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4085"/>
  </bookViews>
  <sheets>
    <sheet name="SkillProto" sheetId="1" r:id="rId1"/>
  </sheets>
  <definedNames>
    <definedName name="_xlnm._FilterDatabase" localSheetId="0" hidden="1">SkillProto!$AX$1:$AX$1927</definedName>
  </definedNames>
  <calcPr calcId="144525"/>
</workbook>
</file>

<file path=xl/comments1.xml><?xml version="1.0" encoding="utf-8"?>
<comments xmlns="http://schemas.openxmlformats.org/spreadsheetml/2006/main">
  <authors>
    <author>作者</author>
    <author>Administrator</author>
    <author>Admin</author>
  </authors>
  <commentList>
    <comment ref="G3" authorId="0">
      <text>
        <r>
          <rPr>
            <sz val="11"/>
            <color indexed="8"/>
            <rFont val="Helvetica Neue"/>
            <charset val="134"/>
          </rPr>
          <t xml:space="preserve">作者:
</t>
        </r>
        <r>
          <rPr>
            <sz val="11"/>
            <color indexed="8"/>
            <rFont val="Helvetica Neue"/>
            <charset val="134"/>
          </rPr>
          <t xml:space="preserve">技能升级下一级对应的技能ID
</t>
        </r>
        <r>
          <rPr>
            <sz val="11"/>
            <color indexed="8"/>
            <rFont val="Helvetica Neue"/>
            <charset val="134"/>
          </rPr>
          <t xml:space="preserve">
</t>
        </r>
        <r>
          <rPr>
            <sz val="11"/>
            <color indexed="8"/>
            <rFont val="Helvetica Neue"/>
            <charset val="134"/>
          </rPr>
          <t>如果技能不能升级此值填0</t>
        </r>
      </text>
    </comment>
    <comment ref="H3" authorId="1">
      <text>
        <r>
          <rPr>
            <b/>
            <sz val="9"/>
            <rFont val="宋体"/>
            <charset val="134"/>
          </rPr>
          <t>Administrator:</t>
        </r>
        <r>
          <rPr>
            <sz val="9"/>
            <rFont val="宋体"/>
            <charset val="134"/>
          </rPr>
          <t xml:space="preserve">
</t>
        </r>
        <r>
          <rPr>
            <sz val="9"/>
            <rFont val="宋体"/>
            <charset val="134"/>
          </rPr>
          <t xml:space="preserve">0:不限制
</t>
        </r>
        <r>
          <rPr>
            <sz val="9"/>
            <rFont val="宋体"/>
            <charset val="134"/>
          </rPr>
          <t xml:space="preserve">1:剑
</t>
        </r>
        <r>
          <rPr>
            <sz val="9"/>
            <rFont val="宋体"/>
            <charset val="134"/>
          </rPr>
          <t>2:刀</t>
        </r>
      </text>
    </comment>
    <comment ref="J3" authorId="0">
      <text>
        <r>
          <rPr>
            <sz val="11"/>
            <color indexed="8"/>
            <rFont val="Helvetica Neue"/>
            <charset val="134"/>
          </rPr>
          <t xml:space="preserve">作者:
</t>
        </r>
        <r>
          <rPr>
            <sz val="11"/>
            <color indexed="8"/>
            <rFont val="Helvetica Neue"/>
            <charset val="134"/>
          </rPr>
          <t>技能升级消耗的SP值</t>
        </r>
      </text>
    </comment>
    <comment ref="L3" authorId="1">
      <text>
        <r>
          <rPr>
            <b/>
            <sz val="9"/>
            <rFont val="Tahoma"/>
            <charset val="134"/>
          </rPr>
          <t>Administrator:</t>
        </r>
        <r>
          <rPr>
            <sz val="9"/>
            <rFont val="Tahoma"/>
            <charset val="134"/>
          </rPr>
          <t xml:space="preserve">
</t>
        </r>
        <r>
          <rPr>
            <sz val="9"/>
            <rFont val="Tahoma"/>
            <charset val="134"/>
          </rPr>
          <t>0:</t>
        </r>
        <r>
          <rPr>
            <sz val="9"/>
            <rFont val="宋体"/>
            <charset val="134"/>
          </rPr>
          <t xml:space="preserve">默认
</t>
        </r>
        <r>
          <rPr>
            <sz val="9"/>
            <rFont val="Tahoma"/>
            <charset val="134"/>
          </rPr>
          <t>1:</t>
        </r>
        <r>
          <rPr>
            <sz val="9"/>
            <rFont val="宋体"/>
            <charset val="134"/>
          </rPr>
          <t>被眩晕的状态下可以释放技能</t>
        </r>
      </text>
    </comment>
    <comment ref="N3" authorId="0">
      <text>
        <r>
          <rPr>
            <sz val="11"/>
            <color indexed="8"/>
            <rFont val="宋体"/>
            <charset val="134"/>
          </rPr>
          <t>作者</t>
        </r>
        <r>
          <rPr>
            <sz val="11"/>
            <color indexed="8"/>
            <rFont val="Helvetica Neue"/>
            <charset val="134"/>
          </rPr>
          <t xml:space="preserve">:
</t>
        </r>
        <r>
          <rPr>
            <sz val="11"/>
            <color indexed="8"/>
            <rFont val="Helvetica Neue"/>
            <charset val="134"/>
          </rPr>
          <t>1</t>
        </r>
        <r>
          <rPr>
            <sz val="11"/>
            <color indexed="8"/>
            <rFont val="宋体"/>
            <charset val="134"/>
          </rPr>
          <t xml:space="preserve">：主动技能
</t>
        </r>
        <r>
          <rPr>
            <sz val="11"/>
            <color indexed="8"/>
            <rFont val="Helvetica Neue"/>
            <charset val="134"/>
          </rPr>
          <t>2</t>
        </r>
        <r>
          <rPr>
            <sz val="11"/>
            <color indexed="8"/>
            <rFont val="宋体"/>
            <charset val="134"/>
          </rPr>
          <t>：被动技能</t>
        </r>
        <r>
          <rPr>
            <sz val="11"/>
            <color indexed="8"/>
            <rFont val="Helvetica Neue"/>
            <charset val="134"/>
          </rPr>
          <t xml:space="preserve"> </t>
        </r>
        <r>
          <rPr>
            <sz val="11"/>
            <color indexed="8"/>
            <rFont val="宋体"/>
            <charset val="134"/>
          </rPr>
          <t xml:space="preserve">（被动技能不能被拖拽）
</t>
        </r>
        <r>
          <rPr>
            <sz val="11"/>
            <color indexed="8"/>
            <rFont val="Helvetica Neue"/>
            <charset val="134"/>
          </rPr>
          <t xml:space="preserve">3:  </t>
        </r>
        <r>
          <rPr>
            <sz val="11"/>
            <color indexed="8"/>
            <rFont val="宋体"/>
            <charset val="134"/>
          </rPr>
          <t xml:space="preserve">装备附加提升原始技能
</t>
        </r>
        <r>
          <rPr>
            <sz val="11"/>
            <color indexed="8"/>
            <rFont val="Helvetica Neue"/>
            <charset val="134"/>
          </rPr>
          <t xml:space="preserve">4:  </t>
        </r>
        <r>
          <rPr>
            <sz val="11"/>
            <color indexed="8"/>
            <rFont val="宋体"/>
            <charset val="134"/>
          </rPr>
          <t xml:space="preserve">宠物技能
</t>
        </r>
        <r>
          <rPr>
            <sz val="11"/>
            <color indexed="8"/>
            <rFont val="Helvetica Neue"/>
            <charset val="134"/>
          </rPr>
          <t xml:space="preserve">5:  </t>
        </r>
        <r>
          <rPr>
            <sz val="11"/>
            <color indexed="8"/>
            <rFont val="宋体"/>
            <charset val="134"/>
          </rPr>
          <t>被动附加属性技能</t>
        </r>
        <r>
          <rPr>
            <sz val="11"/>
            <color indexed="8"/>
            <rFont val="Helvetica Neue"/>
            <charset val="134"/>
          </rPr>
          <t xml:space="preserve">ID
</t>
        </r>
        <r>
          <rPr>
            <sz val="11"/>
            <color indexed="8"/>
            <rFont val="Helvetica Neue"/>
            <charset val="134"/>
          </rPr>
          <t xml:space="preserve">6:  </t>
        </r>
        <r>
          <rPr>
            <sz val="11"/>
            <color indexed="8"/>
            <rFont val="宋体"/>
            <charset val="134"/>
          </rPr>
          <t>武器总技能</t>
        </r>
        <r>
          <rPr>
            <sz val="11"/>
            <color indexed="8"/>
            <rFont val="Helvetica Neue"/>
            <charset val="134"/>
          </rPr>
          <t>ID</t>
        </r>
        <r>
          <rPr>
            <sz val="11"/>
            <color indexed="8"/>
            <rFont val="宋体"/>
            <charset val="134"/>
          </rPr>
          <t>（根据不同武器分配不同的技能</t>
        </r>
        <r>
          <rPr>
            <sz val="11"/>
            <color indexed="8"/>
            <rFont val="Helvetica Neue"/>
            <charset val="134"/>
          </rPr>
          <t>ID</t>
        </r>
        <r>
          <rPr>
            <sz val="11"/>
            <color indexed="8"/>
            <rFont val="宋体"/>
            <charset val="134"/>
          </rPr>
          <t xml:space="preserve">）
</t>
        </r>
        <r>
          <rPr>
            <sz val="11"/>
            <color indexed="8"/>
            <rFont val="Helvetica Neue"/>
            <charset val="134"/>
          </rPr>
          <t xml:space="preserve">7:  </t>
        </r>
        <r>
          <rPr>
            <sz val="11"/>
            <color indexed="8"/>
            <rFont val="宋体"/>
            <charset val="134"/>
          </rPr>
          <t>特殊处理技能</t>
        </r>
        <r>
          <rPr>
            <sz val="11"/>
            <color indexed="8"/>
            <rFont val="Helvetica Neue"/>
            <charset val="134"/>
          </rPr>
          <t>ID</t>
        </r>
        <r>
          <rPr>
            <sz val="11"/>
            <color indexed="8"/>
            <rFont val="宋体"/>
            <charset val="134"/>
          </rPr>
          <t>，根据技能</t>
        </r>
        <r>
          <rPr>
            <sz val="11"/>
            <color indexed="8"/>
            <rFont val="Helvetica Neue"/>
            <charset val="134"/>
          </rPr>
          <t>ID</t>
        </r>
        <r>
          <rPr>
            <sz val="11"/>
            <color indexed="8"/>
            <rFont val="宋体"/>
            <charset val="134"/>
          </rPr>
          <t xml:space="preserve">分别进行处理
</t>
        </r>
        <r>
          <rPr>
            <sz val="11"/>
            <color indexed="8"/>
            <rFont val="Helvetica Neue"/>
            <charset val="134"/>
          </rPr>
          <t xml:space="preserve">8:  </t>
        </r>
        <r>
          <rPr>
            <sz val="11"/>
            <color indexed="8"/>
            <rFont val="宋体"/>
            <charset val="134"/>
          </rPr>
          <t>被动附加属性技能</t>
        </r>
        <r>
          <rPr>
            <sz val="11"/>
            <color indexed="8"/>
            <rFont val="Helvetica Neue"/>
            <charset val="134"/>
          </rPr>
          <t>ID,</t>
        </r>
        <r>
          <rPr>
            <sz val="11"/>
            <color indexed="8"/>
            <rFont val="宋体"/>
            <charset val="134"/>
          </rPr>
          <t>但是不计算战斗力</t>
        </r>
      </text>
    </comment>
    <comment ref="O3" authorId="0">
      <text>
        <r>
          <rPr>
            <sz val="11"/>
            <color indexed="8"/>
            <rFont val="宋体"/>
            <charset val="134"/>
          </rPr>
          <t>作者</t>
        </r>
        <r>
          <rPr>
            <sz val="11"/>
            <color indexed="8"/>
            <rFont val="Helvetica Neue"/>
            <charset val="134"/>
          </rPr>
          <t xml:space="preserve">:
</t>
        </r>
        <r>
          <rPr>
            <sz val="11"/>
            <color indexed="8"/>
            <rFont val="Helvetica Neue"/>
            <charset val="134"/>
          </rPr>
          <t>SkillType</t>
        </r>
        <r>
          <rPr>
            <sz val="11"/>
            <color indexed="8"/>
            <rFont val="宋体"/>
            <charset val="134"/>
          </rPr>
          <t>为</t>
        </r>
        <r>
          <rPr>
            <sz val="11"/>
            <color indexed="8"/>
            <rFont val="Helvetica Neue"/>
            <charset val="134"/>
          </rPr>
          <t>1</t>
        </r>
        <r>
          <rPr>
            <sz val="11"/>
            <color indexed="8"/>
            <rFont val="宋体"/>
            <charset val="134"/>
          </rPr>
          <t xml:space="preserve">是
</t>
        </r>
        <r>
          <rPr>
            <sz val="11"/>
            <color indexed="8"/>
            <rFont val="Helvetica Neue"/>
            <charset val="134"/>
          </rPr>
          <t>0:</t>
        </r>
        <r>
          <rPr>
            <sz val="11"/>
            <color indexed="8"/>
            <rFont val="宋体"/>
            <charset val="134"/>
          </rPr>
          <t xml:space="preserve">无视
</t>
        </r>
        <r>
          <rPr>
            <sz val="11"/>
            <color indexed="8"/>
            <rFont val="Helvetica Neue"/>
            <charset val="134"/>
          </rPr>
          <t>1:</t>
        </r>
        <r>
          <rPr>
            <sz val="11"/>
            <color indexed="8"/>
            <rFont val="宋体"/>
            <charset val="134"/>
          </rPr>
          <t xml:space="preserve">可打断技能
</t>
        </r>
        <r>
          <rPr>
            <sz val="11"/>
            <color indexed="8"/>
            <rFont val="Helvetica Neue"/>
            <charset val="134"/>
          </rPr>
          <t>2</t>
        </r>
        <r>
          <rPr>
            <sz val="11"/>
            <color indexed="8"/>
            <rFont val="宋体"/>
            <charset val="134"/>
          </rPr>
          <t>：蓄力技能</t>
        </r>
        <r>
          <rPr>
            <sz val="11"/>
            <color indexed="8"/>
            <rFont val="Helvetica Neue"/>
            <charset val="134"/>
          </rPr>
          <t xml:space="preserve"> </t>
        </r>
        <r>
          <rPr>
            <sz val="11"/>
            <color indexed="8"/>
            <rFont val="宋体"/>
            <charset val="134"/>
          </rPr>
          <t>根据蓄力计算伤害</t>
        </r>
        <r>
          <rPr>
            <sz val="11"/>
            <color indexed="8"/>
            <rFont val="Helvetica Neue"/>
            <charset val="134"/>
          </rPr>
          <t xml:space="preserve">
</t>
        </r>
        <r>
          <rPr>
            <sz val="11"/>
            <color indexed="8"/>
            <rFont val="Helvetica Neue"/>
            <charset val="134"/>
          </rPr>
          <t>SkillType</t>
        </r>
        <r>
          <rPr>
            <sz val="11"/>
            <color indexed="8"/>
            <rFont val="宋体"/>
            <charset val="134"/>
          </rPr>
          <t>为</t>
        </r>
        <r>
          <rPr>
            <sz val="11"/>
            <color indexed="8"/>
            <rFont val="Helvetica Neue"/>
            <charset val="134"/>
          </rPr>
          <t>2</t>
        </r>
        <r>
          <rPr>
            <sz val="11"/>
            <color indexed="8"/>
            <rFont val="宋体"/>
            <charset val="134"/>
          </rPr>
          <t>时</t>
        </r>
        <r>
          <rPr>
            <sz val="11"/>
            <color indexed="8"/>
            <rFont val="Helvetica Neue"/>
            <charset val="134"/>
          </rPr>
          <t xml:space="preserve">
</t>
        </r>
        <r>
          <rPr>
            <sz val="11"/>
            <color indexed="8"/>
            <rFont val="Helvetica Neue"/>
            <charset val="134"/>
          </rPr>
          <t>0</t>
        </r>
        <r>
          <rPr>
            <sz val="11"/>
            <color indexed="8"/>
            <rFont val="宋体"/>
            <charset val="134"/>
          </rPr>
          <t xml:space="preserve">：无视
</t>
        </r>
        <r>
          <rPr>
            <sz val="11"/>
            <color indexed="8"/>
            <rFont val="Helvetica Neue"/>
            <charset val="134"/>
          </rPr>
          <t>1</t>
        </r>
        <r>
          <rPr>
            <sz val="11"/>
            <color indexed="8"/>
            <rFont val="宋体"/>
            <charset val="134"/>
          </rPr>
          <t xml:space="preserve">：普通攻击触发概率
</t>
        </r>
        <r>
          <rPr>
            <sz val="11"/>
            <color indexed="8"/>
            <rFont val="Helvetica Neue"/>
            <charset val="134"/>
          </rPr>
          <t>2</t>
        </r>
        <r>
          <rPr>
            <sz val="11"/>
            <color indexed="8"/>
            <rFont val="宋体"/>
            <charset val="134"/>
          </rPr>
          <t xml:space="preserve">：血量低于多少百分比触发
</t>
        </r>
        <r>
          <rPr>
            <sz val="11"/>
            <color indexed="8"/>
            <rFont val="Helvetica Neue"/>
            <charset val="134"/>
          </rPr>
          <t xml:space="preserve">3: </t>
        </r>
        <r>
          <rPr>
            <sz val="11"/>
            <color indexed="8"/>
            <rFont val="宋体"/>
            <charset val="134"/>
          </rPr>
          <t xml:space="preserve">受到伤害触发概率
</t>
        </r>
        <r>
          <rPr>
            <sz val="11"/>
            <color indexed="8"/>
            <rFont val="Helvetica Neue"/>
            <charset val="134"/>
          </rPr>
          <t xml:space="preserve">4: </t>
        </r>
        <r>
          <rPr>
            <sz val="11"/>
            <color indexed="8"/>
            <rFont val="宋体"/>
            <charset val="134"/>
          </rPr>
          <t xml:space="preserve">暴击时触发效果
</t>
        </r>
        <r>
          <rPr>
            <sz val="11"/>
            <color indexed="8"/>
            <rFont val="Helvetica Neue"/>
            <charset val="134"/>
          </rPr>
          <t>5</t>
        </r>
        <r>
          <rPr>
            <sz val="11"/>
            <color indexed="8"/>
            <rFont val="宋体"/>
            <charset val="134"/>
          </rPr>
          <t xml:space="preserve">：闪避时触发效果
</t>
        </r>
        <r>
          <rPr>
            <sz val="11"/>
            <color indexed="8"/>
            <rFont val="宋体"/>
            <charset val="134"/>
          </rPr>
          <t xml:space="preserve">6：即将死亡时触发
</t>
        </r>
        <r>
          <rPr>
            <sz val="11"/>
            <color indexed="8"/>
            <rFont val="宋体"/>
            <charset val="134"/>
          </rPr>
          <t xml:space="preserve">7：释放技能时触发
</t>
        </r>
        <r>
          <rPr>
            <sz val="11"/>
            <color indexed="8"/>
            <rFont val="宋体"/>
            <charset val="134"/>
          </rPr>
          <t xml:space="preserve">8：更换武器触发
</t>
        </r>
        <r>
          <rPr>
            <sz val="11"/>
            <color indexed="8"/>
            <rFont val="宋体"/>
            <charset val="134"/>
          </rPr>
          <t xml:space="preserve">9：近战普攻触发 攻击距离参数 SkillRangeSize&lt;=4
</t>
        </r>
        <r>
          <rPr>
            <sz val="11"/>
            <color indexed="8"/>
            <rFont val="宋体"/>
            <charset val="134"/>
          </rPr>
          <t xml:space="preserve">10: 远程普攻触发 攻击距离参数 SkillRangeSize&gt; 4
</t>
        </r>
        <r>
          <rPr>
            <sz val="11"/>
            <color indexed="8"/>
            <rFont val="宋体"/>
            <charset val="134"/>
          </rPr>
          <t xml:space="preserve">11：触发天赋效果
</t>
        </r>
        <r>
          <rPr>
            <sz val="11"/>
            <color indexed="8"/>
            <rFont val="宋体"/>
            <charset val="134"/>
          </rPr>
          <t xml:space="preserve">12: 自己或队友进入地图时触发
</t>
        </r>
        <r>
          <rPr>
            <sz val="11"/>
            <color indexed="8"/>
            <rFont val="宋体"/>
            <charset val="134"/>
          </rPr>
          <t xml:space="preserve">13: 触发眩晕效果时触发
</t>
        </r>
        <r>
          <rPr>
            <sz val="11"/>
            <color indexed="8"/>
            <rFont val="宋体"/>
            <charset val="134"/>
          </rPr>
          <t xml:space="preserve">14：站立不动触发
</t>
        </r>
        <r>
          <rPr>
            <sz val="11"/>
            <color indexed="8"/>
            <rFont val="宋体"/>
            <charset val="134"/>
          </rPr>
          <t xml:space="preserve">15：切换时触发
</t>
        </r>
        <r>
          <rPr>
            <sz val="11"/>
            <color indexed="8"/>
            <rFont val="宋体"/>
            <charset val="134"/>
          </rPr>
          <t xml:space="preserve">16: 普通攻击次数触发
</t>
        </r>
        <r>
          <rPr>
            <sz val="11"/>
            <color indexed="8"/>
            <rFont val="宋体"/>
            <charset val="134"/>
          </rPr>
          <t xml:space="preserve">17：普攻(包含远程/近战)+释放技能触发
</t>
        </r>
        <r>
          <rPr>
            <sz val="11"/>
            <color indexed="8"/>
            <rFont val="宋体"/>
            <charset val="134"/>
          </rPr>
          <t>18: 宠物对战开局前触发</t>
        </r>
      </text>
    </comment>
    <comment ref="P3" authorId="0">
      <text>
        <r>
          <rPr>
            <sz val="11"/>
            <color indexed="8"/>
            <rFont val="宋体"/>
            <charset val="134"/>
          </rPr>
          <t>作者</t>
        </r>
        <r>
          <rPr>
            <sz val="11"/>
            <color indexed="8"/>
            <rFont val="Helvetica Neue"/>
            <charset val="134"/>
          </rPr>
          <t xml:space="preserve">:
</t>
        </r>
        <r>
          <rPr>
            <sz val="11"/>
            <color indexed="8"/>
            <rFont val="宋体"/>
            <charset val="134"/>
          </rPr>
          <t xml:space="preserve">主动技能无视此字段
</t>
        </r>
        <r>
          <rPr>
            <sz val="11"/>
            <color indexed="8"/>
            <rFont val="宋体"/>
            <charset val="134"/>
          </rPr>
          <t xml:space="preserve">玩家被动技能暂时无视
</t>
        </r>
        <r>
          <rPr>
            <sz val="11"/>
            <color indexed="8"/>
            <rFont val="宋体"/>
            <charset val="134"/>
          </rPr>
          <t xml:space="preserve">根据前面被动技能此字段含义不同
</t>
        </r>
        <r>
          <rPr>
            <sz val="11"/>
            <color indexed="8"/>
            <rFont val="Helvetica Neue"/>
            <charset val="134"/>
          </rPr>
          <t>1</t>
        </r>
        <r>
          <rPr>
            <sz val="11"/>
            <color indexed="8"/>
            <rFont val="宋体"/>
            <charset val="134"/>
          </rPr>
          <t xml:space="preserve">：概率
</t>
        </r>
        <r>
          <rPr>
            <sz val="11"/>
            <color indexed="8"/>
            <rFont val="Helvetica Neue"/>
            <charset val="134"/>
          </rPr>
          <t>2</t>
        </r>
        <r>
          <rPr>
            <sz val="11"/>
            <color indexed="8"/>
            <rFont val="宋体"/>
            <charset val="134"/>
          </rPr>
          <t xml:space="preserve">：血量比
</t>
        </r>
        <r>
          <rPr>
            <sz val="11"/>
            <color indexed="8"/>
            <rFont val="Helvetica Neue"/>
            <charset val="134"/>
          </rPr>
          <t>3</t>
        </r>
        <r>
          <rPr>
            <sz val="11"/>
            <color indexed="8"/>
            <rFont val="宋体"/>
            <charset val="134"/>
          </rPr>
          <t xml:space="preserve">：概率
</t>
        </r>
        <r>
          <rPr>
            <sz val="11"/>
            <color indexed="8"/>
            <rFont val="Helvetica Neue"/>
            <charset val="134"/>
          </rPr>
          <t xml:space="preserve">4: </t>
        </r>
        <r>
          <rPr>
            <sz val="11"/>
            <color indexed="8"/>
            <rFont val="宋体"/>
            <charset val="134"/>
          </rPr>
          <t xml:space="preserve">概率
</t>
        </r>
        <r>
          <rPr>
            <sz val="11"/>
            <color indexed="8"/>
            <rFont val="Helvetica Neue"/>
            <charset val="134"/>
          </rPr>
          <t>5</t>
        </r>
        <r>
          <rPr>
            <sz val="11"/>
            <color indexed="8"/>
            <rFont val="宋体"/>
            <charset val="134"/>
          </rPr>
          <t xml:space="preserve">：概率
</t>
        </r>
        <r>
          <rPr>
            <sz val="11"/>
            <color indexed="8"/>
            <rFont val="Helvetica Neue"/>
            <charset val="134"/>
          </rPr>
          <t>6</t>
        </r>
        <r>
          <rPr>
            <sz val="11"/>
            <color indexed="8"/>
            <rFont val="宋体"/>
            <charset val="134"/>
          </rPr>
          <t xml:space="preserve">：概率
</t>
        </r>
        <r>
          <rPr>
            <sz val="11"/>
            <color indexed="8"/>
            <rFont val="Helvetica Neue"/>
            <charset val="134"/>
          </rPr>
          <t>7</t>
        </r>
        <r>
          <rPr>
            <sz val="11"/>
            <color indexed="8"/>
            <rFont val="宋体"/>
            <charset val="134"/>
          </rPr>
          <t xml:space="preserve">：概率
</t>
        </r>
      </text>
    </comment>
    <comment ref="Q3" authorId="0">
      <text>
        <r>
          <rPr>
            <sz val="11"/>
            <color indexed="8"/>
            <rFont val="Helvetica Neue"/>
            <charset val="134"/>
          </rPr>
          <t xml:space="preserve">作者:
</t>
        </r>
        <r>
          <rPr>
            <sz val="11"/>
            <color indexed="8"/>
            <rFont val="Helvetica Neue"/>
            <charset val="134"/>
          </rPr>
          <t xml:space="preserve">主动技能无视此字段
</t>
        </r>
        <r>
          <rPr>
            <sz val="11"/>
            <color indexed="8"/>
            <rFont val="Helvetica Neue"/>
            <charset val="134"/>
          </rPr>
          <t xml:space="preserve">
</t>
        </r>
        <r>
          <rPr>
            <sz val="11"/>
            <color indexed="8"/>
            <rFont val="Helvetica Neue"/>
            <charset val="134"/>
          </rPr>
          <t xml:space="preserve">是否只触发一次
</t>
        </r>
        <r>
          <rPr>
            <sz val="11"/>
            <color indexed="8"/>
            <rFont val="Helvetica Neue"/>
            <charset val="134"/>
          </rPr>
          <t xml:space="preserve">0：不限制触发次数
</t>
        </r>
        <r>
          <rPr>
            <sz val="11"/>
            <color indexed="8"/>
            <rFont val="Helvetica Neue"/>
            <charset val="134"/>
          </rPr>
          <t>1：限制触发1次</t>
        </r>
      </text>
    </comment>
    <comment ref="R3" authorId="1">
      <text>
        <r>
          <rPr>
            <b/>
            <sz val="9"/>
            <rFont val="宋体"/>
            <charset val="134"/>
          </rPr>
          <t xml:space="preserve">Administrator:
</t>
        </r>
        <r>
          <rPr>
            <b/>
            <sz val="9"/>
            <rFont val="宋体"/>
            <charset val="134"/>
          </rPr>
          <t>只有被动触发技能触发次字段</t>
        </r>
        <r>
          <rPr>
            <sz val="9"/>
            <rFont val="宋体"/>
            <charset val="134"/>
          </rPr>
          <t xml:space="preserve">
</t>
        </r>
        <r>
          <rPr>
            <sz val="9"/>
            <rFont val="宋体"/>
            <charset val="134"/>
          </rPr>
          <t xml:space="preserve">0默认当前 
</t>
        </r>
        <r>
          <rPr>
            <sz val="9"/>
            <rFont val="宋体"/>
            <charset val="134"/>
          </rPr>
          <t xml:space="preserve">1 范围内地方单位随机1人 
</t>
        </r>
        <r>
          <rPr>
            <sz val="9"/>
            <rFont val="宋体"/>
            <charset val="134"/>
          </rPr>
          <t xml:space="preserve">2 敌方单位距离自己最近的一个人  3 敌方单位距离自己最远的1个人
</t>
        </r>
        <r>
          <rPr>
            <sz val="9"/>
            <rFont val="宋体"/>
            <charset val="134"/>
          </rPr>
          <t xml:space="preserve">21 敌方单位随机2个人
</t>
        </r>
        <r>
          <rPr>
            <sz val="9"/>
            <rFont val="宋体"/>
            <charset val="134"/>
          </rPr>
          <t>101 敌方全体单位</t>
        </r>
      </text>
    </comment>
    <comment ref="S3" authorId="2">
      <text>
        <r>
          <rPr>
            <b/>
            <sz val="9"/>
            <rFont val="宋体"/>
            <charset val="134"/>
          </rPr>
          <t>Admin:</t>
        </r>
        <r>
          <rPr>
            <sz val="9"/>
            <rFont val="宋体"/>
            <charset val="134"/>
          </rPr>
          <t xml:space="preserve">
</t>
        </r>
        <r>
          <rPr>
            <sz val="9"/>
            <rFont val="宋体"/>
            <charset val="134"/>
          </rPr>
          <t>连招技能ID，普通攻击施放</t>
        </r>
      </text>
    </comment>
    <comment ref="T3" authorId="0">
      <text>
        <r>
          <rPr>
            <sz val="11"/>
            <color indexed="8"/>
            <rFont val="Helvetica Neue"/>
            <charset val="134"/>
          </rPr>
          <t xml:space="preserve">作者:
</t>
        </r>
        <r>
          <rPr>
            <sz val="11"/>
            <color indexed="8"/>
            <rFont val="Helvetica Neue"/>
            <charset val="134"/>
          </rPr>
          <t xml:space="preserve">0:普通攻击
</t>
        </r>
        <r>
          <rPr>
            <sz val="11"/>
            <color indexed="8"/>
            <rFont val="Helvetica Neue"/>
            <charset val="134"/>
          </rPr>
          <t>1:技能攻击</t>
        </r>
      </text>
    </comment>
    <comment ref="U3" authorId="0">
      <text>
        <r>
          <rPr>
            <sz val="11"/>
            <color indexed="8"/>
            <rFont val="Helvetica Neue"/>
            <charset val="134"/>
          </rPr>
          <t xml:space="preserve">作者:
</t>
        </r>
        <r>
          <rPr>
            <sz val="11"/>
            <color indexed="8"/>
            <rFont val="Helvetica Neue"/>
            <charset val="134"/>
          </rPr>
          <t xml:space="preserve">1:物理攻击
</t>
        </r>
        <r>
          <rPr>
            <sz val="11"/>
            <color indexed="8"/>
            <rFont val="Helvetica Neue"/>
            <charset val="134"/>
          </rPr>
          <t>2:魔法攻击</t>
        </r>
      </text>
    </comment>
    <comment ref="V3" authorId="0">
      <text>
        <r>
          <rPr>
            <sz val="11"/>
            <color indexed="8"/>
            <rFont val="Helvetica Neue"/>
            <charset val="134"/>
          </rPr>
          <t xml:space="preserve">作者:
</t>
        </r>
        <r>
          <rPr>
            <sz val="11"/>
            <color indexed="8"/>
            <rFont val="Helvetica Neue"/>
            <charset val="134"/>
          </rPr>
          <t xml:space="preserve">0:普通
</t>
        </r>
        <r>
          <rPr>
            <sz val="11"/>
            <color indexed="8"/>
            <rFont val="Helvetica Neue"/>
            <charset val="134"/>
          </rPr>
          <t xml:space="preserve">1：光
</t>
        </r>
        <r>
          <rPr>
            <sz val="11"/>
            <color indexed="8"/>
            <rFont val="Helvetica Neue"/>
            <charset val="134"/>
          </rPr>
          <t xml:space="preserve">2：暗
</t>
        </r>
        <r>
          <rPr>
            <sz val="11"/>
            <color indexed="8"/>
            <rFont val="Helvetica Neue"/>
            <charset val="134"/>
          </rPr>
          <t xml:space="preserve">3：火
</t>
        </r>
        <r>
          <rPr>
            <sz val="11"/>
            <color indexed="8"/>
            <rFont val="Helvetica Neue"/>
            <charset val="134"/>
          </rPr>
          <t xml:space="preserve">4：水
</t>
        </r>
        <r>
          <rPr>
            <sz val="11"/>
            <color indexed="8"/>
            <rFont val="Helvetica Neue"/>
            <charset val="134"/>
          </rPr>
          <t>5：电</t>
        </r>
      </text>
    </comment>
    <comment ref="W3" authorId="0">
      <text>
        <r>
          <rPr>
            <sz val="11"/>
            <color indexed="8"/>
            <rFont val="Helvetica Neue"/>
            <charset val="134"/>
          </rPr>
          <t xml:space="preserve">作者:
</t>
        </r>
        <r>
          <rPr>
            <sz val="11"/>
            <color indexed="8"/>
            <rFont val="Helvetica Neue"/>
            <charset val="134"/>
          </rPr>
          <t>一般用错攻击系数1=100%</t>
        </r>
      </text>
    </comment>
    <comment ref="X3" authorId="0">
      <text>
        <r>
          <rPr>
            <sz val="11"/>
            <color indexed="8"/>
            <rFont val="Helvetica Neue"/>
            <charset val="134"/>
          </rPr>
          <t xml:space="preserve">作者:
</t>
        </r>
        <r>
          <rPr>
            <sz val="11"/>
            <color indexed="8"/>
            <rFont val="Helvetica Neue"/>
            <charset val="134"/>
          </rPr>
          <t>加血技能此字段为加血值</t>
        </r>
      </text>
    </comment>
    <comment ref="Y3" authorId="0">
      <text>
        <r>
          <rPr>
            <sz val="11"/>
            <color indexed="8"/>
            <rFont val="Helvetica Neue"/>
            <charset val="134"/>
          </rPr>
          <t xml:space="preserve">作者:
</t>
        </r>
        <r>
          <rPr>
            <sz val="11"/>
            <color indexed="8"/>
            <rFont val="Helvetica Neue"/>
            <charset val="134"/>
          </rPr>
          <t xml:space="preserve">0 不是必中
</t>
        </r>
        <r>
          <rPr>
            <sz val="11"/>
            <color indexed="8"/>
            <rFont val="Helvetica Neue"/>
            <charset val="134"/>
          </rPr>
          <t>1 技能伤害为必中</t>
        </r>
      </text>
    </comment>
    <comment ref="Z3" authorId="1">
      <text>
        <r>
          <rPr>
            <b/>
            <sz val="9"/>
            <rFont val="Tahoma"/>
            <charset val="134"/>
          </rPr>
          <t>Administrator:</t>
        </r>
        <r>
          <rPr>
            <sz val="9"/>
            <rFont val="Tahoma"/>
            <charset val="134"/>
          </rPr>
          <t xml:space="preserve">
</t>
        </r>
        <r>
          <rPr>
            <sz val="9"/>
            <rFont val="宋体"/>
            <charset val="134"/>
          </rPr>
          <t xml:space="preserve">战士无视
</t>
        </r>
        <r>
          <rPr>
            <sz val="9"/>
            <rFont val="宋体"/>
            <charset val="134"/>
          </rPr>
          <t xml:space="preserve">法师魔法
</t>
        </r>
        <r>
          <rPr>
            <sz val="9"/>
            <rFont val="宋体"/>
            <charset val="134"/>
          </rPr>
          <t>猎人能量</t>
        </r>
      </text>
    </comment>
    <comment ref="AB3" authorId="0">
      <text>
        <r>
          <rPr>
            <sz val="11"/>
            <color indexed="8"/>
            <rFont val="Helvetica Neue"/>
            <charset val="134"/>
          </rPr>
          <t xml:space="preserve">作者:
</t>
        </r>
        <r>
          <rPr>
            <sz val="11"/>
            <color indexed="8"/>
            <rFont val="Helvetica Neue"/>
            <charset val="134"/>
          </rPr>
          <t xml:space="preserve">0：触发
</t>
        </r>
        <r>
          <rPr>
            <sz val="11"/>
            <color indexed="8"/>
            <rFont val="Helvetica Neue"/>
            <charset val="134"/>
          </rPr>
          <t>1：不触发</t>
        </r>
      </text>
    </comment>
    <comment ref="AC3" authorId="0">
      <text>
        <r>
          <rPr>
            <sz val="11"/>
            <color indexed="8"/>
            <rFont val="Helvetica Neue"/>
            <charset val="134"/>
          </rPr>
          <t xml:space="preserve">作者:
</t>
        </r>
        <r>
          <rPr>
            <sz val="11"/>
            <color indexed="8"/>
            <rFont val="Helvetica Neue"/>
            <charset val="134"/>
          </rPr>
          <t xml:space="preserve">0：触发
</t>
        </r>
        <r>
          <rPr>
            <sz val="11"/>
            <color indexed="8"/>
            <rFont val="Helvetica Neue"/>
            <charset val="134"/>
          </rPr>
          <t>1：不触发</t>
        </r>
      </text>
    </comment>
    <comment ref="AE3" authorId="0">
      <text>
        <r>
          <rPr>
            <sz val="11"/>
            <color indexed="8"/>
            <rFont val="宋体"/>
            <charset val="134"/>
          </rPr>
          <t>作者</t>
        </r>
        <r>
          <rPr>
            <sz val="11"/>
            <color indexed="8"/>
            <rFont val="Helvetica Neue"/>
            <charset val="134"/>
          </rPr>
          <t>:</t>
        </r>
        <r>
          <rPr>
            <sz val="11"/>
            <color indexed="8"/>
            <rFont val="宋体"/>
            <charset val="134"/>
          </rPr>
          <t xml:space="preserve">
</t>
        </r>
        <r>
          <rPr>
            <sz val="11"/>
            <color indexed="8"/>
            <rFont val="Helvetica Neue"/>
            <charset val="134"/>
          </rPr>
          <t>1</t>
        </r>
        <r>
          <rPr>
            <sz val="11"/>
            <color indexed="8"/>
            <rFont val="宋体"/>
            <charset val="134"/>
          </rPr>
          <t xml:space="preserve">：配置表配置（球形）
</t>
        </r>
        <r>
          <rPr>
            <sz val="11"/>
            <color indexed="8"/>
            <rFont val="Helvetica Neue"/>
            <charset val="134"/>
          </rPr>
          <t>2</t>
        </r>
        <r>
          <rPr>
            <sz val="11"/>
            <color indexed="8"/>
            <rFont val="宋体"/>
            <charset val="134"/>
          </rPr>
          <t xml:space="preserve">：配置表配置（方形）
</t>
        </r>
        <r>
          <rPr>
            <sz val="11"/>
            <color indexed="8"/>
            <rFont val="Helvetica Neue"/>
            <charset val="134"/>
          </rPr>
          <t>3</t>
        </r>
        <r>
          <rPr>
            <sz val="11"/>
            <color indexed="8"/>
            <rFont val="宋体"/>
            <charset val="134"/>
          </rPr>
          <t>：</t>
        </r>
      </text>
    </comment>
    <comment ref="AF3" authorId="0">
      <text>
        <r>
          <rPr>
            <sz val="11"/>
            <color indexed="8"/>
            <rFont val="宋体"/>
            <charset val="134"/>
          </rPr>
          <t>作者</t>
        </r>
        <r>
          <rPr>
            <sz val="11"/>
            <color indexed="8"/>
            <rFont val="Helvetica Neue"/>
            <charset val="134"/>
          </rPr>
          <t xml:space="preserve">:
</t>
        </r>
        <r>
          <rPr>
            <sz val="11"/>
            <color indexed="8"/>
            <rFont val="宋体"/>
            <charset val="134"/>
          </rPr>
          <t>范围类型为</t>
        </r>
        <r>
          <rPr>
            <sz val="11"/>
            <color indexed="8"/>
            <rFont val="Helvetica Neue"/>
            <charset val="134"/>
          </rPr>
          <t>1</t>
        </r>
        <r>
          <rPr>
            <sz val="11"/>
            <color indexed="8"/>
            <rFont val="宋体"/>
            <charset val="134"/>
          </rPr>
          <t xml:space="preserve">：
</t>
        </r>
        <r>
          <rPr>
            <sz val="11"/>
            <color indexed="8"/>
            <rFont val="宋体"/>
            <charset val="134"/>
          </rPr>
          <t xml:space="preserve">球的范围
</t>
        </r>
        <r>
          <rPr>
            <sz val="11"/>
            <color indexed="8"/>
            <rFont val="宋体"/>
            <charset val="134"/>
          </rPr>
          <t>范围类型为</t>
        </r>
        <r>
          <rPr>
            <sz val="11"/>
            <color indexed="8"/>
            <rFont val="Helvetica Neue"/>
            <charset val="134"/>
          </rPr>
          <t>2</t>
        </r>
        <r>
          <rPr>
            <sz val="11"/>
            <color indexed="8"/>
            <rFont val="宋体"/>
            <charset val="134"/>
          </rPr>
          <t xml:space="preserve">：
</t>
        </r>
        <r>
          <rPr>
            <sz val="11"/>
            <color indexed="8"/>
            <rFont val="Helvetica Neue"/>
            <charset val="134"/>
          </rPr>
          <t>2</t>
        </r>
        <r>
          <rPr>
            <sz val="11"/>
            <color indexed="8"/>
            <rFont val="宋体"/>
            <charset val="134"/>
          </rPr>
          <t>个参数</t>
        </r>
        <r>
          <rPr>
            <sz val="11"/>
            <color indexed="8"/>
            <rFont val="Helvetica Neue"/>
            <charset val="134"/>
          </rPr>
          <t xml:space="preserve">;X,Y </t>
        </r>
        <r>
          <rPr>
            <sz val="11"/>
            <color indexed="8"/>
            <rFont val="宋体"/>
            <charset val="134"/>
          </rPr>
          <t xml:space="preserve">表示矩形的大小
</t>
        </r>
        <r>
          <rPr>
            <sz val="11"/>
            <color indexed="8"/>
            <rFont val="宋体"/>
            <charset val="134"/>
          </rPr>
          <t>范围类型为</t>
        </r>
        <r>
          <rPr>
            <sz val="11"/>
            <color indexed="8"/>
            <rFont val="Helvetica Neue"/>
            <charset val="134"/>
          </rPr>
          <t>3</t>
        </r>
        <r>
          <rPr>
            <sz val="11"/>
            <color indexed="8"/>
            <rFont val="宋体"/>
            <charset val="134"/>
          </rPr>
          <t xml:space="preserve">：
</t>
        </r>
        <r>
          <rPr>
            <sz val="11"/>
            <color indexed="8"/>
            <rFont val="宋体"/>
            <charset val="134"/>
          </rPr>
          <t>扇形的边长</t>
        </r>
        <r>
          <rPr>
            <sz val="11"/>
            <color indexed="8"/>
            <rFont val="Helvetica Neue"/>
            <charset val="134"/>
          </rPr>
          <t>,</t>
        </r>
        <r>
          <rPr>
            <sz val="11"/>
            <color indexed="8"/>
            <rFont val="宋体"/>
            <charset val="134"/>
          </rPr>
          <t>扇形的角度（</t>
        </r>
        <r>
          <rPr>
            <sz val="11"/>
            <color indexed="8"/>
            <rFont val="Helvetica Neue"/>
            <charset val="134"/>
          </rPr>
          <t xml:space="preserve">3,60 </t>
        </r>
        <r>
          <rPr>
            <sz val="11"/>
            <color indexed="8"/>
            <rFont val="宋体"/>
            <charset val="134"/>
          </rPr>
          <t>就是</t>
        </r>
        <r>
          <rPr>
            <sz val="11"/>
            <color indexed="8"/>
            <rFont val="Helvetica Neue"/>
            <charset val="134"/>
          </rPr>
          <t>3</t>
        </r>
        <r>
          <rPr>
            <sz val="11"/>
            <color indexed="8"/>
            <rFont val="宋体"/>
            <charset val="134"/>
          </rPr>
          <t>变成</t>
        </r>
        <r>
          <rPr>
            <sz val="11"/>
            <color indexed="8"/>
            <rFont val="Helvetica Neue"/>
            <charset val="134"/>
          </rPr>
          <t>60</t>
        </r>
        <r>
          <rPr>
            <sz val="11"/>
            <color indexed="8"/>
            <rFont val="宋体"/>
            <charset val="134"/>
          </rPr>
          <t xml:space="preserve">角度）
</t>
        </r>
        <r>
          <rPr>
            <sz val="11"/>
            <color indexed="8"/>
            <rFont val="宋体"/>
            <charset val="134"/>
          </rPr>
          <t>范围类型为</t>
        </r>
        <r>
          <rPr>
            <sz val="11"/>
            <color indexed="8"/>
            <rFont val="Helvetica Neue"/>
            <charset val="134"/>
          </rPr>
          <t>4</t>
        </r>
        <r>
          <rPr>
            <sz val="11"/>
            <color indexed="8"/>
            <rFont val="宋体"/>
            <charset val="134"/>
          </rPr>
          <t xml:space="preserve">：
</t>
        </r>
        <r>
          <rPr>
            <sz val="11"/>
            <color indexed="8"/>
            <rFont val="宋体"/>
            <charset val="134"/>
          </rPr>
          <t>因为是立即造成伤害</t>
        </r>
        <r>
          <rPr>
            <sz val="11"/>
            <color indexed="8"/>
            <rFont val="Helvetica Neue"/>
            <charset val="134"/>
          </rPr>
          <t>,</t>
        </r>
        <r>
          <rPr>
            <sz val="11"/>
            <color indexed="8"/>
            <rFont val="宋体"/>
            <charset val="134"/>
          </rPr>
          <t xml:space="preserve">此值表示触发技能的攻击距离，当与目标超过次距离则释放技能失败
</t>
        </r>
        <r>
          <rPr>
            <sz val="11"/>
            <color indexed="8"/>
            <rFont val="宋体"/>
            <charset val="134"/>
          </rPr>
          <t>范围类型为</t>
        </r>
        <r>
          <rPr>
            <sz val="11"/>
            <color indexed="8"/>
            <rFont val="Helvetica Neue"/>
            <charset val="134"/>
          </rPr>
          <t>5</t>
        </r>
        <r>
          <rPr>
            <sz val="11"/>
            <color indexed="8"/>
            <rFont val="宋体"/>
            <charset val="134"/>
          </rPr>
          <t xml:space="preserve">：
</t>
        </r>
        <r>
          <rPr>
            <sz val="11"/>
            <color indexed="8"/>
            <rFont val="宋体"/>
            <charset val="134"/>
          </rPr>
          <t xml:space="preserve">球的范围
</t>
        </r>
        <r>
          <rPr>
            <sz val="11"/>
            <color indexed="8"/>
            <rFont val="宋体"/>
            <charset val="134"/>
          </rPr>
          <t xml:space="preserve">
</t>
        </r>
        <r>
          <rPr>
            <sz val="11"/>
            <color indexed="8"/>
            <rFont val="宋体"/>
            <charset val="134"/>
          </rPr>
          <t>如果技能目标为</t>
        </r>
        <r>
          <rPr>
            <sz val="11"/>
            <color indexed="8"/>
            <rFont val="Helvetica Neue"/>
            <charset val="134"/>
          </rPr>
          <t>7,</t>
        </r>
        <r>
          <rPr>
            <sz val="11"/>
            <color indexed="8"/>
            <rFont val="宋体"/>
            <charset val="134"/>
          </rPr>
          <t>技能类型为普通攻击</t>
        </r>
        <r>
          <rPr>
            <sz val="11"/>
            <color indexed="8"/>
            <rFont val="Helvetica Neue"/>
            <charset val="134"/>
          </rPr>
          <t>,</t>
        </r>
        <r>
          <rPr>
            <sz val="11"/>
            <color indexed="8"/>
            <rFont val="宋体"/>
            <charset val="134"/>
          </rPr>
          <t>攻击超过此字段距离攻击将无效</t>
        </r>
        <r>
          <rPr>
            <sz val="11"/>
            <color indexed="8"/>
            <rFont val="Helvetica Neue"/>
            <charset val="134"/>
          </rPr>
          <t xml:space="preserve">
</t>
        </r>
        <r>
          <rPr>
            <sz val="11"/>
            <color indexed="8"/>
            <rFont val="Helvetica Neue"/>
            <charset val="134"/>
          </rPr>
          <t xml:space="preserve">
</t>
        </r>
        <r>
          <rPr>
            <sz val="11"/>
            <color indexed="8"/>
            <rFont val="Helvetica Neue"/>
            <charset val="134"/>
          </rPr>
          <t>";"</t>
        </r>
        <r>
          <rPr>
            <sz val="11"/>
            <color indexed="8"/>
            <rFont val="宋体"/>
            <charset val="134"/>
          </rPr>
          <t>号后面为碰撞体</t>
        </r>
        <r>
          <rPr>
            <sz val="11"/>
            <color indexed="8"/>
            <rFont val="Helvetica Neue"/>
            <charset val="134"/>
          </rPr>
          <t>Center</t>
        </r>
        <r>
          <rPr>
            <sz val="11"/>
            <color indexed="8"/>
            <rFont val="宋体"/>
            <charset val="134"/>
          </rPr>
          <t>位置</t>
        </r>
        <r>
          <rPr>
            <sz val="11"/>
            <color indexed="8"/>
            <rFont val="Helvetica Neue"/>
            <charset val="134"/>
          </rPr>
          <t>,</t>
        </r>
        <r>
          <rPr>
            <sz val="11"/>
            <color indexed="8"/>
            <rFont val="宋体"/>
            <charset val="134"/>
          </rPr>
          <t>用于设置位置</t>
        </r>
        <r>
          <rPr>
            <sz val="11"/>
            <color indexed="8"/>
            <rFont val="Helvetica Neue"/>
            <charset val="134"/>
          </rPr>
          <t>,</t>
        </r>
        <r>
          <rPr>
            <sz val="11"/>
            <color indexed="8"/>
            <rFont val="宋体"/>
            <charset val="134"/>
          </rPr>
          <t>可以不填，为默认</t>
        </r>
        <r>
          <rPr>
            <sz val="11"/>
            <color indexed="8"/>
            <rFont val="Helvetica Neue"/>
            <charset val="134"/>
          </rPr>
          <t xml:space="preserve">0 0 0 </t>
        </r>
        <r>
          <rPr>
            <sz val="11"/>
            <color indexed="8"/>
            <rFont val="宋体"/>
            <charset val="134"/>
          </rPr>
          <t xml:space="preserve">也就是中心点
</t>
        </r>
        <r>
          <rPr>
            <sz val="11"/>
            <color indexed="8"/>
            <rFont val="宋体"/>
            <charset val="134"/>
          </rPr>
          <t xml:space="preserve">
</t>
        </r>
      </text>
    </comment>
    <comment ref="AG3" authorId="2">
      <text>
        <r>
          <rPr>
            <b/>
            <sz val="9"/>
            <rFont val="宋体"/>
            <charset val="134"/>
          </rPr>
          <t>Admin:</t>
        </r>
        <r>
          <rPr>
            <sz val="9"/>
            <rFont val="宋体"/>
            <charset val="134"/>
          </rPr>
          <t xml:space="preserve">
</t>
        </r>
        <r>
          <rPr>
            <sz val="9"/>
            <rFont val="宋体"/>
            <charset val="134"/>
          </rPr>
          <t xml:space="preserve">0  立即释放,自身中心点范围
</t>
        </r>
        <r>
          <rPr>
            <sz val="9"/>
            <rFont val="宋体"/>
            <charset val="134"/>
          </rPr>
          <t xml:space="preserve">1  立即释放,目标中心点范围
</t>
        </r>
        <r>
          <rPr>
            <sz val="9"/>
            <rFont val="宋体"/>
            <charset val="134"/>
          </rPr>
          <t xml:space="preserve">2  技能圆形指示器定点释放
</t>
        </r>
        <r>
          <rPr>
            <sz val="9"/>
            <rFont val="宋体"/>
            <charset val="134"/>
          </rPr>
          <t xml:space="preserve">3  自身中心点随机
</t>
        </r>
        <r>
          <rPr>
            <sz val="9"/>
            <rFont val="宋体"/>
            <charset val="134"/>
          </rPr>
          <t xml:space="preserve">4  目标中心点随机
</t>
        </r>
        <r>
          <rPr>
            <sz val="9"/>
            <rFont val="宋体"/>
            <charset val="134"/>
          </rPr>
          <t xml:space="preserve">5  技能圆形指示定点位置随机
</t>
        </r>
        <r>
          <rPr>
            <sz val="9"/>
            <rFont val="宋体"/>
            <charset val="134"/>
          </rPr>
          <t xml:space="preserve">6  跟随目标随机
</t>
        </r>
        <r>
          <rPr>
            <sz val="9"/>
            <rFont val="宋体"/>
            <charset val="134"/>
          </rPr>
          <t xml:space="preserve">7  单体指定目标
</t>
        </r>
        <r>
          <rPr>
            <sz val="9"/>
            <rFont val="宋体"/>
            <charset val="134"/>
          </rPr>
          <t xml:space="preserve">8  单体指定自己
</t>
        </r>
        <r>
          <rPr>
            <sz val="9"/>
            <rFont val="宋体"/>
            <charset val="134"/>
          </rPr>
          <t xml:space="preserve">9  Skill_ComSelfRang_Damge_1 伤害监测点跟随自己
</t>
        </r>
        <r>
          <rPr>
            <sz val="9"/>
            <rFont val="宋体"/>
            <charset val="134"/>
          </rPr>
          <t>10 单体技能多个目标</t>
        </r>
      </text>
    </comment>
    <comment ref="AH3" authorId="0">
      <text>
        <r>
          <rPr>
            <sz val="11"/>
            <color indexed="8"/>
            <rFont val="宋体"/>
            <charset val="134"/>
          </rPr>
          <t>作者</t>
        </r>
        <r>
          <rPr>
            <sz val="11"/>
            <color indexed="8"/>
            <rFont val="Helvetica Neue"/>
            <charset val="134"/>
          </rPr>
          <t xml:space="preserve">:
</t>
        </r>
        <r>
          <rPr>
            <sz val="11"/>
            <color indexed="8"/>
            <rFont val="Helvetica Neue"/>
            <charset val="134"/>
          </rPr>
          <t>0</t>
        </r>
        <r>
          <rPr>
            <sz val="11"/>
            <color indexed="8"/>
            <rFont val="宋体"/>
            <charset val="134"/>
          </rPr>
          <t xml:space="preserve">：
</t>
        </r>
        <r>
          <rPr>
            <sz val="11"/>
            <color indexed="8"/>
            <rFont val="Helvetica Neue"/>
            <charset val="134"/>
          </rPr>
          <t>1</t>
        </r>
        <r>
          <rPr>
            <sz val="11"/>
            <color indexed="8"/>
            <rFont val="宋体"/>
            <charset val="134"/>
          </rPr>
          <t xml:space="preserve">：表示需要释放前需要选中释放范围
</t>
        </r>
        <r>
          <rPr>
            <sz val="11"/>
            <color indexed="8"/>
            <rFont val="Helvetica Neue"/>
            <charset val="134"/>
          </rPr>
          <t xml:space="preserve">2: </t>
        </r>
        <r>
          <rPr>
            <sz val="11"/>
            <color indexed="8"/>
            <rFont val="宋体"/>
            <charset val="134"/>
          </rPr>
          <t>直线释放</t>
        </r>
        <r>
          <rPr>
            <sz val="11"/>
            <color indexed="8"/>
            <rFont val="Helvetica Neue"/>
            <charset val="134"/>
          </rPr>
          <t>.</t>
        </r>
        <r>
          <rPr>
            <sz val="11"/>
            <color indexed="8"/>
            <rFont val="宋体"/>
            <charset val="134"/>
          </rPr>
          <t xml:space="preserve">弹道
</t>
        </r>
        <r>
          <rPr>
            <sz val="11"/>
            <color indexed="8"/>
            <rFont val="Helvetica Neue"/>
            <charset val="134"/>
          </rPr>
          <t xml:space="preserve">3: 60°
</t>
        </r>
        <r>
          <rPr>
            <sz val="11"/>
            <color indexed="8"/>
            <rFont val="Helvetica Neue"/>
            <charset val="134"/>
          </rPr>
          <t xml:space="preserve">4: 120°
</t>
        </r>
        <r>
          <rPr>
            <sz val="11"/>
            <color indexed="8"/>
            <rFont val="宋体"/>
            <charset val="134"/>
          </rPr>
          <t xml:space="preserve">
</t>
        </r>
        <r>
          <rPr>
            <sz val="11"/>
            <color indexed="8"/>
            <rFont val="宋体"/>
            <charset val="134"/>
          </rPr>
          <t xml:space="preserve">
</t>
        </r>
      </text>
    </comment>
    <comment ref="AI3" authorId="0">
      <text>
        <r>
          <rPr>
            <sz val="11"/>
            <color indexed="8"/>
            <rFont val="宋体"/>
            <charset val="134"/>
          </rPr>
          <t>作者</t>
        </r>
        <r>
          <rPr>
            <sz val="11"/>
            <color indexed="8"/>
            <rFont val="Helvetica Neue"/>
            <charset val="134"/>
          </rPr>
          <t xml:space="preserve">:
</t>
        </r>
        <r>
          <rPr>
            <sz val="11"/>
            <color indexed="8"/>
            <rFont val="Helvetica Neue"/>
            <charset val="134"/>
          </rPr>
          <t>0</t>
        </r>
        <r>
          <rPr>
            <sz val="11"/>
            <color indexed="8"/>
            <rFont val="宋体"/>
            <charset val="134"/>
          </rPr>
          <t xml:space="preserve">：默认当前目标
</t>
        </r>
        <r>
          <rPr>
            <sz val="11"/>
            <color indexed="8"/>
            <rFont val="Helvetica Neue"/>
            <charset val="134"/>
          </rPr>
          <t>1</t>
        </r>
        <r>
          <rPr>
            <sz val="11"/>
            <color indexed="8"/>
            <rFont val="宋体"/>
            <charset val="134"/>
          </rPr>
          <t xml:space="preserve">：默认以自己为释放点
</t>
        </r>
        <r>
          <rPr>
            <sz val="11"/>
            <color indexed="8"/>
            <rFont val="Helvetica Neue"/>
            <charset val="134"/>
          </rPr>
          <t>2</t>
        </r>
        <r>
          <rPr>
            <sz val="11"/>
            <color indexed="8"/>
            <rFont val="宋体"/>
            <charset val="134"/>
          </rPr>
          <t>：默认当前角色朝向的最远处</t>
        </r>
        <r>
          <rPr>
            <sz val="11"/>
            <color indexed="8"/>
            <rFont val="Helvetica Neue"/>
            <charset val="134"/>
          </rPr>
          <t xml:space="preserve">
</t>
        </r>
        <r>
          <rPr>
            <sz val="11"/>
            <color indexed="8"/>
            <rFont val="宋体"/>
            <charset val="134"/>
          </rPr>
          <t xml:space="preserve">
</t>
        </r>
        <r>
          <rPr>
            <sz val="11"/>
            <color indexed="8"/>
            <rFont val="宋体"/>
            <charset val="134"/>
          </rPr>
          <t xml:space="preserve">
</t>
        </r>
      </text>
    </comment>
    <comment ref="AJ3" authorId="0">
      <text>
        <r>
          <rPr>
            <sz val="11"/>
            <color indexed="8"/>
            <rFont val="宋体"/>
            <charset val="134"/>
          </rPr>
          <t>作者</t>
        </r>
        <r>
          <rPr>
            <sz val="11"/>
            <color indexed="8"/>
            <rFont val="Helvetica Neue"/>
            <charset val="134"/>
          </rPr>
          <t xml:space="preserve">:
</t>
        </r>
        <r>
          <rPr>
            <sz val="11"/>
            <color indexed="8"/>
            <rFont val="宋体"/>
            <charset val="134"/>
          </rPr>
          <t>与前面字段匹配</t>
        </r>
        <r>
          <rPr>
            <sz val="11"/>
            <color indexed="8"/>
            <rFont val="Helvetica Neue"/>
            <charset val="134"/>
          </rPr>
          <t xml:space="preserve">,
</t>
        </r>
        <r>
          <rPr>
            <sz val="11"/>
            <color indexed="8"/>
            <rFont val="宋体"/>
            <charset val="134"/>
          </rPr>
          <t>当技能有范围选择时此参数有效</t>
        </r>
        <r>
          <rPr>
            <sz val="11"/>
            <color indexed="8"/>
            <rFont val="Helvetica Neue"/>
            <charset val="134"/>
          </rPr>
          <t>,</t>
        </r>
        <r>
          <rPr>
            <sz val="11"/>
            <color indexed="8"/>
            <rFont val="宋体"/>
            <charset val="134"/>
          </rPr>
          <t>默认大小为</t>
        </r>
        <r>
          <rPr>
            <sz val="11"/>
            <color indexed="8"/>
            <rFont val="Helvetica Neue"/>
            <charset val="134"/>
          </rPr>
          <t xml:space="preserve">1
</t>
        </r>
        <r>
          <rPr>
            <sz val="11"/>
            <color indexed="8"/>
            <rFont val="Helvetica Neue"/>
            <charset val="134"/>
          </rPr>
          <t>1=20(</t>
        </r>
        <r>
          <rPr>
            <sz val="11"/>
            <color indexed="8"/>
            <rFont val="宋体"/>
            <charset val="134"/>
          </rPr>
          <t>脚本内的</t>
        </r>
        <r>
          <rPr>
            <sz val="11"/>
            <color indexed="8"/>
            <rFont val="Helvetica Neue"/>
            <charset val="134"/>
          </rPr>
          <t>20</t>
        </r>
        <r>
          <rPr>
            <sz val="11"/>
            <color indexed="8"/>
            <rFont val="宋体"/>
            <charset val="134"/>
          </rPr>
          <t>大小</t>
        </r>
        <r>
          <rPr>
            <sz val="11"/>
            <color indexed="8"/>
            <rFont val="Helvetica Neue"/>
            <charset val="134"/>
          </rPr>
          <t>)</t>
        </r>
      </text>
    </comment>
    <comment ref="AK3" authorId="1">
      <text>
        <r>
          <rPr>
            <b/>
            <sz val="9"/>
            <rFont val="宋体"/>
            <charset val="134"/>
          </rPr>
          <t>Administrator:</t>
        </r>
        <r>
          <rPr>
            <sz val="9"/>
            <rFont val="宋体"/>
            <charset val="134"/>
          </rPr>
          <t xml:space="preserve">
</t>
        </r>
        <r>
          <rPr>
            <sz val="9"/>
            <rFont val="宋体"/>
            <charset val="134"/>
          </rPr>
          <t xml:space="preserve">SkillRangeSize为1表示释放范围
</t>
        </r>
        <r>
          <rPr>
            <sz val="9"/>
            <rFont val="宋体"/>
            <charset val="134"/>
          </rPr>
          <t>其他表示技能指示器范围大小,技能触发点均为中心点</t>
        </r>
      </text>
    </comment>
    <comment ref="AL3" authorId="0">
      <text>
        <r>
          <rPr>
            <sz val="11"/>
            <color indexed="8"/>
            <rFont val="Helvetica Neue"/>
            <charset val="134"/>
          </rPr>
          <t xml:space="preserve">作者:
</t>
        </r>
        <r>
          <rPr>
            <sz val="11"/>
            <color indexed="8"/>
            <rFont val="Helvetica Neue"/>
            <charset val="134"/>
          </rPr>
          <t xml:space="preserve">施法前的前置吟唱时间
</t>
        </r>
        <r>
          <rPr>
            <sz val="11"/>
            <color indexed="8"/>
            <rFont val="Helvetica Neue"/>
            <charset val="134"/>
          </rPr>
          <t>0为没有施法吟唱时间</t>
        </r>
      </text>
    </comment>
    <comment ref="AM3" authorId="0">
      <text>
        <r>
          <rPr>
            <sz val="11"/>
            <color indexed="8"/>
            <rFont val="Helvetica Neue"/>
            <charset val="134"/>
          </rPr>
          <t xml:space="preserve">作者:
</t>
        </r>
        <r>
          <rPr>
            <sz val="11"/>
            <color indexed="8"/>
            <rFont val="Helvetica Neue"/>
            <charset val="134"/>
          </rPr>
          <t xml:space="preserve">释放技能的吟唱时间,如果中途移动会被中断释放，受到攻击会加快吟唱时间
</t>
        </r>
        <r>
          <rPr>
            <sz val="11"/>
            <color indexed="8"/>
            <rFont val="Helvetica Neue"/>
            <charset val="134"/>
          </rPr>
          <t>0表示没有吟唱时间</t>
        </r>
      </text>
    </comment>
    <comment ref="AN3" authorId="0">
      <text>
        <r>
          <rPr>
            <sz val="11"/>
            <color indexed="8"/>
            <rFont val="宋体"/>
            <charset val="134"/>
          </rPr>
          <t>作者</t>
        </r>
        <r>
          <rPr>
            <sz val="11"/>
            <color indexed="8"/>
            <rFont val="Helvetica Neue"/>
            <charset val="134"/>
          </rPr>
          <t xml:space="preserve">:
</t>
        </r>
        <r>
          <rPr>
            <sz val="11"/>
            <color indexed="8"/>
            <rFont val="宋体"/>
            <charset val="134"/>
          </rPr>
          <t>角色停止移动配合播放动作</t>
        </r>
        <r>
          <rPr>
            <sz val="11"/>
            <color indexed="8"/>
            <rFont val="Helvetica Neue"/>
            <charset val="134"/>
          </rPr>
          <t xml:space="preserve"> </t>
        </r>
        <r>
          <rPr>
            <sz val="11"/>
            <color indexed="8"/>
            <rFont val="宋体"/>
            <charset val="134"/>
          </rPr>
          <t xml:space="preserve">单位：秒
</t>
        </r>
        <r>
          <rPr>
            <sz val="11"/>
            <color indexed="8"/>
            <rFont val="Helvetica Neue"/>
            <charset val="134"/>
          </rPr>
          <t xml:space="preserve">
</t>
        </r>
        <r>
          <rPr>
            <sz val="11"/>
            <color indexed="8"/>
            <rFont val="Helvetica Neue"/>
            <charset val="134"/>
          </rPr>
          <t>0</t>
        </r>
        <r>
          <rPr>
            <sz val="11"/>
            <color indexed="8"/>
            <rFont val="宋体"/>
            <charset val="134"/>
          </rPr>
          <t xml:space="preserve">：表示没有技能僵直
</t>
        </r>
        <r>
          <rPr>
            <sz val="11"/>
            <color indexed="8"/>
            <rFont val="宋体"/>
            <charset val="134"/>
          </rPr>
          <t>一般用于释放</t>
        </r>
        <r>
          <rPr>
            <sz val="11"/>
            <color indexed="8"/>
            <rFont val="Helvetica Neue"/>
            <charset val="134"/>
          </rPr>
          <t>Buff,</t>
        </r>
        <r>
          <rPr>
            <sz val="11"/>
            <color indexed="8"/>
            <rFont val="宋体"/>
            <charset val="134"/>
          </rPr>
          <t>如果为</t>
        </r>
        <r>
          <rPr>
            <sz val="11"/>
            <color indexed="8"/>
            <rFont val="Helvetica Neue"/>
            <charset val="134"/>
          </rPr>
          <t>0,</t>
        </r>
        <r>
          <rPr>
            <sz val="11"/>
            <color indexed="8"/>
            <rFont val="宋体"/>
            <charset val="134"/>
          </rPr>
          <t>攻击的时候会播放不出攻击动作</t>
        </r>
      </text>
    </comment>
    <comment ref="AO3" authorId="0">
      <text>
        <r>
          <rPr>
            <sz val="11"/>
            <color indexed="8"/>
            <rFont val="宋体"/>
            <charset val="134"/>
          </rPr>
          <t>作者</t>
        </r>
        <r>
          <rPr>
            <sz val="11"/>
            <color indexed="8"/>
            <rFont val="Helvetica Neue"/>
            <charset val="134"/>
          </rPr>
          <t xml:space="preserve">:
</t>
        </r>
        <r>
          <rPr>
            <sz val="11"/>
            <color indexed="8"/>
            <rFont val="宋体"/>
            <charset val="134"/>
          </rPr>
          <t>一般脚本随着此时间注销</t>
        </r>
      </text>
    </comment>
    <comment ref="AP3" authorId="0">
      <text>
        <r>
          <rPr>
            <sz val="11"/>
            <color indexed="8"/>
            <rFont val="Helvetica Neue"/>
            <charset val="134"/>
          </rPr>
          <t xml:space="preserve">作者:
</t>
        </r>
        <r>
          <rPr>
            <sz val="11"/>
            <color indexed="8"/>
            <rFont val="Helvetica Neue"/>
            <charset val="134"/>
          </rPr>
          <t xml:space="preserve">技能特效释放的延迟时间，配合动作的
</t>
        </r>
        <r>
          <rPr>
            <sz val="11"/>
            <color indexed="8"/>
            <rFont val="Helvetica Neue"/>
            <charset val="134"/>
          </rPr>
          <t xml:space="preserve">和前面技能僵直的区别是这个延迟是决定播放动作到放出对应技能特效的时间
</t>
        </r>
        <r>
          <rPr>
            <sz val="11"/>
            <color indexed="8"/>
            <rFont val="Helvetica Neue"/>
            <charset val="134"/>
          </rPr>
          <t>如果技能消耗道具并同时决定玩家按下技能触发消耗之间的延迟时间</t>
        </r>
      </text>
    </comment>
    <comment ref="AQ3" authorId="0">
      <text>
        <r>
          <rPr>
            <sz val="11"/>
            <color indexed="8"/>
            <rFont val="Helvetica Neue"/>
            <charset val="134"/>
          </rPr>
          <t xml:space="preserve">作者:
</t>
        </r>
        <r>
          <rPr>
            <sz val="11"/>
            <color indexed="8"/>
            <rFont val="Helvetica Neue"/>
            <charset val="134"/>
          </rPr>
          <t xml:space="preserve">如果技能自身释放后有移动效果使用此值
</t>
        </r>
        <r>
          <rPr>
            <sz val="11"/>
            <color indexed="8"/>
            <rFont val="Helvetica Neue"/>
            <charset val="134"/>
          </rPr>
          <t xml:space="preserve">
</t>
        </r>
        <r>
          <rPr>
            <sz val="11"/>
            <color indexed="8"/>
            <rFont val="Helvetica Neue"/>
            <charset val="134"/>
          </rPr>
          <t>每秒移动的距离</t>
        </r>
      </text>
    </comment>
    <comment ref="AR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 xml:space="preserve">号分割
</t>
        </r>
        <r>
          <rPr>
            <sz val="11"/>
            <color indexed="8"/>
            <rFont val="宋体"/>
            <charset val="134"/>
          </rPr>
          <t>例如：</t>
        </r>
        <r>
          <rPr>
            <sz val="11"/>
            <color indexed="8"/>
            <rFont val="Helvetica Neue"/>
            <charset val="134"/>
          </rPr>
          <t>100001,100002</t>
        </r>
      </text>
    </comment>
    <comment ref="AS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 xml:space="preserve">号分割
</t>
        </r>
        <r>
          <rPr>
            <sz val="11"/>
            <color indexed="8"/>
            <rFont val="宋体"/>
            <charset val="134"/>
          </rPr>
          <t>例如：</t>
        </r>
        <r>
          <rPr>
            <sz val="11"/>
            <color indexed="8"/>
            <rFont val="Helvetica Neue"/>
            <charset val="134"/>
          </rPr>
          <t>100001,100002</t>
        </r>
      </text>
    </comment>
    <comment ref="AT3" authorId="0">
      <text>
        <r>
          <rPr>
            <sz val="11"/>
            <color indexed="8"/>
            <rFont val="Helvetica Neue"/>
            <charset val="134"/>
          </rPr>
          <t xml:space="preserve">作者:
</t>
        </r>
        <r>
          <rPr>
            <sz val="11"/>
            <color indexed="8"/>
            <rFont val="Helvetica Neue"/>
            <charset val="134"/>
          </rPr>
          <t>施法动作的名称</t>
        </r>
      </text>
    </comment>
    <comment ref="AY3" authorId="1">
      <text>
        <r>
          <rPr>
            <b/>
            <sz val="9"/>
            <rFont val="宋体"/>
            <charset val="134"/>
          </rPr>
          <t>Administrator:</t>
        </r>
        <r>
          <rPr>
            <sz val="9"/>
            <rFont val="宋体"/>
            <charset val="134"/>
          </rPr>
          <t xml:space="preserve">
</t>
        </r>
        <r>
          <rPr>
            <sz val="9"/>
            <rFont val="宋体"/>
            <charset val="134"/>
          </rPr>
          <t xml:space="preserve">匹配某个脚本才读取此字段的参数,默认0
</t>
        </r>
        <r>
          <rPr>
            <sz val="9"/>
            <rFont val="宋体"/>
            <charset val="134"/>
          </rPr>
          <t xml:space="preserve">Skill_Com_Summon_1
</t>
        </r>
        <r>
          <rPr>
            <sz val="9"/>
            <rFont val="宋体"/>
            <charset val="134"/>
          </rPr>
          <t xml:space="preserve">召唤怪物ID；召唤坐标（0表示在自己脚底下）；召唤数量;召唤范围
</t>
        </r>
        <r>
          <rPr>
            <sz val="9"/>
            <rFont val="宋体"/>
            <charset val="134"/>
          </rPr>
          <t xml:space="preserve">
</t>
        </r>
        <r>
          <rPr>
            <sz val="9"/>
            <rFont val="宋体"/>
            <charset val="134"/>
          </rPr>
          <t xml:space="preserve">Skill_ComSelfRang_Damge_2
</t>
        </r>
        <r>
          <rPr>
            <sz val="9"/>
            <rFont val="宋体"/>
            <charset val="134"/>
          </rPr>
          <t xml:space="preserve">2次技能伤害效果触发间隔时间
</t>
        </r>
        <r>
          <rPr>
            <sz val="9"/>
            <rFont val="宋体"/>
            <charset val="134"/>
          </rPr>
          <t xml:space="preserve">
</t>
        </r>
        <r>
          <rPr>
            <sz val="9"/>
            <rFont val="宋体"/>
            <charset val="134"/>
          </rPr>
          <t xml:space="preserve">当SkillTargetType值为3，4，5时有效果
</t>
        </r>
        <r>
          <rPr>
            <sz val="9"/>
            <rFont val="宋体"/>
            <charset val="134"/>
          </rPr>
          <t xml:space="preserve">技能ID；技能数量；技能随机的范围
</t>
        </r>
        <r>
          <rPr>
            <sz val="9"/>
            <rFont val="宋体"/>
            <charset val="134"/>
          </rPr>
          <t xml:space="preserve">6时
</t>
        </r>
        <r>
          <rPr>
            <sz val="9"/>
            <rFont val="宋体"/>
            <charset val="134"/>
          </rPr>
          <t xml:space="preserve">技能ID: 技能ID;间隔时间;总时间
</t>
        </r>
        <r>
          <rPr>
            <sz val="9"/>
            <rFont val="宋体"/>
            <charset val="134"/>
          </rPr>
          <t xml:space="preserve">
</t>
        </r>
        <r>
          <rPr>
            <sz val="9"/>
            <rFont val="宋体"/>
            <charset val="134"/>
          </rPr>
          <t xml:space="preserve">Skill_Com_Summon_2
</t>
        </r>
        <r>
          <rPr>
            <sz val="9"/>
            <rFont val="宋体"/>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charset val="134"/>
          </rPr>
          <t xml:space="preserve">
</t>
        </r>
        <r>
          <rPr>
            <sz val="9"/>
            <rFont val="宋体"/>
            <charset val="134"/>
          </rPr>
          <t xml:space="preserve">GameObjectParameter
</t>
        </r>
        <r>
          <rPr>
            <sz val="9"/>
            <rFont val="宋体"/>
            <charset val="134"/>
          </rPr>
          <t xml:space="preserve">0 表示冲锋可以略过目标
</t>
        </r>
        <r>
          <rPr>
            <sz val="9"/>
            <rFont val="宋体"/>
            <charset val="134"/>
          </rPr>
          <t xml:space="preserve">1 遇到目标停止
</t>
        </r>
        <r>
          <rPr>
            <sz val="9"/>
            <rFont val="宋体"/>
            <charset val="134"/>
          </rPr>
          <t xml:space="preserve">
</t>
        </r>
        <r>
          <rPr>
            <sz val="9"/>
            <rFont val="宋体"/>
            <charset val="134"/>
          </rPr>
          <t xml:space="preserve">Skill_ComTargetMove_RangDamge_3
</t>
        </r>
        <r>
          <rPr>
            <sz val="9"/>
            <rFont val="宋体"/>
            <charset val="134"/>
          </rPr>
          <t xml:space="preserve">角度;出现矩形伤害数量
</t>
        </r>
        <r>
          <rPr>
            <sz val="9"/>
            <rFont val="宋体"/>
            <charset val="134"/>
          </rPr>
          <t xml:space="preserve">
</t>
        </r>
        <r>
          <rPr>
            <sz val="9"/>
            <rFont val="宋体"/>
            <charset val="134"/>
          </rPr>
          <t xml:space="preserve">Skill_XuanZhuan_Attack
</t>
        </r>
        <r>
          <rPr>
            <sz val="9"/>
            <rFont val="宋体"/>
            <charset val="134"/>
          </rPr>
          <t xml:space="preserve">1秒旋转角度,攻击柱的数量
</t>
        </r>
        <r>
          <rPr>
            <sz val="9"/>
            <rFont val="宋体"/>
            <charset val="134"/>
          </rPr>
          <t xml:space="preserve">
</t>
        </r>
        <r>
          <rPr>
            <sz val="9"/>
            <rFont val="宋体"/>
            <charset val="134"/>
          </rPr>
          <t xml:space="preserve">Skill_Range_Bomb_1
</t>
        </r>
        <r>
          <rPr>
            <sz val="9"/>
            <rFont val="宋体"/>
            <charset val="134"/>
          </rPr>
          <t xml:space="preserve">间隔时间,触发技能ID
</t>
        </r>
        <r>
          <rPr>
            <sz val="9"/>
            <rFont val="宋体"/>
            <charset val="134"/>
          </rPr>
          <t xml:space="preserve">
</t>
        </r>
        <r>
          <rPr>
            <sz val="9"/>
            <rFont val="宋体"/>
            <charset val="134"/>
          </rPr>
          <t xml:space="preserve">Skill_MonsterMatrix
</t>
        </r>
        <r>
          <rPr>
            <sz val="9"/>
            <rFont val="宋体"/>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charset val="134"/>
          </rPr>
          <t xml:space="preserve">
</t>
        </r>
        <r>
          <rPr>
            <sz val="9"/>
            <rFont val="宋体"/>
            <charset val="134"/>
          </rPr>
          <t xml:space="preserve">Skill_Pull_Monster_2
</t>
        </r>
        <r>
          <rPr>
            <sz val="9"/>
            <rFont val="宋体"/>
            <charset val="134"/>
          </rPr>
          <t>0 拉怪  1 拉人和拉怪</t>
        </r>
      </text>
    </comment>
    <comment ref="AZ3" authorId="1">
      <text>
        <r>
          <rPr>
            <b/>
            <sz val="9"/>
            <rFont val="宋体"/>
            <charset val="134"/>
          </rPr>
          <t>Administrator:</t>
        </r>
        <r>
          <rPr>
            <sz val="9"/>
            <rFont val="宋体"/>
            <charset val="134"/>
          </rPr>
          <t xml:space="preserve">
</t>
        </r>
        <r>
          <rPr>
            <sz val="9"/>
            <rFont val="宋体"/>
            <charset val="134"/>
          </rPr>
          <t xml:space="preserve">1：目标血量低于多少,攻击提升多少
</t>
        </r>
        <r>
          <rPr>
            <sz val="9"/>
            <rFont val="宋体"/>
            <charset val="134"/>
          </rPr>
          <t xml:space="preserve">参数说明 1;目标血量;提升伤害百分
</t>
        </r>
        <r>
          <rPr>
            <sz val="9"/>
            <rFont val="宋体"/>
            <charset val="134"/>
          </rPr>
          <t xml:space="preserve">2: 目标血量低于多少攻击提升多少
</t>
        </r>
        <r>
          <rPr>
            <sz val="9"/>
            <rFont val="宋体"/>
            <charset val="134"/>
          </rPr>
          <t xml:space="preserve">参数说明 2;目标血量;提升伤害百分比
</t>
        </r>
        <r>
          <rPr>
            <sz val="9"/>
            <rFont val="宋体"/>
            <charset val="134"/>
          </rPr>
          <t xml:space="preserve">3: 自身血量低于多少攻击提升多少
</t>
        </r>
        <r>
          <rPr>
            <sz val="9"/>
            <rFont val="宋体"/>
            <charset val="134"/>
          </rPr>
          <t>参数说明 3:自身血量:提升伤害百分比</t>
        </r>
      </text>
    </comment>
    <comment ref="BA3" authorId="1">
      <text>
        <r>
          <rPr>
            <b/>
            <sz val="9"/>
            <rFont val="宋体"/>
            <charset val="134"/>
          </rPr>
          <t>Administrator:</t>
        </r>
        <r>
          <rPr>
            <sz val="9"/>
            <rFont val="宋体"/>
            <charset val="134"/>
          </rPr>
          <t xml:space="preserve">
</t>
        </r>
        <r>
          <rPr>
            <sz val="9"/>
            <rFont val="宋体"/>
            <charset val="134"/>
          </rPr>
          <t xml:space="preserve">0:显示
</t>
        </r>
        <r>
          <rPr>
            <sz val="9"/>
            <rFont val="宋体"/>
            <charset val="134"/>
          </rPr>
          <t>1:不显示</t>
        </r>
      </text>
    </comment>
    <comment ref="BE3" authorId="0">
      <text>
        <r>
          <rPr>
            <sz val="11"/>
            <color indexed="8"/>
            <rFont val="Helvetica Neue"/>
            <charset val="134"/>
          </rPr>
          <t xml:space="preserve">作者:
</t>
        </r>
        <r>
          <rPr>
            <sz val="11"/>
            <color indexed="8"/>
            <rFont val="Helvetica Neue"/>
            <charset val="134"/>
          </rPr>
          <t xml:space="preserve">怪物被动技能调用此字段
</t>
        </r>
        <r>
          <rPr>
            <sz val="11"/>
            <color indexed="8"/>
            <rFont val="Helvetica Neue"/>
            <charset val="134"/>
          </rPr>
          <t xml:space="preserve">0：默认0,功能和1一样
</t>
        </r>
        <r>
          <rPr>
            <sz val="11"/>
            <color indexed="8"/>
            <rFont val="Helvetica Neue"/>
            <charset val="134"/>
          </rPr>
          <t xml:space="preserve">1：每次攻击行为触发
</t>
        </r>
        <r>
          <rPr>
            <sz val="11"/>
            <color indexed="8"/>
            <rFont val="Helvetica Neue"/>
            <charset val="134"/>
          </rPr>
          <t>2：每次攻击动作触发（怪物播放指定普通攻击动作到指定帧触发）</t>
        </r>
      </text>
    </comment>
    <comment ref="BF3" authorId="0">
      <text>
        <r>
          <rPr>
            <sz val="11"/>
            <color indexed="8"/>
            <rFont val="宋体"/>
            <charset val="134"/>
          </rPr>
          <t>作者</t>
        </r>
        <r>
          <rPr>
            <sz val="11"/>
            <color indexed="8"/>
            <rFont val="Helvetica Neue"/>
            <charset val="134"/>
          </rPr>
          <t xml:space="preserve">:
</t>
        </r>
        <r>
          <rPr>
            <sz val="11"/>
            <color indexed="8"/>
            <rFont val="宋体"/>
            <charset val="134"/>
          </rPr>
          <t xml:space="preserve">施法时是否要面朝目标做出施法动作
</t>
        </r>
        <r>
          <rPr>
            <sz val="11"/>
            <color indexed="8"/>
            <rFont val="Helvetica Neue"/>
            <charset val="134"/>
          </rPr>
          <t>0</t>
        </r>
        <r>
          <rPr>
            <sz val="11"/>
            <color indexed="8"/>
            <rFont val="宋体"/>
            <charset val="134"/>
          </rPr>
          <t xml:space="preserve">：需要
</t>
        </r>
        <r>
          <rPr>
            <sz val="11"/>
            <color indexed="8"/>
            <rFont val="Helvetica Neue"/>
            <charset val="134"/>
          </rPr>
          <t>1</t>
        </r>
        <r>
          <rPr>
            <sz val="11"/>
            <color indexed="8"/>
            <rFont val="宋体"/>
            <charset val="134"/>
          </rPr>
          <t xml:space="preserve">：不需要
</t>
        </r>
        <r>
          <rPr>
            <sz val="11"/>
            <color indexed="8"/>
            <rFont val="宋体"/>
            <charset val="134"/>
          </rPr>
          <t xml:space="preserve">
</t>
        </r>
        <r>
          <rPr>
            <sz val="11"/>
            <color indexed="8"/>
            <rFont val="宋体"/>
            <charset val="134"/>
          </rPr>
          <t>如果技能有施法范围可以忽略此选项</t>
        </r>
        <r>
          <rPr>
            <sz val="11"/>
            <color indexed="8"/>
            <rFont val="Helvetica Neue"/>
            <charset val="134"/>
          </rPr>
          <t>,</t>
        </r>
        <r>
          <rPr>
            <sz val="11"/>
            <color indexed="8"/>
            <rFont val="宋体"/>
            <charset val="134"/>
          </rPr>
          <t>施法范围的技能自带看目标</t>
        </r>
      </text>
    </comment>
    <comment ref="BG3" authorId="0">
      <text>
        <r>
          <rPr>
            <sz val="11"/>
            <color indexed="8"/>
            <rFont val="Helvetica Neue"/>
            <charset val="134"/>
          </rPr>
          <t xml:space="preserve">作者:
</t>
        </r>
        <r>
          <rPr>
            <sz val="11"/>
            <color indexed="8"/>
            <rFont val="Helvetica Neue"/>
            <charset val="134"/>
          </rPr>
          <t xml:space="preserve">怪物才使用此字段,表示某个技能多久后延迟释放
</t>
        </r>
        <r>
          <rPr>
            <sz val="11"/>
            <color indexed="8"/>
            <rFont val="Helvetica Neue"/>
            <charset val="134"/>
          </rPr>
          <t>0：没有延迟</t>
        </r>
      </text>
    </comment>
    <comment ref="BH3" authorId="1">
      <text>
        <r>
          <rPr>
            <b/>
            <sz val="9"/>
            <rFont val="Tahoma"/>
            <charset val="134"/>
          </rPr>
          <t>Administrator:</t>
        </r>
        <r>
          <rPr>
            <sz val="9"/>
            <rFont val="Tahoma"/>
            <charset val="134"/>
          </rPr>
          <t xml:space="preserve">
</t>
        </r>
        <r>
          <rPr>
            <sz val="9"/>
            <rFont val="宋体"/>
            <charset val="134"/>
          </rPr>
          <t>多个互斥</t>
        </r>
        <r>
          <rPr>
            <sz val="9"/>
            <rFont val="Tahoma"/>
            <charset val="134"/>
          </rPr>
          <t>ID</t>
        </r>
        <r>
          <rPr>
            <sz val="9"/>
            <rFont val="宋体"/>
            <charset val="134"/>
          </rPr>
          <t>用</t>
        </r>
        <r>
          <rPr>
            <sz val="9"/>
            <rFont val="Tahoma"/>
            <charset val="134"/>
          </rPr>
          <t>;</t>
        </r>
        <r>
          <rPr>
            <sz val="9"/>
            <rFont val="宋体"/>
            <charset val="134"/>
          </rPr>
          <t>号</t>
        </r>
      </text>
    </comment>
    <comment ref="BJ3" authorId="1">
      <text>
        <r>
          <rPr>
            <b/>
            <sz val="9"/>
            <rFont val="宋体"/>
            <charset val="134"/>
          </rPr>
          <t>Administrator:</t>
        </r>
        <r>
          <rPr>
            <sz val="9"/>
            <rFont val="宋体"/>
            <charset val="134"/>
          </rPr>
          <t xml:space="preserve">
</t>
        </r>
        <r>
          <rPr>
            <sz val="9"/>
            <rFont val="宋体"/>
            <charset val="134"/>
          </rPr>
          <t xml:space="preserve">0:中断
</t>
        </r>
        <r>
          <rPr>
            <sz val="9"/>
            <rFont val="宋体"/>
            <charset val="134"/>
          </rPr>
          <t>1:不中断</t>
        </r>
      </text>
    </comment>
    <comment ref="BO3" authorId="1">
      <text>
        <r>
          <rPr>
            <b/>
            <sz val="9"/>
            <rFont val="宋体"/>
            <charset val="134"/>
          </rPr>
          <t>Administrator:</t>
        </r>
        <r>
          <rPr>
            <sz val="9"/>
            <rFont val="宋体"/>
            <charset val="134"/>
          </rPr>
          <t xml:space="preserve">
</t>
        </r>
        <r>
          <rPr>
            <sz val="9"/>
            <rFont val="宋体"/>
            <charset val="134"/>
          </rPr>
          <t xml:space="preserve">用于一些怪物不想让其显示技能指示器
</t>
        </r>
        <r>
          <rPr>
            <sz val="9"/>
            <rFont val="宋体"/>
            <charset val="134"/>
          </rPr>
          <t>0 显示 1 不显示</t>
        </r>
      </text>
    </comment>
    <comment ref="BG4" authorId="0">
      <text>
        <r>
          <rPr>
            <sz val="11"/>
            <color indexed="8"/>
            <rFont val="Helvetica Neue"/>
            <charset val="134"/>
          </rPr>
          <t xml:space="preserve">作者:
</t>
        </r>
        <r>
          <rPr>
            <sz val="11"/>
            <color indexed="8"/>
            <rFont val="Helvetica Neue"/>
            <charset val="134"/>
          </rPr>
          <t>怪物技能使用此字段</t>
        </r>
      </text>
    </comment>
  </commentList>
</comments>
</file>

<file path=xl/sharedStrings.xml><?xml version="1.0" encoding="utf-8"?>
<sst xmlns="http://schemas.openxmlformats.org/spreadsheetml/2006/main" count="2810">
  <si>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</si>
  <si>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</si>
  <si>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</si>
  <si>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</si>
  <si>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</si>
  <si>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</si>
  <si>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</si>
  <si>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</si>
  <si>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</si>
  <si>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</si>
  <si>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</si>
  <si>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</si>
  <si>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</si>
  <si>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</si>
  <si>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</si>
  <si>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</si>
  <si>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</si>
  <si>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</si>
  <si>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</si>
  <si>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</si>
  <si>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</si>
  <si>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</si>
  <si>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</si>
  <si>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</si>
  <si>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</si>
  <si>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</si>
  <si>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</si>
  <si>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</si>
  <si>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</si>
  <si>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</si>
  <si>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</si>
  <si>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</si>
  <si>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</si>
  <si>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</si>
  <si>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</si>
  <si>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</si>
  <si>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</si>
  <si>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</si>
  <si>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</si>
  <si>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</si>
  <si>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</si>
  <si>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</si>
  <si>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</si>
  <si>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</si>
  <si>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</si>
  <si>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</si>
  <si>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</si>
  <si>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</si>
  <si>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</si>
  <si>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</si>
  <si>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</si>
  <si>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</si>
  <si>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</si>
  <si>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</si>
  <si>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</si>
  <si>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</si>
  <si>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</si>
  <si>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</si>
  <si>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</si>
  <si>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</si>
  <si>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</si>
  <si>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</si>
  <si>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</si>
  <si>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</si>
  <si>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</si>
  <si>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</si>
  <si>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</si>
  <si>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</si>
  <si>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</si>
  <si>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</si>
  <si>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</si>
  <si>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</si>
  <si>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</si>
  <si>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</si>
  <si>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</si>
  <si>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</si>
  <si>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</si>
  <si>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</si>
  <si>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</si>
  <si>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</si>
  <si>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</si>
  <si>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</si>
  <si>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</si>
  <si>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</si>
  <si>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</si>
  <si>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</si>
  <si>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</si>
  <si>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</si>
  <si>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</si>
  <si>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</si>
  <si>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</si>
  <si>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</si>
  <si>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</si>
  <si>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</si>
  <si>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</si>
  <si>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</si>
  <si>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</si>
  <si>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</si>
  <si>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</si>
  <si>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</si>
  <si>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</si>
  <si>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</si>
  <si>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</si>
  <si>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</si>
  <si>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</si>
  <si>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</si>
  <si>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</si>
  <si>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</si>
  <si>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</si>
  <si>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</si>
  <si>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</si>
  <si>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</si>
  <si>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</si>
  <si>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</si>
  <si>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</si>
  <si>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</si>
  <si>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</si>
  <si>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</si>
  <si>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</si>
  <si>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</si>
  <si>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</si>
  <si>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</si>
  <si>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</si>
  <si>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</si>
  <si>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</si>
  <si>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</si>
  <si>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</si>
  <si>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</si>
  <si>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</si>
  <si>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</si>
  <si>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</si>
  <si>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</si>
  <si>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</si>
  <si>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</si>
  <si>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</si>
  <si>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</si>
  <si>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</si>
  <si>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</si>
  <si>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</si>
  <si>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</si>
  <si>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</si>
  <si>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</si>
  <si>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</si>
  <si>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</si>
  <si>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</si>
  <si>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</si>
  <si>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</si>
  <si>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</si>
  <si>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</si>
  <si>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</si>
  <si>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</si>
  <si>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</si>
  <si>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</si>
  <si>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</si>
  <si>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</si>
  <si>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</si>
  <si>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</si>
  <si>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</si>
  <si>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</si>
  <si>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</si>
  <si>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</si>
  <si>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</si>
  <si>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</si>
  <si>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</si>
  <si>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</si>
  <si>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</si>
  <si>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</si>
  <si>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</si>
  <si>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</si>
  <si>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</si>
  <si>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</si>
  <si>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</si>
  <si>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</si>
  <si>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</si>
  <si>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</si>
  <si>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</si>
  <si>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</si>
  <si>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</si>
  <si>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</si>
  <si>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</si>
  <si>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</si>
  <si>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</si>
  <si>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</si>
  <si>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</si>
  <si>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</si>
  <si>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</si>
  <si>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</si>
  <si>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</si>
  <si>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</si>
  <si>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</si>
  <si>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</si>
  <si>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</si>
  <si>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</si>
  <si>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</si>
  <si>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</si>
  <si>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</si>
  <si>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</si>
  <si>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</si>
  <si>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</si>
  <si>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</si>
  <si>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</si>
  <si>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</si>
  <si>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</si>
  <si>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</si>
  <si>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</si>
  <si>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</si>
  <si>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</si>
  <si>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</si>
  <si>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</si>
  <si>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</si>
  <si>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</si>
  <si>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</si>
  <si>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</si>
  <si>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</si>
  <si>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</si>
  <si>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</si>
  <si>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</si>
  <si>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</si>
  <si>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</si>
  <si>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</si>
  <si>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</si>
  <si>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</si>
  <si>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</si>
  <si>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</si>
  <si>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</si>
  <si>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</si>
  <si>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</si>
  <si>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</si>
  <si>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</si>
  <si>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</si>
  <si>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</si>
  <si>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</si>
  <si>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</si>
  <si>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</si>
  <si>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</si>
  <si>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</si>
  <si>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</si>
  <si>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</si>
  <si>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</si>
  <si>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</si>
  <si>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</si>
  <si>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</si>
  <si>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</si>
  <si>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</si>
  <si>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</si>
  <si>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</si>
  <si>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</si>
  <si>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</si>
  <si>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</si>
  <si>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</si>
  <si>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</si>
  <si>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</si>
  <si>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</si>
  <si>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</si>
  <si>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</si>
  <si>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</si>
  <si>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</si>
  <si>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</si>
  <si>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</si>
  <si>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</si>
  <si>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</si>
  <si>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</si>
  <si>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</si>
  <si>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</si>
  <si>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</si>
  <si>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</si>
  <si>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</si>
  <si>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</si>
  <si>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</si>
  <si>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</si>
  <si>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</si>
  <si>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</si>
  <si>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</si>
  <si>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</si>
  <si>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</si>
  <si>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</si>
  <si>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</si>
  <si>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</si>
  <si>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</si>
  <si>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</si>
  <si>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</si>
  <si>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</si>
  <si>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</si>
  <si>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</si>
  <si>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</si>
  <si>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</si>
  <si>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</si>
  <si>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</si>
  <si>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</si>
  <si>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</si>
  <si>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</si>
  <si>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</si>
  <si>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</si>
  <si>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</si>
  <si>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</si>
  <si>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</si>
  <si>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</si>
  <si>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</si>
  <si>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</si>
  <si>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</si>
  <si>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</si>
  <si>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</si>
  <si>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</si>
  <si>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</si>
  <si>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</si>
  <si>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</si>
  <si>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</si>
  <si>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</si>
  <si>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</si>
  <si>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</si>
  <si>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</si>
  <si>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</si>
  <si>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</si>
  <si>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</si>
  <si>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</si>
  <si>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</si>
  <si>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</si>
  <si>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</si>
  <si>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</si>
  <si>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</si>
  <si>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</si>
  <si>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</si>
  <si>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</si>
  <si>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</si>
  <si>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</si>
  <si>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</si>
  <si>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</si>
  <si>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</si>
  <si>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</si>
  <si>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</si>
  <si>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</si>
  <si>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</si>
  <si>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</si>
  <si>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</si>
  <si>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</si>
  <si>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</si>
  <si>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</si>
  <si>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</si>
  <si>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</si>
  <si>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</si>
  <si>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</si>
  <si>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</si>
  <si>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</si>
  <si>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</si>
  <si>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</si>
  <si>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charset val="128"/>
      </rPr>
      <t>狼王</t>
    </r>
    <r>
      <rPr>
        <sz val="10"/>
        <color theme="1"/>
        <rFont val="宋体"/>
        <charset val="134"/>
      </rPr>
      <t>恢复</t>
    </r>
  </si>
  <si>
    <t>恢复术,每3秒恢复当前2%生命,持续12秒</t>
  </si>
  <si>
    <r>
      <rPr>
        <sz val="10"/>
        <color theme="1"/>
        <rFont val="MS Gothic"/>
        <charset val="128"/>
      </rPr>
      <t>狼王召</t>
    </r>
    <r>
      <rPr>
        <sz val="10"/>
        <color theme="1"/>
        <rFont val="Microsoft JhengHei"/>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</si>
  <si>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</si>
  <si>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</si>
  <si>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</si>
  <si>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</si>
  <si>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</si>
  <si>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</si>
  <si>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</si>
  <si>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</si>
  <si>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</si>
  <si>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</si>
  <si>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</si>
  <si>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</si>
  <si>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</si>
  <si>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</si>
  <si>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</si>
  <si>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charset val="128"/>
      </rPr>
      <t>重</t>
    </r>
    <r>
      <rPr>
        <sz val="10"/>
        <color theme="1"/>
        <rFont val="Microsoft JhengHei"/>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</si>
  <si>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</si>
  <si>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</si>
  <si>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</si>
  <si>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</si>
  <si>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</si>
  <si>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</si>
  <si>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</si>
  <si>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</si>
  <si>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</si>
  <si>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</si>
  <si>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</si>
  <si>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</si>
  <si>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</si>
  <si>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</si>
  <si>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</si>
  <si>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</si>
  <si>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</si>
  <si>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</si>
  <si>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</si>
  <si>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</si>
  <si>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</si>
  <si>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</si>
  <si>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</si>
  <si>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</si>
  <si>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</si>
  <si>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</si>
  <si>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</si>
  <si>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</si>
  <si>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</si>
  <si>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</si>
  <si>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</si>
  <si>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</si>
  <si>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</si>
  <si>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</si>
  <si>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</si>
  <si>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</si>
  <si>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</si>
  <si>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</si>
  <si>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</si>
  <si>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</si>
  <si>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</si>
  <si>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</si>
  <si>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</si>
  <si>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</si>
  <si>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</si>
  <si>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</si>
  <si>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</si>
  <si>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</si>
  <si>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</si>
  <si>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</si>
  <si>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</si>
  <si>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</si>
  <si>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</si>
  <si>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</si>
  <si>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</si>
  <si>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</si>
  <si>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</si>
  <si>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</si>
  <si>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</si>
  <si>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</si>
  <si>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</si>
  <si>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</si>
  <si>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</si>
  <si>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</si>
  <si>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</si>
  <si>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</si>
  <si>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</si>
  <si>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</si>
  <si>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</si>
  <si>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</si>
  <si>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</si>
  <si>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</si>
  <si>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</si>
  <si>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</si>
  <si>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</si>
  <si>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</si>
  <si>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</si>
  <si>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</si>
  <si>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</si>
  <si>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</si>
  <si>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</si>
  <si>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</si>
  <si>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</si>
  <si>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</si>
  <si>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</si>
  <si>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</si>
  <si>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</si>
  <si>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</si>
  <si>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</si>
  <si>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</si>
  <si>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</si>
  <si>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</si>
  <si>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</si>
  <si>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</si>
  <si>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</si>
  <si>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</si>
  <si>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</si>
  <si>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</si>
  <si>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</si>
  <si>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</si>
  <si>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</si>
  <si>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</si>
  <si>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</si>
  <si>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</si>
  <si>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</si>
  <si>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</si>
  <si>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</si>
  <si>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</si>
  <si>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charset val="128"/>
      </rPr>
      <t>召</t>
    </r>
    <r>
      <rPr>
        <sz val="10"/>
        <color theme="1"/>
        <rFont val="Microsoft JhengHei"/>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</si>
  <si>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</si>
  <si>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</si>
  <si>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</si>
  <si>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</si>
  <si>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</si>
  <si>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</si>
  <si>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</si>
  <si>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</si>
  <si>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</si>
  <si>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</si>
  <si>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</si>
  <si>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</si>
  <si>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</si>
  <si>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</si>
  <si>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</si>
  <si>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</si>
  <si>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</si>
  <si>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</si>
  <si>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</si>
  <si>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</si>
  <si>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</si>
  <si>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</si>
  <si>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</si>
  <si>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</si>
  <si>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</si>
  <si>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</si>
  <si>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</si>
  <si>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</si>
  <si>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</si>
  <si>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</si>
  <si>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</si>
  <si>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</si>
  <si>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</si>
  <si>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</si>
  <si>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</si>
  <si>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</si>
  <si>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</si>
  <si>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</si>
  <si>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</si>
  <si>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</si>
  <si>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</si>
  <si>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</si>
  <si>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</si>
  <si>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</si>
  <si>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</si>
  <si>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charset val="134"/>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</si>
  <si>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</si>
  <si>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</si>
  <si>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</si>
  <si>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</si>
  <si>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</si>
  <si>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</si>
  <si>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</si>
  <si>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</si>
  <si>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</si>
  <si>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</si>
  <si>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</si>
  <si>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</si>
  <si>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</si>
  <si>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</si>
  <si>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</si>
  <si>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</si>
  <si>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</si>
  <si>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</si>
  <si>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</si>
  <si>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</si>
  <si>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</si>
  <si>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</si>
  <si>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</si>
  <si>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</si>
  <si>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</si>
  <si>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</si>
  <si>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</si>
  <si>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</si>
  <si>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</si>
  <si>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</si>
  <si>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</si>
  <si>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</si>
  <si>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</si>
  <si>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</si>
  <si>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</si>
  <si>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</si>
  <si>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</si>
  <si>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</si>
  <si>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</si>
  <si>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</si>
  <si>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</si>
  <si>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</si>
  <si>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</si>
  <si>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</si>
  <si>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</si>
  <si>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</si>
  <si>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</si>
  <si>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</si>
  <si>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</si>
  <si>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</si>
  <si>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</si>
  <si>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</si>
  <si>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</si>
  <si>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</si>
  <si>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</si>
  <si>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</si>
  <si>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</si>
  <si>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</si>
  <si>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</si>
  <si>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</si>
  <si>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</si>
  <si>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</si>
  <si>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</si>
  <si>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</si>
  <si>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</si>
  <si>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</si>
  <si>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</si>
  <si>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</si>
  <si>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</si>
  <si>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</si>
  <si>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</si>
  <si>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</si>
  <si>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</si>
  <si>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</si>
  <si>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</si>
  <si>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</si>
  <si>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</si>
  <si>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</si>
  <si>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</si>
  <si>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</si>
  <si>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</si>
  <si>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</si>
  <si>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</si>
  <si>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</si>
  <si>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</si>
  <si>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</si>
  <si>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</si>
  <si>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</si>
  <si>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</si>
  <si>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</si>
  <si>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</si>
  <si>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</si>
  <si>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</si>
  <si>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</si>
  <si>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</si>
  <si>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</si>
  <si>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</si>
  <si>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</si>
  <si>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</si>
  <si>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</si>
  <si>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</si>
  <si>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</si>
  <si>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</si>
  <si>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</si>
  <si>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</si>
  <si>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</si>
  <si>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</si>
  <si>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</si>
  <si>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</si>
  <si>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</si>
  <si>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</si>
  <si>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</si>
  <si>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</si>
  <si>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</si>
  <si>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</si>
  <si>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</si>
  <si>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</si>
  <si>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</si>
  <si>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</si>
  <si>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</si>
  <si>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</si>
  <si>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</si>
  <si>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</si>
  <si>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</si>
  <si>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</si>
  <si>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</si>
  <si>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</si>
  <si>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</si>
  <si>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</si>
  <si>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</si>
  <si>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</si>
  <si>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</si>
  <si>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</si>
  <si>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</si>
  <si>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</si>
  <si>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</si>
  <si>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</si>
  <si>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</si>
  <si>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</si>
  <si>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</si>
  <si>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</si>
  <si>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</si>
  <si>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</si>
  <si>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</si>
  <si>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</si>
  <si>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</si>
  <si>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</si>
  <si>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</si>
  <si>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</si>
  <si>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</si>
  <si>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</si>
  <si>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</si>
  <si>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</si>
  <si>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</si>
  <si>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</si>
  <si>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</si>
  <si>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</si>
  <si>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</si>
  <si>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</si>
  <si>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</si>
  <si>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</si>
  <si>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</si>
  <si>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</si>
  <si>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</si>
  <si>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</si>
  <si>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</si>
  <si>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</si>
  <si>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</si>
  <si>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</si>
  <si>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</si>
  <si>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</si>
  <si>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</si>
  <si>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</si>
  <si>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</si>
  <si>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</si>
  <si>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</si>
  <si>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</si>
  <si>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</si>
  <si>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</si>
  <si>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</si>
  <si>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</si>
  <si>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</si>
  <si>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</si>
  <si>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</si>
  <si>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</si>
  <si>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</si>
  <si>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</si>
  <si>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</si>
  <si>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</si>
  <si>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</si>
  <si>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</si>
  <si>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</si>
  <si>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</si>
  <si>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</si>
  <si>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</si>
  <si>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</si>
  <si>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</si>
  <si>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</si>
  <si>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</si>
  <si>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</si>
  <si>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</si>
  <si>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</si>
  <si>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</si>
  <si>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</si>
  <si>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</si>
  <si>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</si>
  <si>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</si>
  <si>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</si>
  <si>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</si>
  <si>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</si>
  <si>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</si>
  <si>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</si>
  <si>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</si>
  <si>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</si>
  <si>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</si>
  <si>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</si>
  <si>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</si>
  <si>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</si>
  <si>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</si>
  <si>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</si>
  <si>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</si>
  <si>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</si>
  <si>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</si>
  <si>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</si>
  <si>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</si>
  <si>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</si>
  <si>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</si>
  <si>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</si>
  <si>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</si>
  <si>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</si>
  <si>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</si>
  <si>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</si>
  <si>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</si>
  <si>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</si>
  <si>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</si>
  <si>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</si>
  <si>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</si>
  <si>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</si>
  <si>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</si>
  <si>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</si>
  <si>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</si>
  <si>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</si>
  <si>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</si>
  <si>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</si>
  <si>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</si>
  <si>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</si>
  <si>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</si>
  <si>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</si>
  <si>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</si>
  <si>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</si>
  <si>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</si>
  <si>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</si>
  <si>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</si>
  <si>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</si>
  <si>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</si>
  <si>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</si>
  <si>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</si>
  <si>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</si>
  <si>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</si>
  <si>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</si>
  <si>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</si>
  <si>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</si>
  <si>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</si>
  <si>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</si>
  <si>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</si>
  <si>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</si>
  <si>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</si>
  <si>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</si>
  <si>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</si>
  <si>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</si>
  <si>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</si>
  <si>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</si>
  <si>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</si>
  <si>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</si>
  <si>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</si>
  <si>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</si>
  <si>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</si>
  <si>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</si>
  <si>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</si>
  <si>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</si>
  <si>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</si>
  <si>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</si>
  <si>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</si>
  <si>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</si>
  <si>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</si>
  <si>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</si>
  <si>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</si>
  <si>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</si>
  <si>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</si>
  <si>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</si>
  <si>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</si>
  <si>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</si>
  <si>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</si>
  <si>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</si>
  <si>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</si>
  <si>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</si>
  <si>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</si>
  <si>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</si>
  <si>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</si>
  <si>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</si>
  <si>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</si>
  <si>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</si>
  <si>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</si>
  <si>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</si>
  <si>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</si>
  <si>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</si>
  <si>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</si>
  <si>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</si>
  <si>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</si>
  <si>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</si>
  <si>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</si>
  <si>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</si>
  <si>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</si>
  <si>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</si>
  <si>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</si>
  <si>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</si>
  <si>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</si>
  <si>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</si>
  <si>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</si>
  <si>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</si>
  <si>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</si>
  <si>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</si>
  <si>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</si>
  <si>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</si>
  <si>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</si>
  <si>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</si>
  <si>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</si>
  <si>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</si>
  <si>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</si>
  <si>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</si>
  <si>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</si>
  <si>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</si>
  <si>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</si>
  <si>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</si>
  <si>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</si>
  <si>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</si>
  <si>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</si>
  <si>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</si>
  <si>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</si>
  <si>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</si>
  <si>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</si>
  <si>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</si>
  <si>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</si>
  <si>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</si>
  <si>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</si>
  <si>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</si>
  <si>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</si>
  <si>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</si>
  <si>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</si>
  <si>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</si>
  <si>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</si>
  <si>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</si>
  <si>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</si>
  <si>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</si>
  <si>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</si>
  <si>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</si>
  <si>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</si>
  <si>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</si>
  <si>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</si>
  <si>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</si>
  <si>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</si>
  <si>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</si>
  <si>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</si>
  <si>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</si>
  <si>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</si>
  <si>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</si>
  <si>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</si>
  <si>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</si>
  <si>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</si>
  <si>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</si>
  <si>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</si>
  <si>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</si>
  <si>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</si>
  <si>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</si>
  <si>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</si>
  <si>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</si>
  <si>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</si>
  <si>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</si>
  <si>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</si>
  <si>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</si>
  <si>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</si>
  <si>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</si>
  <si>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</si>
  <si>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</si>
  <si>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</si>
  <si>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</si>
  <si>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</si>
  <si>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</si>
  <si>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</si>
  <si>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</si>
  <si>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</si>
  <si>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</si>
  <si>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</si>
  <si>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</si>
  <si>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</si>
  <si>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</si>
  <si>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</si>
  <si>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</si>
  <si>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</si>
  <si>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</si>
  <si>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</si>
  <si>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</si>
  <si>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</si>
  <si>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</si>
  <si>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</si>
  <si>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</si>
  <si>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</si>
  <si>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</si>
  <si>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</si>
  <si>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</si>
  <si>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</si>
  <si>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</si>
  <si>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</si>
  <si>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</si>
  <si>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</si>
  <si>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</si>
  <si>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</si>
  <si>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</si>
  <si>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</si>
  <si>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</si>
  <si>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</si>
  <si>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</si>
  <si>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</si>
  <si>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</si>
  <si>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</si>
  <si>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</si>
  <si>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</si>
  <si>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</si>
  <si>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</si>
  <si>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</si>
  <si>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</si>
  <si>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</si>
  <si>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</si>
  <si>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</si>
  <si>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</si>
  <si>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</si>
  <si>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</si>
  <si>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</si>
  <si>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</si>
  <si>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</si>
  <si>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</si>
  <si>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</si>
  <si>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</si>
  <si>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</si>
  <si>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</si>
  <si>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</si>
  <si>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</si>
  <si>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</si>
  <si>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</si>
  <si>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</si>
  <si>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</si>
  <si>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</si>
  <si>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</si>
  <si>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</si>
  <si>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</si>
  <si>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</si>
  <si>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</si>
  <si>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</si>
  <si>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</si>
  <si>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</si>
  <si>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</si>
  <si>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</si>
  <si>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</si>
  <si>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</si>
  <si>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</si>
  <si>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</si>
  <si>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</si>
  <si>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</si>
  <si>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</si>
  <si>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</si>
  <si>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</si>
  <si>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</si>
  <si>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</si>
  <si>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</si>
  <si>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</si>
  <si>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</si>
  <si>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</si>
  <si>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</si>
  <si>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</si>
  <si>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</si>
  <si>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</si>
  <si>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</si>
  <si>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</si>
  <si>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</si>
  <si>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</si>
  <si>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</si>
  <si>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</si>
  <si>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</si>
  <si>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</si>
  <si>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</si>
  <si>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</si>
  <si>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</si>
  <si>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</si>
  <si>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</si>
  <si>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</si>
  <si>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</si>
  <si>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</si>
  <si>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</si>
  <si>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</si>
  <si>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</si>
  <si>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</si>
  <si>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</si>
  <si>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</si>
  <si>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</si>
  <si>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</si>
  <si>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</si>
  <si>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</si>
  <si>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</si>
  <si>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</si>
  <si>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</si>
  <si>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</si>
  <si>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</si>
  <si>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</si>
  <si>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</si>
  <si>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</si>
  <si>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</si>
  <si>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</si>
  <si>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</si>
  <si>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</si>
  <si>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</si>
  <si>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</si>
  <si>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</si>
  <si>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</si>
  <si>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</si>
  <si>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</si>
  <si>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</si>
  <si>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</si>
  <si>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</si>
  <si>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</si>
  <si>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</si>
  <si>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</si>
  <si>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</si>
  <si>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</si>
  <si>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</si>
  <si>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</si>
  <si>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</si>
  <si>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</si>
  <si>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</si>
  <si>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</si>
  <si>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</si>
  <si>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</si>
  <si>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</si>
  <si>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</si>
  <si>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</si>
  <si>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</si>
  <si>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</si>
  <si>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</si>
  <si>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</si>
  <si>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</si>
  <si>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</si>
  <si>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</si>
  <si>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</si>
  <si>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</si>
  <si>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</si>
  <si>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</si>
  <si>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</si>
  <si>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</si>
  <si>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</si>
  <si>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</si>
  <si>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</si>
  <si>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</si>
  <si>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</si>
  <si>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</si>
  <si>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</si>
  <si>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</si>
  <si>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</si>
  <si>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</si>
  <si>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</si>
  <si>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</si>
  <si>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</si>
  <si>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</si>
  <si>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</si>
  <si>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</si>
  <si>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</si>
  <si>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</si>
  <si>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</si>
  <si>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</si>
  <si>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</si>
  <si>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</si>
  <si>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</si>
  <si>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</si>
  <si>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</si>
  <si>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</si>
  <si>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</si>
  <si>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</si>
  <si>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</si>
  <si>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</si>
  <si>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</si>
  <si>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</si>
  <si>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</si>
  <si>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</si>
  <si>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</si>
  <si>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</si>
  <si>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</si>
  <si>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</si>
  <si>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</si>
  <si>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</si>
  <si>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</si>
  <si>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</si>
  <si>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</si>
  <si>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</si>
  <si>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</si>
  <si>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</si>
  <si>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</si>
  <si>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</si>
  <si>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</si>
  <si>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</si>
  <si>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</si>
  <si>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</si>
  <si>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</si>
  <si>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</si>
  <si>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</si>
  <si>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</si>
  <si>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</si>
  <si>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</si>
  <si>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</si>
  <si>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</si>
  <si>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</si>
  <si>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</si>
  <si>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</si>
  <si>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</si>
  <si>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</si>
  <si>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</si>
  <si>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</si>
  <si>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</si>
  <si>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</si>
  <si>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</si>
  <si>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</si>
  <si>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</si>
  <si>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</si>
  <si>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</si>
  <si>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</si>
  <si>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</si>
  <si>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</si>
  <si>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</si>
  <si>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</si>
  <si>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</si>
  <si>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</si>
  <si>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</si>
  <si>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</si>
  <si>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</si>
  <si>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</si>
  <si>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</si>
  <si>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</si>
  <si>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</si>
  <si>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</si>
  <si>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</si>
  <si>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</si>
  <si>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</si>
  <si>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</si>
  <si>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</si>
  <si>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</si>
  <si>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</si>
  <si>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</si>
  <si>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</si>
  <si>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</si>
  <si>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</si>
  <si>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</si>
  <si>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</si>
  <si>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</si>
  <si>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</si>
  <si>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</si>
  <si>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</si>
  <si>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</si>
  <si>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</si>
  <si>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</si>
  <si>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</si>
  <si>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</si>
  <si>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</si>
  <si>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</si>
  <si>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</si>
  <si>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</si>
  <si>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</si>
  <si>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</si>
  <si>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</si>
  <si>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</si>
  <si>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</si>
  <si>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</si>
  <si>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</si>
  <si>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</si>
  <si>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</si>
  <si>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</si>
  <si>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</si>
  <si>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</si>
  <si>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</si>
  <si>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</si>
  <si>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</si>
  <si>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</si>
  <si>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</si>
  <si>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</si>
  <si>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</si>
  <si>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</si>
  <si>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</si>
  <si>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</si>
  <si>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</si>
  <si>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</si>
  <si>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</si>
  <si>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</si>
  <si>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</si>
  <si>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</si>
  <si>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</si>
  <si>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</si>
  <si>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</si>
  <si>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</si>
  <si>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</si>
  <si>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</si>
  <si>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</si>
  <si>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</si>
  <si>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</si>
  <si>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</si>
  <si>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</si>
  <si>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</si>
  <si>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</si>
  <si>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</si>
  <si>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</si>
  <si>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</si>
  <si>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</si>
  <si>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</si>
  <si>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</si>
  <si>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</si>
  <si>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</si>
  <si>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</si>
  <si>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</si>
  <si>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</si>
  <si>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</si>
  <si>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</si>
  <si>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</si>
  <si>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</si>
  <si>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</si>
  <si>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</si>
  <si>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</si>
  <si>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</si>
  <si>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</si>
  <si>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</si>
  <si>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</si>
  <si>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</si>
  <si>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</si>
  <si>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</si>
  <si>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</si>
  <si>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</si>
  <si>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</si>
  <si>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</si>
  <si>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</si>
  <si>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</si>
  <si>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</si>
  <si>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</si>
  <si>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</si>
  <si>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</si>
  <si>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</si>
  <si>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</si>
  <si>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</si>
  <si>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</si>
  <si>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</si>
  <si>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</si>
  <si>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</si>
  <si>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</si>
  <si>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</si>
  <si>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</si>
  <si>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</si>
  <si>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</si>
  <si>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</si>
  <si>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</si>
  <si>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</si>
  <si>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</si>
  <si>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</si>
  <si>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</si>
  <si>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</si>
  <si>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</si>
  <si>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</si>
  <si>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</si>
  <si>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</si>
  <si>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</si>
  <si>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</si>
  <si>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</si>
  <si>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</si>
  <si>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</si>
  <si>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</si>
  <si>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</si>
  <si>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</si>
  <si>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</si>
  <si>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</si>
  <si>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</si>
  <si>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</si>
  <si>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</si>
  <si>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</si>
  <si>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</si>
  <si>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</si>
  <si>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</si>
  <si>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</si>
  <si>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</si>
  <si>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</si>
  <si>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</si>
  <si>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</si>
  <si>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</si>
  <si>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</si>
  <si>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</si>
  <si>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</si>
  <si>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</si>
  <si>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</si>
  <si>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</si>
  <si>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</si>
  <si>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</si>
  <si>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</si>
  <si>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</si>
  <si>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</si>
  <si>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</si>
  <si>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</si>
  <si>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</si>
  <si>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</si>
  <si>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</si>
  <si>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</si>
  <si>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</si>
  <si>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</si>
  <si>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</si>
  <si>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</si>
  <si>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</si>
  <si>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</si>
  <si>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</si>
  <si>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</si>
  <si>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</si>
  <si>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</si>
  <si>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</si>
  <si>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</si>
  <si>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</si>
  <si>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</si>
  <si>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</si>
  <si>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</si>
  <si>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</si>
  <si>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</si>
  <si>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</si>
  <si>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</si>
  <si>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</si>
  <si>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</si>
  <si>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</si>
  <si>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</si>
  <si>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</si>
  <si>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</si>
  <si>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</si>
  <si>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</si>
  <si>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</si>
  <si>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</si>
  <si>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</si>
  <si>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</si>
  <si>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</si>
  <si>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</si>
  <si>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</si>
  <si>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</si>
  <si>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</si>
  <si>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</si>
  <si>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</si>
  <si>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</si>
  <si>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</si>
  <si>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</si>
  <si>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</si>
  <si>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</si>
  <si>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</si>
  <si>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</si>
  <si>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</si>
  <si>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</si>
  <si>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</si>
  <si>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</si>
  <si>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</si>
  <si>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</si>
  <si>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</si>
  <si>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</si>
  <si>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</si>
  <si>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</si>
  <si>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</si>
  <si>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</si>
  <si>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</si>
  <si>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</si>
  <si>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</si>
  <si>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</si>
  <si>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</si>
  <si>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</si>
  <si>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</si>
  <si>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</si>
  <si>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</si>
  <si>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</si>
  <si>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</si>
  <si>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</si>
  <si>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</si>
  <si>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</si>
  <si>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</si>
  <si>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</si>
  <si>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</si>
  <si>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</si>
  <si>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</si>
  <si>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</si>
  <si>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</si>
  <si>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</si>
  <si>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</si>
  <si>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</si>
  <si>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</si>
  <si>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</si>
  <si>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</si>
  <si>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</si>
  <si>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</si>
  <si>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</si>
  <si>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</si>
  <si>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</si>
  <si>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</si>
  <si>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</si>
  <si>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</si>
  <si>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</si>
  <si>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</si>
  <si>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</si>
  <si>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</si>
  <si>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</si>
  <si>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</si>
  <si>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</si>
  <si>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</si>
  <si>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</si>
  <si>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</si>
  <si>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</si>
  <si>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</si>
  <si>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</si>
  <si>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</si>
  <si>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</si>
  <si>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</si>
  <si>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</si>
  <si>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</si>
  <si>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</si>
  <si>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</si>
  <si>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</si>
  <si>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</si>
  <si>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</si>
  <si>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</si>
  <si>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</si>
  <si>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</si>
  <si>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</si>
  <si>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</si>
  <si>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</si>
  <si>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</si>
  <si>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</si>
  <si>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</si>
  <si>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</si>
  <si>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</si>
  <si>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</si>
  <si>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</si>
  <si>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</si>
  <si>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</si>
  <si>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</si>
  <si>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</si>
  <si>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</si>
  <si>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</si>
  <si>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</si>
  <si>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</si>
  <si>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</si>
  <si>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</si>
  <si>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</si>
  <si>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</si>
  <si>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</si>
  <si>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</si>
  <si>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</si>
  <si>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</si>
  <si>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</si>
  <si>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</si>
  <si>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</si>
  <si>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</si>
  <si>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</si>
  <si>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</si>
  <si>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</si>
  <si>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</si>
  <si>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</si>
  <si>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</si>
  <si>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</si>
  <si>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</si>
  <si>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</si>
  <si>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</si>
  <si>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</si>
  <si>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</si>
  <si>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</si>
  <si>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</si>
  <si>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</si>
  <si>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</si>
  <si>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</si>
  <si>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</si>
  <si>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</si>
  <si>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</si>
  <si>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</si>
  <si>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</si>
  <si>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</si>
  <si>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</si>
  <si>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</si>
  <si>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</si>
  <si>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</si>
  <si>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</si>
  <si>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</si>
  <si>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</si>
  <si>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</si>
  <si>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</si>
  <si>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</si>
  <si>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</si>
  <si>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</si>
  <si>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</si>
  <si>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</si>
  <si>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</si>
  <si>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</si>
  <si>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</si>
  <si>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</si>
  <si>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</si>
  <si>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</si>
  <si>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</si>
  <si>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</si>
  <si>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</si>
  <si>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</si>
  <si>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</si>
  <si>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</si>
  <si>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</si>
  <si>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</si>
  <si>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</si>
  <si>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</si>
  <si>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</si>
  <si>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</si>
  <si>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</si>
  <si>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</si>
  <si>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</si>
  <si>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</si>
  <si>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</si>
  <si>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</si>
  <si>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</si>
  <si>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</si>
  <si>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</si>
  <si>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</si>
  <si>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</si>
  <si>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</si>
  <si>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</si>
  <si>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</si>
  <si>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</si>
  <si>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</si>
  <si>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</si>
  <si>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</si>
  <si>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</si>
  <si>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</si>
  <si>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</si>
  <si>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</si>
  <si>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</si>
  <si>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</si>
  <si>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</si>
  <si>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</si>
  <si>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</si>
  <si>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</si>
  <si>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</si>
  <si>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</si>
  <si>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</si>
  <si>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</si>
  <si>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</si>
  <si>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</si>
  <si>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</si>
  <si>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</si>
  <si>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</si>
  <si>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</si>
  <si>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</si>
  <si>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</si>
  <si>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</si>
  <si>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</si>
  <si>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</si>
  <si>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</si>
  <si>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</si>
  <si>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</si>
  <si>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</si>
  <si>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</si>
  <si>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</si>
  <si>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</si>
  <si>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</si>
  <si>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</si>
  <si>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</si>
  <si>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</si>
  <si>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</si>
  <si>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</si>
  <si>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</si>
  <si>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</si>
  <si>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</si>
  <si>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守护之击</t>
    </r>
    <r>
      <rPr>
        <sz val="10"/>
        <color theme="1"/>
        <rFont val="Helvetica Neue"/>
        <charset val="134"/>
      </rPr>
      <t>]+1</t>
    </r>
  </si>
  <si>
    <t>62012202,62012203;62012203,62012204;62012204,62012205;62012205,62012206</t>
  </si>
  <si>
    <t>传承:降魔护卫者技能</t>
  </si>
  <si>
    <t>受到伤害有概率恢复自身的生命值</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</si>
  <si>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龙卷雨击</t>
    </r>
    <r>
      <rPr>
        <sz val="10"/>
        <color theme="1"/>
        <rFont val="Helvetica Neue"/>
        <charset val="134"/>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</si>
  <si>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</si>
  <si>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</si>
  <si>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</si>
  <si>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</si>
  <si>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</si>
  <si>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回旋击</t>
    </r>
    <r>
      <rPr>
        <sz val="10"/>
        <color theme="1"/>
        <rFont val="Helvetica Neue"/>
        <charset val="134"/>
      </rPr>
      <t>]+1</t>
    </r>
  </si>
  <si>
    <t>61011202,61011203;61011203,61011204;61011204,61011205;61011205,61011206</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</si>
  <si>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光能灼烧</t>
    </r>
    <r>
      <rPr>
        <sz val="10"/>
        <color theme="1"/>
        <rFont val="Helvetica Neue"/>
        <charset val="134"/>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</si>
  <si>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</si>
  <si>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</si>
  <si>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</si>
  <si>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</si>
  <si>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</si>
  <si>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</si>
  <si>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</si>
  <si>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</si>
  <si>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</si>
  <si>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</si>
  <si>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</si>
  <si>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</si>
  <si>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</si>
  <si>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</si>
  <si>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charset val="134"/>
      </rPr>
      <t>[</t>
    </r>
    <r>
      <rPr>
        <sz val="10"/>
        <color theme="1"/>
        <rFont val="微软雅黑"/>
        <charset val="134"/>
      </rPr>
      <t>技能</t>
    </r>
    <r>
      <rPr>
        <sz val="10"/>
        <color theme="1"/>
        <rFont val="Helvetica Neue"/>
        <charset val="134"/>
      </rPr>
      <t>:</t>
    </r>
    <r>
      <rPr>
        <sz val="10"/>
        <color theme="1"/>
        <rFont val="微软雅黑"/>
        <charset val="134"/>
      </rPr>
      <t>魔法闪击</t>
    </r>
    <r>
      <rPr>
        <sz val="10"/>
        <color theme="1"/>
        <rFont val="Helvetica Neue"/>
        <charset val="134"/>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</si>
  <si>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</si>
  <si>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</si>
  <si>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</si>
  <si>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</si>
  <si>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</si>
  <si>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</si>
  <si>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</si>
  <si>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</si>
  <si>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</si>
  <si>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</si>
  <si>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</si>
  <si>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</si>
  <si>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</si>
  <si>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</si>
  <si>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</si>
  <si>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</si>
  <si>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</si>
  <si>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</si>
  <si>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</si>
  <si>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</si>
  <si>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</si>
  <si>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</si>
  <si>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</si>
  <si>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</si>
  <si>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</si>
  <si>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</si>
  <si>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</si>
  <si>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</si>
  <si>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</si>
  <si>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</si>
  <si>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</si>
  <si>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</si>
  <si>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</si>
  <si>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</si>
  <si>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</si>
  <si>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</si>
  <si>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</si>
  <si>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</si>
  <si>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</si>
  <si>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</si>
  <si>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</si>
  <si>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</si>
  <si>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</si>
  <si>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</si>
  <si>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</si>
  <si>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</si>
  <si>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</si>
  <si>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</si>
  <si>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</si>
  <si>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</si>
  <si>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</si>
  <si>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</si>
  <si>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</si>
  <si>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</si>
  <si>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</si>
  <si>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</si>
  <si>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</si>
  <si>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</si>
  <si>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</si>
  <si>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</si>
  <si>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</si>
  <si>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</si>
  <si>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</si>
  <si>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</si>
  <si>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</si>
  <si>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</si>
  <si>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</si>
  <si>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</si>
  <si>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</si>
  <si>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</si>
  <si>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</si>
  <si>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</si>
  <si>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</si>
  <si>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</si>
  <si>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</si>
  <si>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</si>
  <si>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</si>
  <si>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</si>
  <si>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</si>
  <si>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</si>
  <si>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</si>
  <si>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</si>
  <si>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</si>
  <si>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</si>
  <si>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</si>
  <si>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</si>
  <si>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</si>
  <si>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</si>
  <si>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</si>
  <si>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</si>
  <si>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</si>
  <si>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</si>
  <si>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</si>
  <si>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</si>
  <si>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</si>
  <si>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</si>
  <si>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</si>
  <si>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</si>
  <si>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</si>
  <si>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</si>
  <si>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</si>
  <si>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</si>
  <si>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</si>
  <si>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</si>
  <si>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</si>
  <si>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</si>
  <si>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</si>
  <si>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</si>
  <si>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</si>
  <si>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</si>
  <si>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</si>
  <si>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</si>
  <si>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</si>
  <si>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</si>
  <si>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</si>
  <si>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</si>
  <si>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</si>
  <si>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</si>
  <si>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</si>
  <si>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</si>
  <si>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</si>
  <si>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</si>
  <si>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</si>
  <si>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</si>
  <si>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</si>
  <si>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</si>
  <si>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</si>
  <si>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</si>
  <si>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</si>
  <si>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</si>
  <si>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</si>
  <si>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</si>
  <si>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</si>
  <si>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</si>
  <si>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</si>
  <si>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</si>
  <si>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</si>
  <si>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</si>
  <si>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</si>
  <si>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</si>
  <si>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</si>
  <si>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</si>
  <si>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</si>
  <si>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</si>
  <si>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</si>
  <si>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</si>
  <si>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</si>
  <si>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</si>
  <si>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</si>
  <si>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</si>
  <si>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</si>
  <si>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</si>
  <si>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</si>
  <si>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</si>
  <si>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</si>
  <si>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</si>
  <si>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</si>
  <si>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</si>
  <si>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</si>
  <si>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</si>
  <si>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</si>
  <si>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</si>
  <si>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</si>
  <si>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</si>
  <si>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</si>
  <si>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</si>
  <si>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</si>
  <si>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</si>
  <si>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</si>
  <si>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</si>
  <si>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</si>
  <si>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</si>
  <si>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</si>
  <si>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</si>
  <si>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</si>
  <si>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</si>
  <si>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</si>
  <si>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</si>
  <si>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</si>
  <si>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</si>
  <si>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</si>
  <si>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</si>
  <si>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</si>
  <si>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</si>
  <si>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</si>
  <si>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</si>
  <si>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</si>
  <si>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</si>
  <si>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</si>
  <si>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</si>
  <si>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</si>
  <si>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</si>
  <si>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</si>
  <si>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</si>
  <si>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</si>
  <si>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</si>
  <si>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</si>
  <si>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</si>
  <si>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</si>
  <si>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</si>
  <si>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</si>
  <si>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</si>
  <si>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</si>
  <si>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</si>
  <si>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</si>
  <si>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</si>
  <si>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</si>
  <si>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</si>
  <si>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</si>
  <si>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</si>
  <si>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</si>
  <si>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</si>
  <si>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</si>
  <si>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</si>
  <si>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</si>
  <si>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</si>
  <si>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</si>
  <si>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</si>
  <si>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</si>
  <si>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</si>
  <si>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</si>
  <si>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</si>
  <si>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</si>
  <si>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</si>
  <si>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</si>
  <si>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</si>
  <si>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</si>
  <si>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</si>
  <si>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</si>
  <si>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</si>
  <si>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</si>
  <si>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</si>
  <si>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</si>
  <si>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</si>
  <si>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</si>
  <si>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</si>
  <si>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</si>
  <si>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</si>
  <si>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</si>
  <si>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</si>
  <si>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</si>
  <si>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</si>
  <si>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</si>
  <si>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</si>
  <si>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</si>
  <si>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</si>
  <si>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</si>
  <si>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</si>
  <si>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</si>
  <si>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</si>
  <si>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</si>
  <si>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</si>
  <si>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</si>
  <si>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</si>
  <si>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</si>
  <si>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</si>
  <si>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</si>
  <si>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</si>
  <si>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</si>
  <si>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</si>
  <si>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</si>
  <si>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</si>
  <si>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</si>
  <si>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</si>
  <si>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</si>
  <si>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</si>
  <si>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</si>
  <si>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</si>
  <si>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</si>
  <si>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</si>
  <si>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</si>
  <si>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</si>
  <si>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</si>
  <si>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</si>
  <si>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</si>
  <si>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</si>
  <si>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</si>
  <si>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</si>
  <si>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</si>
  <si>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</si>
  <si>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</si>
  <si>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</si>
  <si>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</si>
  <si>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</si>
  <si>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</si>
  <si>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</si>
  <si>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</si>
  <si>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</si>
  <si>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</si>
  <si>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</si>
  <si>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</si>
  <si>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</si>
  <si>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</si>
  <si>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</si>
  <si>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</si>
  <si>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</si>
  <si>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</si>
  <si>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</si>
  <si>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</si>
  <si>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</si>
  <si>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</si>
  <si>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</si>
  <si>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</si>
  <si>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</si>
  <si>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</si>
  <si>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</si>
  <si>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</si>
  <si>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</si>
  <si>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</si>
  <si>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</si>
  <si>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</si>
  <si>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</si>
  <si>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</si>
  <si>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</si>
  <si>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</si>
  <si>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</si>
  <si>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</si>
  <si>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</si>
  <si>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</si>
  <si>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</si>
  <si>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</si>
  <si>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</si>
  <si>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</si>
  <si>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</si>
  <si>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</si>
  <si>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</si>
  <si>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</si>
  <si>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</si>
  <si>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</si>
  <si>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</si>
  <si>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</si>
  <si>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</si>
  <si>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</si>
  <si>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</si>
  <si>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</si>
  <si>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</si>
  <si>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</si>
  <si>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</si>
  <si>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</si>
  <si>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</si>
  <si>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</si>
  <si>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</si>
  <si>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</si>
  <si>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</si>
  <si>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</si>
  <si>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</si>
  <si>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</si>
  <si>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</si>
  <si>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</si>
  <si>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</si>
  <si>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</si>
  <si>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</si>
  <si>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</si>
  <si>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</si>
  <si>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</si>
  <si>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</si>
  <si>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</si>
  <si>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</si>
  <si>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</si>
  <si>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</si>
  <si>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</si>
  <si>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</si>
  <si>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</si>
  <si>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</si>
  <si>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</si>
  <si>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</si>
  <si>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</si>
  <si>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</si>
  <si>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</si>
  <si>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</si>
  <si>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</si>
  <si>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</si>
  <si>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</si>
  <si>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</si>
  <si>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</si>
  <si>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</si>
  <si>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</si>
  <si>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</si>
  <si>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</si>
  <si>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</si>
  <si>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</si>
  <si>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</si>
  <si>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</si>
  <si>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</si>
  <si>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</si>
  <si>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</si>
  <si>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</si>
  <si>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</si>
  <si>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</si>
  <si>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</si>
  <si>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</si>
  <si>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</si>
  <si>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</si>
  <si>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</si>
  <si>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</si>
  <si>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</si>
  <si>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</si>
  <si>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</si>
  <si>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</si>
  <si>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</si>
  <si>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</si>
  <si>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</si>
  <si>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</si>
  <si>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</si>
  <si>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</si>
  <si>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</si>
  <si>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</si>
  <si>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</si>
  <si>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</si>
  <si>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</si>
  <si>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</si>
  <si>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</si>
  <si>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</si>
  <si>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</si>
  <si>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</si>
  <si>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</si>
  <si>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</si>
  <si>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</si>
  <si>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</si>
  <si>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</si>
  <si>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</si>
  <si>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</si>
  <si>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</si>
  <si>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</si>
  <si>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</si>
  <si>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</si>
  <si>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</si>
  <si>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</si>
  <si>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</si>
  <si>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</si>
  <si>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</si>
  <si>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</si>
  <si>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</si>
  <si>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</si>
  <si>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</si>
  <si>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</si>
  <si>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</si>
  <si>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</si>
  <si>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</si>
  <si>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</si>
  <si>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</si>
  <si>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</si>
  <si>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</si>
  <si>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</si>
  <si>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</si>
  <si>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</si>
  <si>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</si>
  <si>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</si>
  <si>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</si>
  <si>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</si>
  <si>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</si>
  <si>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</si>
  <si>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</si>
  <si>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</si>
  <si>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</si>
  <si>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</si>
  <si>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</si>
  <si>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</si>
  <si>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</si>
  <si>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</si>
  <si>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</si>
  <si>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</si>
  <si>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</si>
  <si>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</si>
  <si>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</si>
  <si>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</si>
  <si>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</si>
  <si>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</si>
  <si>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</si>
  <si>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</si>
  <si>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</si>
  <si>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</si>
  <si>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</si>
  <si>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</si>
  <si>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</si>
  <si>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</si>
  <si>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</si>
  <si>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</si>
  <si>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</si>
  <si>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</si>
  <si>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</si>
  <si>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</si>
  <si>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</si>
  <si>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</si>
  <si>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</si>
  <si>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</si>
  <si>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</si>
  <si>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</si>
  <si>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</si>
  <si>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</si>
  <si>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</si>
  <si>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</si>
  <si>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</si>
  <si>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</si>
  <si>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</si>
  <si>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</si>
  <si>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</si>
  <si>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</si>
  <si>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</si>
  <si>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</si>
  <si>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</si>
  <si>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</si>
  <si>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</si>
  <si>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</si>
  <si>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</si>
  <si>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</si>
  <si>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</si>
  <si>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</si>
  <si>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</si>
  <si>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</si>
  <si>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</si>
  <si>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</si>
  <si>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</si>
  <si>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</si>
  <si>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</si>
  <si>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</si>
  <si>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</si>
  <si>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</si>
  <si>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</si>
  <si>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</si>
  <si>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</si>
  <si>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</si>
  <si>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</si>
  <si>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</si>
  <si>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</si>
  <si>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</si>
  <si>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</si>
  <si>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</si>
  <si>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</si>
  <si>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</si>
  <si>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</si>
  <si>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</si>
  <si>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</si>
  <si>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</si>
  <si>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</si>
  <si>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</si>
  <si>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</si>
  <si>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</si>
  <si>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</si>
  <si>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</si>
  <si>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</si>
  <si>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</si>
  <si>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</si>
  <si>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</si>
  <si>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</si>
  <si>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</si>
  <si>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</si>
  <si>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</si>
  <si>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</si>
  <si>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</si>
  <si>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</si>
  <si>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</si>
  <si>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</si>
  <si>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</si>
  <si>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</si>
  <si>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</si>
  <si>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</si>
  <si>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</si>
  <si>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</si>
  <si>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</si>
  <si>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</si>
  <si>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</si>
  <si>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</si>
  <si>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</si>
  <si>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</si>
  <si>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</si>
  <si>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</si>
  <si>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</si>
  <si>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</si>
  <si>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</si>
  <si>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</si>
  <si>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</si>
  <si>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</si>
  <si>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</si>
  <si>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</si>
  <si>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</si>
  <si>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</si>
  <si>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</si>
  <si>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</si>
  <si>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</si>
  <si>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</si>
  <si>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</si>
  <si>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</si>
  <si>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</si>
  <si>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</si>
  <si>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</si>
  <si>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</si>
  <si>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</si>
  <si>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</si>
  <si>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</si>
  <si>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</si>
  <si>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</si>
  <si>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</si>
  <si>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</si>
  <si>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</si>
  <si>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</si>
  <si>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</si>
  <si>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</si>
  <si>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</si>
  <si>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</si>
  <si>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</si>
  <si>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</si>
  <si>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</si>
  <si>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</si>
  <si>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</si>
  <si>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</si>
  <si>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</si>
  <si>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</si>
  <si>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</si>
  <si>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</si>
  <si>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</si>
  <si>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</si>
  <si>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</si>
  <si>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</si>
  <si>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</si>
  <si>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</si>
  <si>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</si>
  <si>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</si>
  <si>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</si>
  <si>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</si>
  <si>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</si>
  <si>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</si>
  <si>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</si>
  <si>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</si>
  <si>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</si>
  <si>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</si>
  <si>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</si>
  <si>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</si>
  <si>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</si>
  <si>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</si>
  <si>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</si>
  <si>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</si>
  <si>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</si>
  <si>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</si>
  <si>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</si>
  <si>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</si>
  <si>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</si>
  <si>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</si>
  <si>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</si>
  <si>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</si>
  <si>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</si>
  <si>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</si>
  <si>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</si>
  <si>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</si>
  <si>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</si>
  <si>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</si>
  <si>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</si>
  <si>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</si>
  <si>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</si>
  <si>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</si>
  <si>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</si>
  <si>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</si>
  <si>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</si>
  <si>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</si>
  <si>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</si>
  <si>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</si>
  <si>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</si>
  <si>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</si>
  <si>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</si>
  <si>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</si>
  <si>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</si>
  <si>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</si>
  <si>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</si>
  <si>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</si>
  <si>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</si>
  <si>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</si>
  <si>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</si>
  <si>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</si>
  <si>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</si>
  <si>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</si>
  <si>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</si>
  <si>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</si>
  <si>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</si>
  <si>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</si>
  <si>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</si>
  <si>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</si>
  <si>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</si>
  <si>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</si>
  <si>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</si>
  <si>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</si>
  <si>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</si>
  <si>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</si>
  <si>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</si>
  <si>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</si>
  <si>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</si>
  <si>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</si>
  <si>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</si>
  <si>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</si>
  <si>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</si>
  <si>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</si>
  <si>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</si>
  <si>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</si>
  <si>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</si>
  <si>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</si>
  <si>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</si>
  <si>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</si>
  <si>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</si>
  <si>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</si>
  <si>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</si>
  <si>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</si>
  <si>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</si>
  <si>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</si>
  <si>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</si>
  <si>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</si>
  <si>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</si>
  <si>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</si>
  <si>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</si>
  <si>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</si>
  <si>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</si>
  <si>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</si>
  <si>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</si>
  <si>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</si>
  <si>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</si>
  <si>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</si>
  <si>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</si>
  <si>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</si>
  <si>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</si>
  <si>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</si>
  <si>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</si>
  <si>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</si>
  <si>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</si>
  <si>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</si>
  <si>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</si>
  <si>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</si>
  <si>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</si>
  <si>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</si>
  <si>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</si>
  <si>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</si>
  <si>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</si>
  <si>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</si>
  <si>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</si>
  <si>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</si>
  <si>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</si>
  <si>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</si>
  <si>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</si>
  <si>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</si>
  <si>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</si>
  <si>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</si>
  <si>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</si>
  <si>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</si>
  <si>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</si>
  <si>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</si>
  <si>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</si>
  <si>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</si>
  <si>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</si>
  <si>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</si>
  <si>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</si>
  <si>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</si>
  <si>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charset val="134"/>
      </rPr>
      <t>弱势</t>
    </r>
    <r>
      <rPr>
        <sz val="10"/>
        <color theme="1"/>
        <rFont val="Helvetica Neue"/>
        <charset val="134"/>
      </rPr>
      <t>:</t>
    </r>
    <r>
      <rPr>
        <sz val="10"/>
        <color theme="1"/>
        <rFont val="Helvetica Neue"/>
        <charset val="134"/>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</si>
  <si>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</si>
  <si>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</si>
  <si>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</si>
  <si>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</si>
  <si>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</si>
  <si>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</si>
  <si>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</si>
  <si>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</si>
  <si>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</si>
  <si>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</si>
  <si>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</si>
  <si>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</si>
  <si>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</si>
  <si>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</si>
  <si>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</si>
  <si>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</si>
  <si>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</si>
  <si>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</si>
  <si>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</si>
  <si>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</si>
  <si>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</si>
  <si>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</si>
  <si>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</si>
  <si>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</si>
  <si>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</si>
  <si>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</si>
  <si>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</si>
  <si>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</si>
  <si>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</si>
  <si>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</si>
  <si>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</si>
  <si>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</si>
  <si>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</si>
  <si>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</si>
  <si>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</si>
  <si>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</si>
  <si>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</si>
  <si>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</si>
  <si>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</si>
  <si>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</si>
  <si>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</si>
  <si>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</si>
  <si>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</si>
  <si>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</si>
  <si>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</si>
  <si>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</si>
  <si>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</si>
  <si>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</si>
  <si>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</si>
  <si>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</si>
  <si>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</si>
  <si>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</si>
  <si>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</si>
  <si>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</si>
  <si>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</si>
  <si>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</si>
  <si>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</si>
  <si>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</si>
  <si>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</si>
  <si>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</si>
  <si>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</si>
  <si>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</si>
  <si>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</si>
  <si>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</si>
  <si>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</si>
  <si>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</si>
  <si>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</si>
  <si>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</si>
  <si>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</si>
  <si>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</si>
  <si>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</si>
  <si>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</si>
  <si>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</si>
  <si>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</si>
  <si>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</si>
  <si>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</si>
  <si>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</si>
  <si>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</si>
  <si>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</si>
  <si>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</si>
  <si>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</si>
  <si>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</si>
  <si>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</si>
  <si>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</si>
  <si>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</si>
  <si>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</si>
  <si>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</si>
  <si>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</si>
  <si>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</si>
  <si>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</si>
  <si>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</si>
  <si>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</si>
  <si>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</si>
  <si>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</si>
  <si>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</si>
  <si>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</si>
  <si>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</si>
  <si>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</si>
  <si>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</si>
  <si>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</si>
  <si>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</si>
  <si>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</si>
  <si>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</si>
  <si>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</si>
  <si>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</si>
  <si>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</si>
  <si>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</si>
  <si>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</si>
  <si>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</si>
  <si>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</si>
  <si>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</si>
  <si>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</si>
  <si>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</si>
  <si>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</si>
  <si>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</si>
  <si>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</si>
  <si>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</si>
  <si>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</si>
  <si>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</si>
  <si>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</si>
  <si>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</si>
  <si>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</si>
  <si>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</si>
  <si>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</si>
  <si>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</si>
  <si>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</si>
  <si>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</si>
  <si>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</si>
  <si>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</si>
  <si>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</si>
  <si>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</si>
  <si>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</si>
  <si>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</si>
  <si>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</si>
  <si>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</si>
  <si>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</si>
  <si>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</si>
  <si>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</si>
  <si>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</si>
  <si>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</si>
  <si>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</si>
  <si>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</si>
  <si>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</si>
  <si>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</si>
  <si>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</si>
  <si>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</si>
  <si>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</si>
  <si>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</si>
  <si>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</si>
  <si>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</si>
  <si>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</si>
  <si>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</si>
  <si>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</si>
  <si>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</si>
  <si>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</si>
  <si>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</si>
  <si>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</si>
  <si>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</si>
  <si>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</si>
  <si>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</si>
  <si>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</si>
  <si>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</si>
  <si>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</si>
  <si>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</si>
  <si>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</si>
  <si>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</si>
  <si>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</si>
  <si>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</si>
  <si>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</si>
  <si>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</si>
  <si>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</si>
  <si>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</si>
  <si>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</si>
  <si>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</si>
  <si>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</si>
  <si>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</si>
  <si>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</si>
  <si>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</si>
  <si>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</si>
  <si>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</si>
  <si>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</si>
  <si>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</si>
  <si>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</si>
  <si>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</si>
  <si>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</si>
  <si>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</si>
  <si>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</si>
  <si>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</si>
  <si>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</si>
  <si>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</si>
  <si>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</si>
  <si>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</si>
  <si>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</si>
  <si>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</si>
  <si>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</si>
  <si>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</si>
  <si>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</si>
  <si>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</si>
  <si>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</si>
  <si>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</si>
  <si>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</si>
  <si>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</si>
  <si>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</si>
  <si>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</si>
  <si>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</si>
  <si>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</si>
  <si>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</si>
  <si>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</si>
  <si>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</si>
  <si>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</si>
  <si>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</si>
  <si>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</si>
  <si>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</si>
  <si>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</si>
  <si>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</si>
  <si>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</si>
  <si>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</si>
  <si>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</si>
  <si>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</si>
  <si>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</si>
  <si>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</si>
  <si>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</si>
  <si>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</si>
  <si>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</si>
  <si>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碎影寒冰决</t>
  </si>
  <si>
    <t>97006001,97006002</t>
  </si>
  <si>
    <t>77001601</t>
  </si>
  <si>
    <t>77001601;0.5;5</t>
  </si>
  <si>
    <t>每8次普攻锁定一个目标对其连续释放冰刺每次造成120%伤害并减速目标40%移动速度持续2秒可叠2层，每次命中目标会立即对目标释放寒影击对敌人造成150%伤害</t>
  </si>
  <si>
    <t>1;1</t>
  </si>
  <si>
    <t>对目标释放寒冰风暴对敌人造成250%伤害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</si>
  <si>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</si>
  <si>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</si>
  <si>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</si>
  <si>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</si>
  <si>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</si>
  <si>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</si>
  <si>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</si>
  <si>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</si>
  <si>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破空寒冰决</t>
  </si>
  <si>
    <t>立即冲锋到目标区域,造成120%伤害,随后立即瞬移到敌方身后对敌人造成150%伤害和40%减速效果持续2秒，随后连续对敌方所在位置进行冰刺攻击每次命中将立即释放寒冰风暴</t>
  </si>
  <si>
    <t>寒影击</t>
  </si>
  <si>
    <t>受到攻击有20%几率立即瞬移到敌方身后对敌人造成200%伤害和40%减速效果持续2秒，随后立即释放寒冰风雪</t>
  </si>
  <si>
    <t>碎影寒冰击</t>
  </si>
  <si>
    <t>77001608;0.3;4</t>
  </si>
  <si>
    <t>每8次普攻锁定一个目标对其连续释放冰刺每次造成120%伤害并减速目标40%移动速度持续3秒，每次命中目标会立即对目标释放寒冰风暴对敌人造成200%伤害</t>
  </si>
  <si>
    <t>受到攻击有20%几率立即瞬移到敌方身后对敌人造成100%伤害和60%减速效果持续2秒，随后立即释放寒冰风雪</t>
  </si>
  <si>
    <t>封魔烈焰击</t>
  </si>
  <si>
    <t>97007001</t>
  </si>
  <si>
    <t>立即冲锋到目标区域,造成100%伤害,并眩晕目标2秒，随后跳跃至敌方身后对范围内敌人造成100%伤害和2秒眩晕最后对前方释放剑气对敌人造成250%伤害和2秒眩晕</t>
  </si>
  <si>
    <t>烈焰击</t>
  </si>
  <si>
    <t>立即跳跃至敌方身后对范围内敌人造成150%伤害和2秒眩晕</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</si>
  <si>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</si>
  <si>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</si>
  <si>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</si>
  <si>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</si>
  <si>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普攻有20%几率向前方冲撞对敌人造成150%伤害和击退效果,随后立即跳跃至敌方身后对范围内敌人造成200%伤害和2秒眩晕</t>
  </si>
  <si>
    <t>魔影狂怒</t>
  </si>
  <si>
    <t>97007005,97007006,97007007</t>
  </si>
  <si>
    <t>血量低于50%时每隔30秒进入魔影状态对自身周围的敌人造成300%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</si>
  <si>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</si>
  <si>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</si>
  <si>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</si>
  <si>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</si>
  <si>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</si>
  <si>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</si>
  <si>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</si>
  <si>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</si>
  <si>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</si>
  <si>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</si>
  <si>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</si>
  <si>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</si>
  <si>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</si>
  <si>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</si>
  <si>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</si>
  <si>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</si>
  <si>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</si>
  <si>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</si>
  <si>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</si>
  <si>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</si>
  <si>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</si>
  <si>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</si>
  <si>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</si>
  <si>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</si>
  <si>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</si>
  <si>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</si>
  <si>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</si>
  <si>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</si>
  <si>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</si>
  <si>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</si>
  <si>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</si>
  <si>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</si>
  <si>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</si>
  <si>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</si>
  <si>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</si>
  <si>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</si>
  <si>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</si>
  <si>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</si>
  <si>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</si>
  <si>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</si>
  <si>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</si>
  <si>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</si>
  <si>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</si>
  <si>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</si>
  <si>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</si>
  <si>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</si>
  <si>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</si>
  <si>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</si>
  <si>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</si>
  <si>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</si>
  <si>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</si>
  <si>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</si>
  <si>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</si>
  <si>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</si>
  <si>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</si>
  <si>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</si>
  <si>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</si>
  <si>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</si>
  <si>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</si>
  <si>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</si>
  <si>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</si>
  <si>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</si>
  <si>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</si>
  <si>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</si>
  <si>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</si>
  <si>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</si>
  <si>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</si>
  <si>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</si>
  <si>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</si>
  <si>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</si>
  <si>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</si>
  <si>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</si>
  <si>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</si>
  <si>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</si>
  <si>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</si>
  <si>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</si>
  <si>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</si>
  <si>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60%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</si>
  <si>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</si>
  <si>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</si>
  <si>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</si>
  <si>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</si>
  <si>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</si>
  <si>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</si>
  <si>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</si>
  <si>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</si>
  <si>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</si>
  <si>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</si>
  <si>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</si>
  <si>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</si>
  <si>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</si>
  <si>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</si>
  <si>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</si>
  <si>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</si>
  <si>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</si>
  <si>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</si>
  <si>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</si>
  <si>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</si>
  <si>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</si>
  <si>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</si>
  <si>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</si>
  <si>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</si>
  <si>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</si>
  <si>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</si>
  <si>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</si>
  <si>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</si>
  <si>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</si>
  <si>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</si>
  <si>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</si>
  <si>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</si>
  <si>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</si>
  <si>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</si>
  <si>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</si>
  <si>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</si>
  <si>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</si>
  <si>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</si>
  <si>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</si>
  <si>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</si>
  <si>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</si>
  <si>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斩造成80%伤害和2秒眩晕效果并且在自身周围所有方位释放风暴对敌人造成200%伤害，若风暴命中敌人在此位移至敌方身后释放龙卷风，直到风暴为命中目标结束</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</si>
  <si>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</si>
  <si>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</si>
  <si>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</si>
  <si>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</si>
  <si>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</si>
  <si>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</si>
  <si>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</si>
  <si>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</si>
  <si>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</si>
  <si>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</si>
  <si>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</si>
  <si>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</si>
  <si>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</si>
  <si>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</si>
  <si>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</si>
  <si>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</si>
  <si>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</si>
  <si>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</si>
  <si>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</si>
  <si>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</si>
  <si>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</si>
  <si>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</si>
  <si>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</si>
  <si>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</si>
  <si>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</si>
  <si>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</si>
  <si>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</si>
  <si>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</si>
  <si>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</si>
  <si>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90005002;0;8;5;1,1,1,1,1,1,1,1,1;5000,0,0,0,0</t>
  </si>
  <si>
    <t>自身消失2秒，生成5个暗影并且该暗影将会立即对敌人进行冲锋对敌人造成100%伤害</t>
  </si>
  <si>
    <t>火焰旋风</t>
  </si>
  <si>
    <t>97050108,97050109,97050110</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</si>
  <si>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</si>
  <si>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</si>
  <si>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</si>
  <si>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</si>
  <si>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</si>
  <si>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</si>
  <si>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</si>
  <si>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</si>
  <si>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</si>
  <si>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</si>
  <si>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</si>
  <si>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</si>
  <si>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</si>
  <si>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</si>
  <si>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</si>
  <si>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</si>
  <si>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</si>
  <si>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</si>
  <si>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</si>
  <si>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</si>
  <si>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</si>
  <si>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随机召唤一个击败过的领主领主属性来源于自身属性，并且领主可获得80%减伤效果，领主存在时间30秒</t>
  </si>
  <si>
    <t>90005004;0;6;1;1,1,1,1,1,1,1,1,1;5000,0,0,0,0</t>
  </si>
  <si>
    <t>召唤一个分身协助自身进行战斗，每普攻6次对前方内敌人造成200%伤害和1秒眩晕并且</t>
  </si>
  <si>
    <t>97050303</t>
  </si>
  <si>
    <t>对前方内敌人造成200%伤害和1秒眩晕</t>
  </si>
  <si>
    <t>朝敌人方向快速冲刺随后对敌人进行一个挥砍造成150%伤害和40%减速效果</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</si>
</sst>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64">
    <font>
      <sz val="11"/>
      <color indexed="8"/>
      <name val="宋体"/>
      <charset val="134"/>
    </font>
    <font>
      <b/>
      <sz val="9"/>
      <color theme="1"/>
      <name val="微软雅黑"/>
      <charset val="134"/>
    </font>
    <font>
      <sz val="10"/>
      <color rgb="FFFF0000"/>
      <name val="宋体"/>
      <charset val="134"/>
    </font>
    <font>
      <sz val="10"/>
      <color indexed="12"/>
      <name val="宋体"/>
      <charset val="134"/>
    </font>
    <font>
      <sz val="10"/>
      <name val="宋体"/>
      <charset val="134"/>
    </font>
    <font>
      <sz val="10"/>
      <color theme="1"/>
      <name val="Helvetica Neue"/>
      <charset val="134"/>
      <scheme val="minor"/>
    </font>
    <font>
      <sz val="10"/>
      <color indexed="8"/>
      <name val="宋体"/>
      <charset val="134"/>
    </font>
    <font>
      <sz val="10"/>
      <color theme="2" tint="0.398510696737571"/>
      <name val="宋体"/>
      <charset val="134"/>
    </font>
    <font>
      <sz val="10"/>
      <color theme="1"/>
      <name val="宋体"/>
      <charset val="134"/>
    </font>
    <font>
      <sz val="10"/>
      <color theme="0" tint="-0.499984740745262"/>
      <name val="Helvetica Neue"/>
      <charset val="134"/>
      <scheme val="minor"/>
    </font>
    <font>
      <sz val="10"/>
      <color rgb="FFFFFF00"/>
      <name val="宋体"/>
      <charset val="134"/>
    </font>
    <font>
      <sz val="9"/>
      <color theme="1"/>
      <name val="微软雅黑"/>
      <charset val="134"/>
    </font>
    <font>
      <sz val="10"/>
      <color theme="0" tint="-0.499984740745262"/>
      <name val="宋体"/>
      <charset val="134"/>
    </font>
    <font>
      <sz val="10"/>
      <color theme="0"/>
      <name val="宋体"/>
      <charset val="134"/>
    </font>
    <font>
      <sz val="11"/>
      <color theme="0" tint="-0.499984740745262"/>
      <name val="宋体"/>
      <charset val="134"/>
    </font>
    <font>
      <sz val="10"/>
      <color theme="1" tint="0.499984740745262"/>
      <name val="宋体"/>
      <charset val="134"/>
    </font>
    <font>
      <sz val="10"/>
      <color theme="1"/>
      <name val="Helvetica Neue"/>
      <charset val="134"/>
    </font>
    <font>
      <sz val="10"/>
      <color theme="1"/>
      <name val="MS Gothic"/>
      <charset val="128"/>
    </font>
    <font>
      <sz val="10"/>
      <color theme="0" tint="-0.349986266670736"/>
      <name val="Helvetica Neue"/>
      <charset val="134"/>
      <scheme val="minor"/>
    </font>
    <font>
      <sz val="10"/>
      <color theme="0" tint="-0.349986266670736"/>
      <name val="宋体"/>
      <charset val="134"/>
    </font>
    <font>
      <sz val="11"/>
      <color theme="0" tint="-0.349986266670736"/>
      <name val="宋体"/>
      <charset val="134"/>
    </font>
    <font>
      <sz val="10"/>
      <color theme="1"/>
      <name val="等线"/>
      <charset val="134"/>
    </font>
    <font>
      <sz val="10"/>
      <color theme="1"/>
      <name val="Microsoft YaHei UI"/>
      <charset val="134"/>
    </font>
    <font>
      <sz val="10"/>
      <color theme="1"/>
      <name val="Microsoft JhengHei"/>
      <charset val="136"/>
    </font>
    <font>
      <sz val="10"/>
      <color theme="1"/>
      <name val="微软雅黑"/>
      <charset val="134"/>
    </font>
    <font>
      <sz val="10"/>
      <color theme="0" tint="-0.349986266670736"/>
      <name val="微软雅黑"/>
      <charset val="134"/>
    </font>
    <font>
      <sz val="10"/>
      <name val="Helvetica Neue"/>
      <charset val="134"/>
      <scheme val="minor"/>
    </font>
    <font>
      <sz val="11"/>
      <color rgb="FFFF0000"/>
      <name val="宋体"/>
      <charset val="134"/>
    </font>
    <font>
      <sz val="10"/>
      <name val="微软雅黑"/>
      <charset val="134"/>
    </font>
    <font>
      <sz val="10"/>
      <color rgb="FFFF0000"/>
      <name val="Helvetica Neue"/>
      <charset val="134"/>
      <scheme val="minor"/>
    </font>
    <font>
      <b/>
      <sz val="13"/>
      <color theme="3"/>
      <name val="Helvetica Neue"/>
      <charset val="134"/>
      <scheme val="minor"/>
    </font>
    <font>
      <sz val="11"/>
      <color theme="1"/>
      <name val="Helvetica Neue"/>
      <charset val="134"/>
      <scheme val="minor"/>
    </font>
    <font>
      <sz val="11"/>
      <color theme="1"/>
      <name val="Helvetica Neue"/>
      <charset val="134"/>
      <scheme val="minor"/>
    </font>
    <font>
      <sz val="11"/>
      <color theme="0"/>
      <name val="Helvetica Neue"/>
      <charset val="0"/>
      <scheme val="minor"/>
    </font>
    <font>
      <sz val="11"/>
      <color rgb="FF3F3F76"/>
      <name val="Helvetica Neue"/>
      <charset val="0"/>
      <scheme val="minor"/>
    </font>
    <font>
      <b/>
      <sz val="11"/>
      <color rgb="FFFFFFFF"/>
      <name val="Helvetica Neue"/>
      <charset val="0"/>
      <scheme val="minor"/>
    </font>
    <font>
      <sz val="11"/>
      <color theme="1"/>
      <name val="Helvetica Neue"/>
      <charset val="0"/>
      <scheme val="minor"/>
    </font>
    <font>
      <sz val="11"/>
      <color rgb="FF006100"/>
      <name val="Helvetica Neue"/>
      <charset val="0"/>
      <scheme val="minor"/>
    </font>
    <font>
      <sz val="11"/>
      <color rgb="FF9C0006"/>
      <name val="Helvetica Neue"/>
      <charset val="0"/>
      <scheme val="minor"/>
    </font>
    <font>
      <b/>
      <sz val="11"/>
      <color theme="3"/>
      <name val="Helvetica Neue"/>
      <charset val="134"/>
      <scheme val="minor"/>
    </font>
    <font>
      <u/>
      <sz val="11"/>
      <color rgb="FF800080"/>
      <name val="Helvetica Neue"/>
      <charset val="0"/>
      <scheme val="minor"/>
    </font>
    <font>
      <b/>
      <sz val="11"/>
      <color rgb="FF3F3F3F"/>
      <name val="Helvetica Neue"/>
      <charset val="0"/>
      <scheme val="minor"/>
    </font>
    <font>
      <sz val="11"/>
      <color rgb="FFFF0000"/>
      <name val="Helvetica Neue"/>
      <charset val="0"/>
      <scheme val="minor"/>
    </font>
    <font>
      <u/>
      <sz val="11"/>
      <color rgb="FF0000FF"/>
      <name val="Helvetica Neue"/>
      <charset val="0"/>
      <scheme val="minor"/>
    </font>
    <font>
      <sz val="11"/>
      <color indexed="8"/>
      <name val="宋体"/>
      <charset val="134"/>
    </font>
    <font>
      <b/>
      <sz val="18"/>
      <color theme="3"/>
      <name val="Helvetica Neue"/>
      <charset val="134"/>
      <scheme val="minor"/>
    </font>
    <font>
      <i/>
      <sz val="11"/>
      <color rgb="FF7F7F7F"/>
      <name val="Helvetica Neue"/>
      <charset val="0"/>
      <scheme val="minor"/>
    </font>
    <font>
      <b/>
      <sz val="15"/>
      <color theme="3"/>
      <name val="Helvetica Neue"/>
      <charset val="134"/>
      <scheme val="minor"/>
    </font>
    <font>
      <b/>
      <sz val="11"/>
      <color rgb="FFFA7D00"/>
      <name val="Helvetica Neue"/>
      <charset val="0"/>
      <scheme val="minor"/>
    </font>
    <font>
      <sz val="11"/>
      <color rgb="FFFA7D00"/>
      <name val="Helvetica Neue"/>
      <charset val="0"/>
      <scheme val="minor"/>
    </font>
    <font>
      <b/>
      <sz val="11"/>
      <color theme="1"/>
      <name val="Helvetica Neue"/>
      <charset val="0"/>
      <scheme val="minor"/>
    </font>
    <font>
      <sz val="11"/>
      <color rgb="FF9C6500"/>
      <name val="Helvetica Neue"/>
      <charset val="0"/>
      <scheme val="minor"/>
    </font>
    <font>
      <sz val="11"/>
      <color theme="1"/>
      <name val="Tahoma"/>
      <charset val="134"/>
    </font>
    <font>
      <sz val="11"/>
      <color rgb="FF9C6500"/>
      <name val="Helvetica Neue"/>
      <charset val="134"/>
      <scheme val="minor"/>
    </font>
    <font>
      <sz val="11"/>
      <color indexed="8"/>
      <name val="Helvetica Neue"/>
      <charset val="134"/>
      <scheme val="minor"/>
    </font>
    <font>
      <sz val="11"/>
      <color theme="0"/>
      <name val="Helvetica Neue"/>
      <charset val="134"/>
      <scheme val="minor"/>
    </font>
    <font>
      <b/>
      <sz val="11"/>
      <color theme="3"/>
      <name val="Helvetica Neue"/>
      <charset val="134"/>
      <scheme val="minor"/>
    </font>
    <font>
      <b/>
      <sz val="18"/>
      <color theme="3"/>
      <name val="Helvetica Neue"/>
      <charset val="134"/>
      <scheme val="major"/>
    </font>
    <font>
      <sz val="11"/>
      <color rgb="FF9C0006"/>
      <name val="Helvetica Neue"/>
      <charset val="134"/>
      <scheme val="minor"/>
    </font>
    <font>
      <sz val="11"/>
      <name val="宋体"/>
      <charset val="134"/>
    </font>
    <font>
      <u/>
      <sz val="11"/>
      <color theme="10"/>
      <name val="Helvetica Neue"/>
      <charset val="134"/>
      <scheme val="minor"/>
    </font>
    <font>
      <sz val="11"/>
      <color rgb="FF006100"/>
      <name val="Helvetica Neue"/>
      <charset val="134"/>
      <scheme val="minor"/>
    </font>
    <font>
      <i/>
      <sz val="11"/>
      <color rgb="FF7F7F7F"/>
      <name val="Helvetica Neue"/>
      <charset val="134"/>
      <scheme val="minor"/>
    </font>
    <font>
      <sz val="11"/>
      <color rgb="FFFF0000"/>
      <name val="Helvetica Neue"/>
      <charset val="134"/>
      <scheme val="minor"/>
    </font>
  </fonts>
  <fills count="85">
    <fill>
      <patternFill patternType="none"/>
    </fill>
    <fill>
      <patternFill patternType="gray125"/>
    </fill>
    <fill>
      <patternFill patternType="solid">
        <fgColor theme="4" tint="0.799981688894314"/>
        <bgColor indexed="64"/>
      </patternFill>
    </fill>
    <fill>
      <patternFill patternType="solid">
        <fgColor rgb="FFFFFF00"/>
        <bgColor indexed="64"/>
      </patternFill>
    </fill>
    <fill>
      <patternFill patternType="solid">
        <fgColor rgb="FF00B0F0"/>
        <bgColor indexed="64"/>
      </patternFill>
    </fill>
    <fill>
      <patternFill patternType="solid">
        <fgColor theme="3" tint="0.79998168889431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
        <bgColor indexed="64"/>
      </patternFill>
    </fill>
    <fill>
      <patternFill patternType="solid">
        <fgColor theme="8" tint="-0.249977111117893"/>
        <bgColor indexed="64"/>
      </patternFill>
    </fill>
    <fill>
      <patternFill patternType="solid">
        <fgColor theme="7" tint="0.399700918607135"/>
        <bgColor indexed="64"/>
      </patternFill>
    </fill>
    <fill>
      <patternFill patternType="solid">
        <fgColor theme="0" tint="-0.14850306711020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
        <bgColor indexed="64"/>
      </patternFill>
    </fill>
    <fill>
      <patternFill patternType="solid">
        <fgColor theme="0" tint="-0.149021881771294"/>
        <bgColor indexed="64"/>
      </patternFill>
    </fill>
    <fill>
      <patternFill patternType="solid">
        <fgColor theme="0" tint="-0.149235511337626"/>
        <bgColor indexed="64"/>
      </patternFill>
    </fill>
    <fill>
      <patternFill patternType="solid">
        <fgColor theme="3" tint="0.799951170384838"/>
        <bgColor indexed="64"/>
      </patternFill>
    </fill>
    <fill>
      <patternFill patternType="solid">
        <fgColor theme="8" tint="0.799340800195319"/>
        <bgColor indexed="64"/>
      </patternFill>
    </fill>
    <fill>
      <patternFill patternType="solid">
        <fgColor theme="7" tint="0.799340800195319"/>
        <bgColor indexed="64"/>
      </patternFill>
    </fill>
    <fill>
      <patternFill patternType="solid">
        <fgColor theme="7" tint="0.599993896298105"/>
        <bgColor indexed="64"/>
      </patternFill>
    </fill>
    <fill>
      <patternFill patternType="solid">
        <fgColor theme="4" tint="0.799340800195319"/>
        <bgColor indexed="64"/>
      </patternFill>
    </fill>
    <fill>
      <patternFill patternType="solid">
        <fgColor theme="9" tint="0.799340800195319"/>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rgb="FFFFFFCC"/>
        <bgColor indexed="64"/>
      </patternFill>
    </fill>
    <fill>
      <patternFill patternType="solid">
        <fgColor theme="5" tint="0.799340800195319"/>
        <bgColor indexed="64"/>
      </patternFill>
    </fill>
    <fill>
      <patternFill patternType="solid">
        <fgColor theme="9" tint="0.599993896298105"/>
        <bgColor indexed="64"/>
      </patternFill>
    </fill>
    <fill>
      <patternFill patternType="solid">
        <fgColor theme="6" tint="0.799340800195319"/>
        <bgColor indexed="64"/>
      </patternFill>
    </fill>
    <fill>
      <patternFill patternType="solid">
        <fgColor rgb="FFFFCC99"/>
        <bgColor indexed="64"/>
      </patternFill>
    </fill>
    <fill>
      <patternFill patternType="solid">
        <fgColor theme="7"/>
        <bgColor indexed="64"/>
      </patternFill>
    </fill>
    <fill>
      <patternFill patternType="solid">
        <fgColor theme="4" tint="0.599993896298105"/>
        <bgColor indexed="64"/>
      </patternFill>
    </fill>
    <fill>
      <patternFill patternType="solid">
        <fgColor rgb="FFA5A5A5"/>
        <bgColor indexed="64"/>
      </patternFill>
    </fill>
    <fill>
      <patternFill patternType="solid">
        <fgColor theme="6"/>
        <bgColor indexed="64"/>
      </patternFill>
    </fill>
    <fill>
      <patternFill patternType="solid">
        <fgColor theme="6"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2F2F2"/>
        <bgColor indexed="64"/>
      </patternFill>
    </fill>
    <fill>
      <patternFill patternType="solid">
        <fgColor theme="8"/>
        <bgColor indexed="64"/>
      </patternFill>
    </fill>
    <fill>
      <patternFill patternType="solid">
        <fgColor rgb="FFFFFFCC"/>
        <bgColor indexed="64"/>
      </patternFill>
    </fill>
    <fill>
      <patternFill patternType="solid">
        <fgColor theme="5" tint="0.399975585192419"/>
        <bgColor indexed="64"/>
      </patternFill>
    </fill>
    <fill>
      <patternFill patternType="solid">
        <fgColor theme="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rgb="FFFFEB9C"/>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EB9C"/>
        <bgColor indexed="64"/>
      </patternFill>
    </fill>
    <fill>
      <patternFill patternType="solid">
        <fgColor theme="4" tint="0.398480178228095"/>
        <bgColor indexed="64"/>
      </patternFill>
    </fill>
    <fill>
      <patternFill patternType="solid">
        <fgColor theme="4" tint="0.398510696737571"/>
        <bgColor indexed="64"/>
      </patternFill>
    </fill>
    <fill>
      <patternFill patternType="solid">
        <fgColor theme="5" tint="0.398480178228095"/>
        <bgColor indexed="64"/>
      </patternFill>
    </fill>
    <fill>
      <patternFill patternType="solid">
        <fgColor theme="5" tint="0.398510696737571"/>
        <bgColor indexed="64"/>
      </patternFill>
    </fill>
    <fill>
      <patternFill patternType="solid">
        <fgColor theme="6" tint="0.398480178228095"/>
        <bgColor indexed="64"/>
      </patternFill>
    </fill>
    <fill>
      <patternFill patternType="solid">
        <fgColor theme="6" tint="0.398510696737571"/>
        <bgColor indexed="64"/>
      </patternFill>
    </fill>
    <fill>
      <patternFill patternType="solid">
        <fgColor theme="7" tint="0.398480178228095"/>
        <bgColor indexed="64"/>
      </patternFill>
    </fill>
    <fill>
      <patternFill patternType="solid">
        <fgColor theme="7" tint="0.398510696737571"/>
        <bgColor indexed="64"/>
      </patternFill>
    </fill>
    <fill>
      <patternFill patternType="solid">
        <fgColor theme="8" tint="0.398480178228095"/>
        <bgColor indexed="64"/>
      </patternFill>
    </fill>
    <fill>
      <patternFill patternType="solid">
        <fgColor theme="8" tint="0.398510696737571"/>
        <bgColor indexed="64"/>
      </patternFill>
    </fill>
    <fill>
      <patternFill patternType="solid">
        <fgColor theme="9" tint="0.398480178228095"/>
        <bgColor indexed="64"/>
      </patternFill>
    </fill>
    <fill>
      <patternFill patternType="solid">
        <fgColor theme="9" tint="0.398510696737571"/>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7">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s>
  <cellStyleXfs count="43725">
    <xf numFmtId="0" fontId="0" fillId="0" borderId="0" applyNumberFormat="0" applyFill="0" applyBorder="0" applyProtection="0"/>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42" fontId="32" fillId="0" borderId="0" applyFont="0" applyFill="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6" fillId="38"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4" fillId="33" borderId="11" applyNumberFormat="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44" fontId="32" fillId="0" borderId="0" applyFont="0" applyFill="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41" fontId="32" fillId="0" borderId="0" applyFont="0" applyFill="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6" fillId="4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8" fillId="4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43" fontId="32" fillId="0" borderId="0" applyFont="0" applyFill="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3" fillId="45" borderId="0" applyNumberFormat="0" applyBorder="0" applyAlignment="0" applyProtection="0">
      <alignment vertical="center"/>
    </xf>
    <xf numFmtId="0" fontId="43" fillId="0" borderId="0" applyNumberFormat="0" applyFill="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9" fontId="32" fillId="0" borderId="0" applyFont="0" applyFill="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40" fillId="0" borderId="0" applyNumberFormat="0" applyFill="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2" fillId="48" borderId="10" applyNumberFormat="0" applyFont="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3" fillId="49" borderId="0" applyNumberFormat="0" applyBorder="0" applyAlignment="0" applyProtection="0">
      <alignment vertical="center"/>
    </xf>
    <xf numFmtId="0" fontId="39" fillId="0" borderId="0" applyNumberFormat="0" applyFill="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42" fillId="0" borderId="0" applyNumberFormat="0" applyFill="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45" fillId="0" borderId="0" applyNumberFormat="0" applyFill="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46" fillId="0" borderId="0" applyNumberFormat="0" applyFill="0" applyBorder="0" applyAlignment="0" applyProtection="0">
      <alignment vertical="center"/>
    </xf>
    <xf numFmtId="0" fontId="47" fillId="0" borderId="9" applyNumberFormat="0" applyFill="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0" fillId="0" borderId="9" applyNumberFormat="0" applyFill="0" applyAlignment="0" applyProtection="0">
      <alignment vertical="center"/>
    </xf>
    <xf numFmtId="0" fontId="33" fillId="26"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9" fillId="0" borderId="14" applyNumberFormat="0" applyFill="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3" fillId="44" borderId="0" applyNumberFormat="0" applyBorder="0" applyAlignment="0" applyProtection="0">
      <alignment vertical="center"/>
    </xf>
    <xf numFmtId="0" fontId="41" fillId="46" borderId="13" applyNumberFormat="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48" fillId="46" borderId="11" applyNumberFormat="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5" fillId="36" borderId="12" applyNumberFormat="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6" fillId="5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3" fillId="5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49" fillId="0" borderId="15" applyNumberFormat="0" applyFill="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50" fillId="0" borderId="16" applyNumberFormat="0" applyFill="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7" fillId="39"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51" fillId="58"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6" fillId="57"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3" fillId="4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6" fillId="5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6" fillId="5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6" fillId="5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6" fillId="6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3" fillId="37"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3" fillId="34"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6" fillId="5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6" fillId="6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3" fillId="47"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6" fillId="6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3" fillId="5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3" fillId="56"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6" fillId="6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3" fillId="4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52" fillId="0" borderId="0"/>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52" fillId="0" borderId="0"/>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53" fillId="64"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0" borderId="0"/>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0" borderId="0"/>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9" borderId="10" applyNumberFormat="0" applyFont="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0" borderId="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5"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0" borderId="0"/>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0" borderId="0"/>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0" borderId="0"/>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0" borderId="0"/>
    <xf numFmtId="0" fontId="31" fillId="32" borderId="0" applyNumberFormat="0" applyBorder="0" applyAlignment="0" applyProtection="0">
      <alignment vertical="center"/>
    </xf>
    <xf numFmtId="0" fontId="31" fillId="0" borderId="0"/>
    <xf numFmtId="0" fontId="31" fillId="0" borderId="0">
      <alignment vertical="center"/>
    </xf>
    <xf numFmtId="0" fontId="31" fillId="32" borderId="0" applyNumberFormat="0" applyBorder="0" applyAlignment="0" applyProtection="0">
      <alignment vertical="center"/>
    </xf>
    <xf numFmtId="0" fontId="31" fillId="0" borderId="0"/>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xf numFmtId="0" fontId="31" fillId="32" borderId="0" applyNumberFormat="0" applyBorder="0" applyAlignment="0" applyProtection="0">
      <alignment vertical="center"/>
    </xf>
    <xf numFmtId="0" fontId="31" fillId="0" borderId="0"/>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44" fillId="0" borderId="0" applyNumberFormat="0" applyFill="0" applyBorder="0" applyProtection="0"/>
    <xf numFmtId="0" fontId="31" fillId="32" borderId="0" applyNumberFormat="0" applyBorder="0" applyAlignment="0" applyProtection="0">
      <alignment vertical="center"/>
    </xf>
    <xf numFmtId="0" fontId="44" fillId="0" borderId="0" applyNumberFormat="0" applyFill="0" applyBorder="0" applyProtection="0"/>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32" borderId="0" applyNumberFormat="0" applyBorder="0" applyAlignment="0" applyProtection="0">
      <alignment vertical="center"/>
    </xf>
    <xf numFmtId="0" fontId="44" fillId="0" borderId="0" applyNumberFormat="0" applyFill="0" applyBorder="0" applyProtection="0"/>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1"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0"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27"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0" borderId="0">
      <alignment vertical="center"/>
    </xf>
    <xf numFmtId="0" fontId="31" fillId="32"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1" borderId="0" applyNumberFormat="0" applyBorder="0" applyAlignment="0" applyProtection="0">
      <alignment vertical="center"/>
    </xf>
    <xf numFmtId="0" fontId="31" fillId="2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0" borderId="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0" borderId="0"/>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9" borderId="10"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1"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3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0" borderId="0"/>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0" borderId="0"/>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3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35"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2"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28"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3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0" borderId="0"/>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0" borderId="0"/>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0" borderId="0"/>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0" borderId="0"/>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0" borderId="0"/>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0" borderId="0"/>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44" fillId="0" borderId="0" applyNumberFormat="0" applyFill="0" applyBorder="0" applyProtection="0"/>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9" borderId="10" applyNumberFormat="0" applyFont="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31"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0" borderId="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2"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9" borderId="10" applyNumberFormat="0" applyFont="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31"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8"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9" borderId="10"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9" borderId="10" applyNumberFormat="0" applyFont="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0" borderId="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29" borderId="10" applyNumberFormat="0" applyFont="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0" borderId="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55" fillId="65" borderId="0" applyNumberFormat="0" applyBorder="0" applyAlignment="0" applyProtection="0">
      <alignment vertical="center"/>
    </xf>
    <xf numFmtId="0" fontId="55" fillId="65" borderId="0" applyNumberFormat="0" applyBorder="0" applyAlignment="0" applyProtection="0">
      <alignment vertical="center"/>
    </xf>
    <xf numFmtId="0" fontId="55" fillId="66" borderId="0" applyNumberFormat="0" applyBorder="0" applyAlignment="0" applyProtection="0">
      <alignment vertical="center"/>
    </xf>
    <xf numFmtId="0" fontId="55" fillId="67" borderId="0" applyNumberFormat="0" applyBorder="0" applyAlignment="0" applyProtection="0">
      <alignment vertical="center"/>
    </xf>
    <xf numFmtId="0" fontId="55" fillId="67" borderId="0" applyNumberFormat="0" applyBorder="0" applyAlignment="0" applyProtection="0">
      <alignment vertical="center"/>
    </xf>
    <xf numFmtId="0" fontId="55" fillId="68" borderId="0" applyNumberFormat="0" applyBorder="0" applyAlignment="0" applyProtection="0">
      <alignment vertical="center"/>
    </xf>
    <xf numFmtId="0" fontId="55" fillId="69" borderId="0" applyNumberFormat="0" applyBorder="0" applyAlignment="0" applyProtection="0">
      <alignment vertical="center"/>
    </xf>
    <xf numFmtId="0" fontId="55" fillId="69" borderId="0" applyNumberFormat="0" applyBorder="0" applyAlignment="0" applyProtection="0">
      <alignment vertical="center"/>
    </xf>
    <xf numFmtId="0" fontId="55" fillId="70" borderId="0" applyNumberFormat="0" applyBorder="0" applyAlignment="0" applyProtection="0">
      <alignment vertical="center"/>
    </xf>
    <xf numFmtId="0" fontId="55" fillId="71" borderId="0" applyNumberFormat="0" applyBorder="0" applyAlignment="0" applyProtection="0">
      <alignment vertical="center"/>
    </xf>
    <xf numFmtId="0" fontId="55" fillId="71" borderId="0" applyNumberFormat="0" applyBorder="0" applyAlignment="0" applyProtection="0">
      <alignment vertical="center"/>
    </xf>
    <xf numFmtId="0" fontId="55" fillId="72" borderId="0" applyNumberFormat="0" applyBorder="0" applyAlignment="0" applyProtection="0">
      <alignment vertical="center"/>
    </xf>
    <xf numFmtId="0" fontId="55" fillId="73" borderId="0" applyNumberFormat="0" applyBorder="0" applyAlignment="0" applyProtection="0">
      <alignment vertical="center"/>
    </xf>
    <xf numFmtId="0" fontId="55" fillId="73" borderId="0" applyNumberFormat="0" applyBorder="0" applyAlignment="0" applyProtection="0">
      <alignment vertical="center"/>
    </xf>
    <xf numFmtId="0" fontId="55" fillId="74" borderId="0" applyNumberFormat="0" applyBorder="0" applyAlignment="0" applyProtection="0">
      <alignment vertical="center"/>
    </xf>
    <xf numFmtId="0" fontId="55" fillId="75" borderId="0" applyNumberFormat="0" applyBorder="0" applyAlignment="0" applyProtection="0">
      <alignment vertical="center"/>
    </xf>
    <xf numFmtId="0" fontId="55" fillId="75" borderId="0" applyNumberFormat="0" applyBorder="0" applyAlignment="0" applyProtection="0">
      <alignment vertical="center"/>
    </xf>
    <xf numFmtId="0" fontId="55" fillId="76"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8" fillId="77" borderId="0" applyNumberFormat="0" applyBorder="0" applyAlignment="0" applyProtection="0">
      <alignment vertical="center"/>
    </xf>
    <xf numFmtId="0" fontId="58" fillId="77" borderId="0" applyNumberFormat="0" applyBorder="0" applyAlignment="0" applyProtection="0">
      <alignment vertical="center"/>
    </xf>
    <xf numFmtId="0" fontId="58" fillId="77" borderId="0" applyNumberFormat="0" applyBorder="0" applyAlignment="0" applyProtection="0">
      <alignment vertical="center"/>
    </xf>
    <xf numFmtId="0" fontId="44" fillId="0" borderId="0" applyNumberFormat="0" applyFill="0" applyBorder="0" applyProtection="0"/>
    <xf numFmtId="0" fontId="59"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54"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52" fillId="0" borderId="0"/>
    <xf numFmtId="0" fontId="52" fillId="0" borderId="0"/>
    <xf numFmtId="0" fontId="52" fillId="0" borderId="0"/>
    <xf numFmtId="0" fontId="52"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52" fillId="0" borderId="0"/>
    <xf numFmtId="0" fontId="52" fillId="0" borderId="0"/>
    <xf numFmtId="0" fontId="52"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9" borderId="10"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60" fillId="0" borderId="0" applyNumberFormat="0" applyFill="0" applyBorder="0" applyAlignment="0" applyProtection="0">
      <alignment vertical="center"/>
    </xf>
    <xf numFmtId="0" fontId="61" fillId="78" borderId="0" applyNumberFormat="0" applyBorder="0" applyAlignment="0" applyProtection="0">
      <alignment vertical="center"/>
    </xf>
    <xf numFmtId="0" fontId="61" fillId="78" borderId="0" applyNumberFormat="0" applyBorder="0" applyAlignment="0" applyProtection="0">
      <alignment vertical="center"/>
    </xf>
    <xf numFmtId="0" fontId="61" fillId="78" borderId="0" applyNumberFormat="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55" fillId="79" borderId="0" applyNumberFormat="0" applyBorder="0" applyAlignment="0" applyProtection="0">
      <alignment vertical="center"/>
    </xf>
    <xf numFmtId="0" fontId="55" fillId="79" borderId="0" applyNumberFormat="0" applyBorder="0" applyAlignment="0" applyProtection="0">
      <alignment vertical="center"/>
    </xf>
    <xf numFmtId="0" fontId="55" fillId="79" borderId="0" applyNumberFormat="0" applyBorder="0" applyAlignment="0" applyProtection="0">
      <alignment vertical="center"/>
    </xf>
    <xf numFmtId="0" fontId="55" fillId="80" borderId="0" applyNumberFormat="0" applyBorder="0" applyAlignment="0" applyProtection="0">
      <alignment vertical="center"/>
    </xf>
    <xf numFmtId="0" fontId="55" fillId="80" borderId="0" applyNumberFormat="0" applyBorder="0" applyAlignment="0" applyProtection="0">
      <alignment vertical="center"/>
    </xf>
    <xf numFmtId="0" fontId="55" fillId="80" borderId="0" applyNumberFormat="0" applyBorder="0" applyAlignment="0" applyProtection="0">
      <alignment vertical="center"/>
    </xf>
    <xf numFmtId="0" fontId="55" fillId="81" borderId="0" applyNumberFormat="0" applyBorder="0" applyAlignment="0" applyProtection="0">
      <alignment vertical="center"/>
    </xf>
    <xf numFmtId="0" fontId="55" fillId="81" borderId="0" applyNumberFormat="0" applyBorder="0" applyAlignment="0" applyProtection="0">
      <alignment vertical="center"/>
    </xf>
    <xf numFmtId="0" fontId="55" fillId="81" borderId="0" applyNumberFormat="0" applyBorder="0" applyAlignment="0" applyProtection="0">
      <alignment vertical="center"/>
    </xf>
    <xf numFmtId="0" fontId="55" fillId="82" borderId="0" applyNumberFormat="0" applyBorder="0" applyAlignment="0" applyProtection="0">
      <alignment vertical="center"/>
    </xf>
    <xf numFmtId="0" fontId="55" fillId="82" borderId="0" applyNumberFormat="0" applyBorder="0" applyAlignment="0" applyProtection="0">
      <alignment vertical="center"/>
    </xf>
    <xf numFmtId="0" fontId="55" fillId="82" borderId="0" applyNumberFormat="0" applyBorder="0" applyAlignment="0" applyProtection="0">
      <alignment vertical="center"/>
    </xf>
    <xf numFmtId="0" fontId="55" fillId="83" borderId="0" applyNumberFormat="0" applyBorder="0" applyAlignment="0" applyProtection="0">
      <alignment vertical="center"/>
    </xf>
    <xf numFmtId="0" fontId="55" fillId="83" borderId="0" applyNumberFormat="0" applyBorder="0" applyAlignment="0" applyProtection="0">
      <alignment vertical="center"/>
    </xf>
    <xf numFmtId="0" fontId="55" fillId="83" borderId="0" applyNumberFormat="0" applyBorder="0" applyAlignment="0" applyProtection="0">
      <alignment vertical="center"/>
    </xf>
    <xf numFmtId="0" fontId="55" fillId="84" borderId="0" applyNumberFormat="0" applyBorder="0" applyAlignment="0" applyProtection="0">
      <alignment vertical="center"/>
    </xf>
    <xf numFmtId="0" fontId="55" fillId="84" borderId="0" applyNumberFormat="0" applyBorder="0" applyAlignment="0" applyProtection="0">
      <alignment vertical="center"/>
    </xf>
    <xf numFmtId="0" fontId="55" fillId="84" borderId="0" applyNumberFormat="0" applyBorder="0" applyAlignment="0" applyProtection="0">
      <alignment vertical="center"/>
    </xf>
    <xf numFmtId="0" fontId="53" fillId="64" borderId="0" applyNumberFormat="0" applyBorder="0" applyAlignment="0" applyProtection="0">
      <alignment vertical="center"/>
    </xf>
    <xf numFmtId="0" fontId="53" fillId="64" borderId="0" applyNumberFormat="0" applyBorder="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54"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xf numFmtId="0" fontId="31" fillId="29" borderId="10" applyNumberFormat="0" applyFont="0" applyAlignment="0" applyProtection="0">
      <alignment vertical="center"/>
    </xf>
  </cellStyleXfs>
  <cellXfs count="291">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61" applyFont="1" applyFill="1" applyBorder="1" applyAlignment="1">
      <alignment horizontal="center" vertical="center"/>
    </xf>
    <xf numFmtId="0" fontId="9" fillId="13" borderId="4" xfId="34261"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61"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3" fontId="5" fillId="10" borderId="4" xfId="0" applyNumberFormat="1"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0" fillId="4" borderId="0" xfId="0" applyFill="1" applyBorder="1"/>
    <xf numFmtId="0" fontId="0" fillId="5" borderId="0" xfId="0" applyFill="1" applyBorder="1"/>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0" fillId="3" borderId="0" xfId="0" applyFill="1" applyBorder="1"/>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applyNumberFormat="1" applyFont="1" applyFill="1" applyBorder="1" applyAlignment="1" quotePrefix="1">
      <alignment horizontal="center" vertical="center"/>
    </xf>
    <xf numFmtId="0" fontId="8" fillId="3" borderId="3" xfId="0" applyNumberFormat="1" applyFont="1" applyFill="1" applyBorder="1" applyAlignment="1" quotePrefix="1">
      <alignment horizontal="center" vertical="center"/>
    </xf>
    <xf numFmtId="3" fontId="4" fillId="3" borderId="3" xfId="0" applyNumberFormat="1" applyFont="1" applyFill="1" applyBorder="1" applyAlignment="1" quotePrefix="1">
      <alignment horizontal="center" vertical="center"/>
    </xf>
    <xf numFmtId="3" fontId="6" fillId="3" borderId="3" xfId="0" applyNumberFormat="1" applyFont="1" applyFill="1" applyBorder="1" applyAlignment="1" quotePrefix="1">
      <alignment horizontal="center" vertical="center"/>
    </xf>
    <xf numFmtId="0" fontId="4" fillId="4" borderId="3" xfId="0" applyNumberFormat="1" applyFont="1" applyFill="1" applyBorder="1" applyAlignment="1" quotePrefix="1">
      <alignment horizontal="center" vertical="center"/>
    </xf>
    <xf numFmtId="3" fontId="5" fillId="4" borderId="4" xfId="0" applyNumberFormat="1" applyFont="1" applyFill="1" applyBorder="1" applyAlignment="1" quotePrefix="1">
      <alignment horizontal="center" vertical="center"/>
    </xf>
    <xf numFmtId="0" fontId="8" fillId="4" borderId="3" xfId="0" applyNumberFormat="1" applyFont="1" applyFill="1" applyBorder="1" applyAlignment="1" quotePrefix="1">
      <alignment horizontal="center" vertical="center"/>
    </xf>
    <xf numFmtId="3" fontId="4" fillId="4" borderId="3" xfId="0" applyNumberFormat="1" applyFont="1" applyFill="1" applyBorder="1" applyAlignment="1" quotePrefix="1">
      <alignment horizontal="center" vertical="center"/>
    </xf>
    <xf numFmtId="3" fontId="6" fillId="4" borderId="3" xfId="0" applyNumberFormat="1" applyFont="1" applyFill="1" applyBorder="1" applyAlignment="1" quotePrefix="1">
      <alignment horizontal="center" vertical="center"/>
    </xf>
    <xf numFmtId="0" fontId="6" fillId="4" borderId="3" xfId="0" applyNumberFormat="1" applyFont="1" applyFill="1" applyBorder="1" applyAlignment="1" quotePrefix="1">
      <alignment horizontal="center" vertical="center"/>
    </xf>
    <xf numFmtId="0" fontId="4" fillId="9" borderId="3" xfId="0" applyNumberFormat="1" applyFont="1" applyFill="1" applyBorder="1" applyAlignment="1" quotePrefix="1">
      <alignment horizontal="center" vertical="center"/>
    </xf>
    <xf numFmtId="0" fontId="4" fillId="3" borderId="3" xfId="0" applyNumberFormat="1" applyFont="1" applyFill="1" applyBorder="1" applyAlignment="1" quotePrefix="1">
      <alignment horizontal="center" vertical="center"/>
    </xf>
    <xf numFmtId="0" fontId="4" fillId="2" borderId="3" xfId="0" applyNumberFormat="1" applyFont="1" applyFill="1" applyBorder="1" applyAlignment="1" quotePrefix="1">
      <alignment horizontal="center" vertical="center"/>
    </xf>
    <xf numFmtId="3" fontId="6" fillId="2" borderId="3" xfId="0" applyNumberFormat="1" applyFont="1" applyFill="1" applyBorder="1" applyAlignment="1" quotePrefix="1">
      <alignment horizontal="center" vertical="center"/>
    </xf>
    <xf numFmtId="0" fontId="8" fillId="2" borderId="3" xfId="0" applyNumberFormat="1" applyFont="1" applyFill="1" applyBorder="1" applyAlignment="1" quotePrefix="1">
      <alignment horizontal="center" vertical="center"/>
    </xf>
    <xf numFmtId="3" fontId="4" fillId="2" borderId="3" xfId="0" applyNumberFormat="1" applyFont="1" applyFill="1" applyBorder="1" applyAlignment="1" quotePrefix="1">
      <alignment horizontal="center" vertical="center"/>
    </xf>
    <xf numFmtId="0" fontId="4" fillId="11" borderId="3" xfId="0" applyNumberFormat="1" applyFont="1" applyFill="1" applyBorder="1" applyAlignment="1" quotePrefix="1">
      <alignment horizontal="center" vertical="center"/>
    </xf>
    <xf numFmtId="0" fontId="12" fillId="9" borderId="3" xfId="0" applyNumberFormat="1" applyFont="1" applyFill="1" applyBorder="1" applyAlignment="1" quotePrefix="1">
      <alignment horizontal="center" vertical="center"/>
    </xf>
    <xf numFmtId="0" fontId="8" fillId="9" borderId="3" xfId="0" applyNumberFormat="1" applyFont="1" applyFill="1" applyBorder="1" applyAlignment="1" quotePrefix="1">
      <alignment horizontal="center" vertical="center"/>
    </xf>
    <xf numFmtId="0" fontId="6" fillId="9" borderId="3" xfId="0" applyNumberFormat="1" applyFont="1" applyFill="1" applyBorder="1" applyAlignment="1" quotePrefix="1">
      <alignment horizontal="center" vertical="center"/>
    </xf>
    <xf numFmtId="0" fontId="8" fillId="14" borderId="3" xfId="0" applyNumberFormat="1" applyFont="1" applyFill="1" applyBorder="1" applyAlignment="1" quotePrefix="1">
      <alignment horizontal="center" vertical="center"/>
    </xf>
    <xf numFmtId="0" fontId="6" fillId="9" borderId="3" xfId="0" applyNumberFormat="1" applyFont="1" applyFill="1" applyBorder="1" applyAlignment="1" quotePrefix="1">
      <alignment horizontal="left" vertical="center"/>
    </xf>
    <xf numFmtId="0" fontId="6" fillId="12" borderId="3" xfId="0" applyNumberFormat="1" applyFont="1" applyFill="1" applyBorder="1" applyAlignment="1" quotePrefix="1">
      <alignment horizontal="left" vertical="center"/>
    </xf>
    <xf numFmtId="49" fontId="8" fillId="12" borderId="3" xfId="0" applyNumberFormat="1" applyFont="1" applyFill="1" applyBorder="1" applyAlignment="1" quotePrefix="1">
      <alignment horizontal="center" vertical="center"/>
    </xf>
    <xf numFmtId="0" fontId="8" fillId="12" borderId="3" xfId="0" applyNumberFormat="1" applyFont="1" applyFill="1" applyBorder="1" applyAlignment="1" quotePrefix="1">
      <alignment horizontal="center" vertical="center"/>
    </xf>
    <xf numFmtId="3" fontId="5" fillId="10" borderId="4" xfId="0" applyNumberFormat="1" applyFont="1" applyFill="1" applyBorder="1" applyAlignment="1" quotePrefix="1">
      <alignment horizontal="center" vertical="center"/>
    </xf>
    <xf numFmtId="0" fontId="5" fillId="10" borderId="4" xfId="0" applyFont="1" applyFill="1" applyBorder="1" applyAlignment="1" quotePrefix="1">
      <alignment horizontal="center" vertical="center"/>
    </xf>
    <xf numFmtId="0" fontId="9" fillId="10" borderId="4" xfId="0" applyFont="1" applyFill="1" applyBorder="1" applyAlignment="1" quotePrefix="1">
      <alignment horizontal="center" vertical="center"/>
    </xf>
    <xf numFmtId="0" fontId="6" fillId="3" borderId="3" xfId="0" applyNumberFormat="1" applyFont="1" applyFill="1" applyBorder="1" applyAlignment="1" quotePrefix="1">
      <alignment horizontal="left" vertical="center"/>
    </xf>
    <xf numFmtId="0" fontId="5" fillId="12" borderId="4" xfId="0" applyFont="1" applyFill="1" applyBorder="1" applyAlignment="1" quotePrefix="1">
      <alignment horizontal="center" vertical="center"/>
    </xf>
    <xf numFmtId="0" fontId="2" fillId="12" borderId="3" xfId="0" applyNumberFormat="1" applyFont="1" applyFill="1" applyBorder="1" applyAlignment="1" quotePrefix="1">
      <alignment horizontal="center" vertical="center"/>
    </xf>
    <xf numFmtId="0" fontId="26" fillId="13" borderId="4" xfId="0" applyFont="1" applyFill="1" applyBorder="1" applyAlignment="1" quotePrefix="1">
      <alignment horizontal="center" vertical="center"/>
    </xf>
    <xf numFmtId="0" fontId="6" fillId="3" borderId="3" xfId="0" applyNumberFormat="1" applyFont="1" applyFill="1" applyBorder="1" applyAlignment="1" quotePrefix="1">
      <alignment horizontal="center" vertical="center"/>
    </xf>
    <xf numFmtId="49" fontId="8" fillId="9" borderId="3" xfId="0" applyNumberFormat="1" applyFont="1" applyFill="1" applyBorder="1" applyAlignment="1" quotePrefix="1">
      <alignment horizontal="center" vertical="center"/>
    </xf>
    <xf numFmtId="3" fontId="6" fillId="19" borderId="3" xfId="0" applyNumberFormat="1" applyFont="1" applyFill="1" applyBorder="1" applyAlignment="1" quotePrefix="1">
      <alignment horizontal="center" vertical="center"/>
    </xf>
    <xf numFmtId="0" fontId="8" fillId="19" borderId="3" xfId="0" applyNumberFormat="1" applyFont="1" applyFill="1" applyBorder="1" applyAlignment="1" quotePrefix="1">
      <alignment horizontal="center" vertical="center"/>
    </xf>
    <xf numFmtId="3" fontId="4" fillId="19" borderId="3" xfId="0" applyNumberFormat="1" applyFont="1" applyFill="1" applyBorder="1" applyAlignment="1" quotePrefix="1">
      <alignment horizontal="center" vertical="center"/>
    </xf>
    <xf numFmtId="0" fontId="4" fillId="5" borderId="3" xfId="0" applyNumberFormat="1" applyFont="1" applyFill="1" applyBorder="1" applyAlignment="1" quotePrefix="1">
      <alignment horizontal="center" vertical="center"/>
    </xf>
    <xf numFmtId="0" fontId="6" fillId="5" borderId="3" xfId="0" applyNumberFormat="1" applyFont="1" applyFill="1" applyBorder="1" applyAlignment="1" quotePrefix="1">
      <alignment horizontal="center" vertical="center"/>
    </xf>
    <xf numFmtId="3" fontId="6" fillId="5" borderId="3" xfId="0" applyNumberFormat="1" applyFont="1" applyFill="1" applyBorder="1" applyAlignment="1" quotePrefix="1">
      <alignment horizontal="center" vertical="center"/>
    </xf>
  </cellXfs>
  <cellStyles count="43725">
    <cellStyle name="常规" xfId="0" builtinId="0"/>
    <cellStyle name="20% - 强调文字颜色 2 2 3 2 4 6" xfId="1"/>
    <cellStyle name="40% - 强调文字颜色 2 11 2 3" xfId="2"/>
    <cellStyle name="20% - 强调文字颜色 1 10 2 3" xfId="3"/>
    <cellStyle name="常规 2 3 2 11 2 2 3" xfId="4"/>
    <cellStyle name="20% - 强调文字颜色 4 2 4 4 5" xfId="5"/>
    <cellStyle name="20% - 强调文字颜色 2 8 3 4 2" xfId="6"/>
    <cellStyle name="货币[0]" xfId="7" builtinId="7"/>
    <cellStyle name="20% - 强调文字颜色 2 2 2 3 15" xfId="8"/>
    <cellStyle name="40% - 强调文字颜色 6 2 2 2 2 3 2 3 3" xfId="9"/>
    <cellStyle name="40% - 强调文字颜色 2 2 3 2 3 3 2" xfId="10"/>
    <cellStyle name="20% - 强调文字颜色 1 4 2 2 4 4 2" xfId="11"/>
    <cellStyle name="20% - 强调文字颜色 1 2 2 3 2 3 6" xfId="12"/>
    <cellStyle name="40% - 强调文字颜色 5 2 2 3 3 3 7" xfId="13"/>
    <cellStyle name="20% - 强调文字颜色 3" xfId="14" builtinId="38"/>
    <cellStyle name="20% - 强调文字颜色 2 2 3 2 2 4 2 2" xfId="15"/>
    <cellStyle name="20% - 强调文字颜色 3 2 4 2 2 2 2 2" xfId="16"/>
    <cellStyle name="20% - 强调文字颜色 1 2 2 2 2 6 2 2" xfId="17"/>
    <cellStyle name="20% - 强调文字颜色 1 3 2 2 2 3 2 2 2" xfId="18"/>
    <cellStyle name="20% - 强调文字颜色 1 13 2" xfId="19"/>
    <cellStyle name="20% - 强调文字颜色 2 2 4 2 5 2 2" xfId="20"/>
    <cellStyle name="20% - 强调文字颜色 1 2 3 2 5 4 2" xfId="21"/>
    <cellStyle name="40% - 强调文字颜色 3 5 5 4" xfId="22"/>
    <cellStyle name="40% - 强调文字颜色 4 5 3 2 3" xfId="23"/>
    <cellStyle name="输入" xfId="24" builtinId="20"/>
    <cellStyle name="20% - 强调文字颜色 2 3 6" xfId="25"/>
    <cellStyle name="20% - 强调文字颜色 2 16 2" xfId="26"/>
    <cellStyle name="40% - 强调文字颜色 3 2 2 2 2 11" xfId="27"/>
    <cellStyle name="货币" xfId="28" builtinId="4"/>
    <cellStyle name="20% - 强调文字颜色 1 3 3 2 4 2 2 2" xfId="29"/>
    <cellStyle name="20% - 强调文字颜色 5 3 4 2 3 2" xfId="30"/>
    <cellStyle name="20% - 强调文字颜色 3 3 2 2 3 6" xfId="31"/>
    <cellStyle name="20% - 强调文字颜色 1 3 2 2 3 2 2 4" xfId="32"/>
    <cellStyle name="20% - 强调文字颜色 4 3 3 2 3 4" xfId="33"/>
    <cellStyle name="注释 2 3 3 6 2 2" xfId="34"/>
    <cellStyle name="20% - 强调文字颜色 4 4 2 2 2 3 2" xfId="35"/>
    <cellStyle name="20% - 强调文字颜色 1 2 2 9 5" xfId="36"/>
    <cellStyle name="20% - 强调文字颜色 1 2 2 2 2 2 3 3 2" xfId="37"/>
    <cellStyle name="40% - 强调文字颜色 3 2 6 2 2 2" xfId="38"/>
    <cellStyle name="20% - 强调文字颜色 4 8 2 5" xfId="39"/>
    <cellStyle name="20% - 强调文字颜色 2 4 5 2 3 3" xfId="40"/>
    <cellStyle name="40% - 强调文字颜色 3 2 5 5 2 2" xfId="41"/>
    <cellStyle name="20% - 强调文字颜色 1 2 4 3 3" xfId="42"/>
    <cellStyle name="20% - 强调文字颜色 1 10 2 5" xfId="43"/>
    <cellStyle name="20% - 强调文字颜色 4 4 5 2 2 2 2" xfId="44"/>
    <cellStyle name="20% - 强调文字颜色 1 2 10 5" xfId="45"/>
    <cellStyle name="千位分隔[0]" xfId="46" builtinId="6"/>
    <cellStyle name="20% - 强调文字颜色 1 11 3 3" xfId="47"/>
    <cellStyle name="20% - 强调文字颜色 1 10 3 2 2" xfId="48"/>
    <cellStyle name="20% - 强调文字颜色 2 2 2 3 2 3 2 3 2" xfId="49"/>
    <cellStyle name="20% - 强调文字颜色 3 3 3 2 6 4" xfId="50"/>
    <cellStyle name="40% - 强调文字颜色 2 7 3 2 2 3" xfId="51"/>
    <cellStyle name="20% - 强调文字颜色 1 3 2 2 2 12" xfId="52"/>
    <cellStyle name="40% - 强调文字颜色 1 4 5 2 3 2 2" xfId="53"/>
    <cellStyle name="20% - 强调文字颜色 6 5 8 2" xfId="54"/>
    <cellStyle name="20% - 强调文字颜色 1 2 2 3 2 2 3 2 2 2" xfId="55"/>
    <cellStyle name="20% - 强调文字颜色 4 4 6 3 2 2" xfId="56"/>
    <cellStyle name="20% - 强调文字颜色 1 2 2 2 6" xfId="57"/>
    <cellStyle name="40% - 强调文字颜色 3" xfId="58" builtinId="39"/>
    <cellStyle name="40% - 强调文字颜色 4 3 3 5 2 2" xfId="59"/>
    <cellStyle name="20% - 强调文字颜色 1 3 6 4 3 4" xfId="60"/>
    <cellStyle name="20% - 强调文字颜色 2 2 2 3 2 3 4 3" xfId="61"/>
    <cellStyle name="40% - 强调文字颜色 2 3 3 7 4" xfId="62"/>
    <cellStyle name="20% - 强调文字颜色 4 3 2 2 4 6" xfId="63"/>
    <cellStyle name="20% - 强调文字颜色 1 2 4 2 7 3 2" xfId="64"/>
    <cellStyle name="20% - 强调文字颜色 5 3 3 2 4 4" xfId="65"/>
    <cellStyle name="20% - 强调文字颜色 1 2 2 7 3 2 2 2" xfId="66"/>
    <cellStyle name="40% - 强调文字颜色 3 4 2 2 8" xfId="67"/>
    <cellStyle name="20% - 强调文字颜色 1 2 2 3 2 2 3 4 2" xfId="68"/>
    <cellStyle name="20% - 强调文字颜色 1 2 2 3 12 2" xfId="69"/>
    <cellStyle name="20% - 强调文字颜色 6 4 2 5 4" xfId="70"/>
    <cellStyle name="20% - 强调文字颜色 2 2 3 2 5 3 2 2" xfId="71"/>
    <cellStyle name="20% - 强调文字颜色 1 3 6 3" xfId="72"/>
    <cellStyle name="40% - 强调文字颜色 5 2 10 5 2" xfId="73"/>
    <cellStyle name="差" xfId="74" builtinId="27"/>
    <cellStyle name="20% - 强调文字颜色 3 2 7 4 2 3" xfId="75"/>
    <cellStyle name="40% - 强调文字颜色 1 4 2 2 15" xfId="76"/>
    <cellStyle name="20% - 强调文字颜色 1 2 2 2 2 5 3 4" xfId="77"/>
    <cellStyle name="20% - 强调文字颜色 2 2 4 2 3 3 3 2" xfId="78"/>
    <cellStyle name="20% - 强调文字颜色 2 2 3 2 2 3 3 4" xfId="79"/>
    <cellStyle name="40% - 强调文字颜色 3 3 6 5 2" xfId="80"/>
    <cellStyle name="20% - 强调文字颜色 4 4 2 5 2 4" xfId="81"/>
    <cellStyle name="20% - 强调文字颜色 1 3 3 2 7 2 3" xfId="82"/>
    <cellStyle name="20% - 强调文字颜色 5 3 7 2 4" xfId="83"/>
    <cellStyle name="千位分隔" xfId="84" builtinId="3"/>
    <cellStyle name="20% - 强调文字颜色 2 2 3 2 2 2" xfId="85"/>
    <cellStyle name="40% - 强调文字颜色 2 5 6 3 3" xfId="86"/>
    <cellStyle name="20% - 强调文字颜色 1 2 2 2 2 4" xfId="87"/>
    <cellStyle name="20% - 强调文字颜色 2 2 4 2 4 3 4" xfId="88"/>
    <cellStyle name="20% - 强调文字颜色 2 2 2 3 3 2 2 2 3" xfId="89"/>
    <cellStyle name="20% - 强调文字颜色 1 2 2 2 2 2 2 2 3 3" xfId="90"/>
    <cellStyle name="20% - 强调文字颜色 1 7 2 2 3" xfId="91"/>
    <cellStyle name="20% - 强调文字颜色 1 15 2 2" xfId="92"/>
    <cellStyle name="20% - 强调文字颜色 6 9 3 3 2" xfId="93"/>
    <cellStyle name="20% - 强调文字颜色 1 4 2 2 11" xfId="94"/>
    <cellStyle name="20% - 强调文字颜色 1 2 2 3 3 2 2" xfId="95"/>
    <cellStyle name="40% - 强调文字颜色 2 2 4 3 2 4 2 2" xfId="96"/>
    <cellStyle name="60% - 强调文字颜色 3" xfId="97" builtinId="40"/>
    <cellStyle name="超链接" xfId="98" builtinId="8"/>
    <cellStyle name="20% - 强调文字颜色 2 2 2 4 5" xfId="99"/>
    <cellStyle name="20% - 强调文字颜色 1 11" xfId="100"/>
    <cellStyle name="40% - 强调文字颜色 2 2 8 2 5 2" xfId="101"/>
    <cellStyle name="40% - 强调文字颜色 1 3 2 2 3 3 3 2 2" xfId="102"/>
    <cellStyle name="20% - 强调文字颜色 1 2 4 11 2" xfId="103"/>
    <cellStyle name="20% - 强调文字颜色 5 4 2 7 5" xfId="104"/>
    <cellStyle name="20% - 强调文字颜色 1 2 3 2 5 2" xfId="105"/>
    <cellStyle name="40% - 强调文字颜色 2 2 2 6 2 2 3 2" xfId="106"/>
    <cellStyle name="百分比" xfId="107" builtinId="5"/>
    <cellStyle name="20% - 强调文字颜色 4 2 4 3 2 2 3 2" xfId="108"/>
    <cellStyle name="20% - 强调文字颜色 2 2 2 3 2 6 3 2" xfId="109"/>
    <cellStyle name="已访问的超链接" xfId="110" builtinId="9"/>
    <cellStyle name="40% - 强调文字颜色 1 2 4 2 5 6" xfId="111"/>
    <cellStyle name="40% - 强调文字颜色 2 3 7 3 3 2 3" xfId="112"/>
    <cellStyle name="20% - 强调文字颜色 1 2 2 2 2 2 2 2 2" xfId="113"/>
    <cellStyle name="20% - 强调文字颜色 1 2 5 2 5 2" xfId="114"/>
    <cellStyle name="40% - 强调文字颜色 6 3 3 6 2 3" xfId="115"/>
    <cellStyle name="注释" xfId="116" builtinId="10"/>
    <cellStyle name="20% - 强调文字颜色 1 4 2 2 10" xfId="117"/>
    <cellStyle name="20% - 强调文字颜色 2 3 3 2 2 3 4 3" xfId="118"/>
    <cellStyle name="20% - 强调文字颜色 1 2 8 2 2 2 2 3" xfId="119"/>
    <cellStyle name="60% - 强调文字颜色 2" xfId="120" builtinId="36"/>
    <cellStyle name="标题 4" xfId="121" builtinId="19"/>
    <cellStyle name="20% - 强调文字颜色 1 11 7" xfId="122"/>
    <cellStyle name="20% - 强调文字颜色 2 2 8 3 5 2" xfId="123"/>
    <cellStyle name="警告文本" xfId="124" builtinId="11"/>
    <cellStyle name="20% - 强调文字颜色 2 2 2 3 6 3" xfId="125"/>
    <cellStyle name="40% - 强调文字颜色 1 6 2 3 2 2" xfId="126"/>
    <cellStyle name="40% - 强调文字颜色 1 3 3 14" xfId="127"/>
    <cellStyle name="20% - 强调文字颜色 3 2 2 3 2 15" xfId="128"/>
    <cellStyle name="20% - 强调文字颜色 1 7 2 2 2 2 2" xfId="129"/>
    <cellStyle name="标题" xfId="130" builtinId="15"/>
    <cellStyle name="20% - 强调文字颜色 1 4 2 7 4" xfId="131"/>
    <cellStyle name="40% - 强调文字颜色 6 2 7 3 4 2" xfId="132"/>
    <cellStyle name="20% - 强调文字颜色 1 4 5 2 2 2 2" xfId="133"/>
    <cellStyle name="解释性文本" xfId="134" builtinId="53"/>
    <cellStyle name="标题 1" xfId="135" builtinId="16"/>
    <cellStyle name="40% - 强调文字颜色 6 2 3 2 6 6" xfId="136"/>
    <cellStyle name="常规 2 3 2 3 5 2 3 4" xfId="137"/>
    <cellStyle name="40% - 强调文字颜色 2 12 4" xfId="138"/>
    <cellStyle name="20% - 强调文字颜色 1 11 4" xfId="139"/>
    <cellStyle name="20% - 强调文字颜色 1 11 5" xfId="140"/>
    <cellStyle name="20% - 强调文字颜色 2 2 2 3 6 3 2" xfId="141"/>
    <cellStyle name="40% - 强调文字颜色 2 12 5" xfId="142"/>
    <cellStyle name="标题 2" xfId="143" builtinId="17"/>
    <cellStyle name="60% - 强调文字颜色 1" xfId="144" builtinId="32"/>
    <cellStyle name="20% - 强调文字颜色 1 3 2 2 2 5 4 2" xfId="145"/>
    <cellStyle name="20% - 强调文字颜色 2 3 3 2 2 3 4 2" xfId="146"/>
    <cellStyle name="20% - 强调文字颜色 1 2 8 2 2 2 2 2" xfId="147"/>
    <cellStyle name="20% - 强调文字颜色 1 10 2 3 2" xfId="148"/>
    <cellStyle name="20% - 强调文字颜色 1 11 6" xfId="149"/>
    <cellStyle name="20% - 强调文字颜色 2 2 2 3 6 3 3" xfId="150"/>
    <cellStyle name="40% - 强调文字颜色 2 2 2 2 2 3 2 4" xfId="151"/>
    <cellStyle name="20% - 强调文字颜色 2 2 2 3 15 2" xfId="152"/>
    <cellStyle name="标题 3" xfId="153" builtinId="18"/>
    <cellStyle name="20% - 强调文字颜色 1 7 2 2 4" xfId="154"/>
    <cellStyle name="20% - 强调文字颜色 1 15 2 3" xfId="155"/>
    <cellStyle name="20% - 强调文字颜色 1 4 2 2 12" xfId="156"/>
    <cellStyle name="40% - 强调文字颜色 5 5 8 2 2" xfId="157"/>
    <cellStyle name="20% - 强调文字颜色 6 9 3 3 3" xfId="158"/>
    <cellStyle name="20% - 强调文字颜色 1 2 2 3 3 2 3" xfId="159"/>
    <cellStyle name="20% - 强调文字颜色 4 5 3 2 2" xfId="160"/>
    <cellStyle name="60% - 强调文字颜色 4" xfId="161" builtinId="44"/>
    <cellStyle name="输出" xfId="162" builtinId="21"/>
    <cellStyle name="20% - 强调文字颜色 2 2 3 2 5 5" xfId="163"/>
    <cellStyle name="40% - 强调文字颜色 2 11 3 2" xfId="164"/>
    <cellStyle name="20% - 强调文字颜色 6 2 2 3 2 7 3 2" xfId="165"/>
    <cellStyle name="20% - 强调文字颜色 3 2 4 2 5 3" xfId="166"/>
    <cellStyle name="20% - 强调文字颜色 1 8 3 2 2 3" xfId="167"/>
    <cellStyle name="20% - 强调文字颜色 1 10 3 2" xfId="168"/>
    <cellStyle name="20% - 强调文字颜色 2 2 2 3 2 3 2 3" xfId="169"/>
    <cellStyle name="20% - 强调文字颜色 6 5 8" xfId="170"/>
    <cellStyle name="20% - 强调文字颜色 1 2 2 3 2 2 3 2 2" xfId="171"/>
    <cellStyle name="40% - 强调文字颜色 5 2 2 2 2 3 3 2 2 2" xfId="172"/>
    <cellStyle name="20% - 强调文字颜色 2 13 3 2" xfId="173"/>
    <cellStyle name="40% - 强调文字颜色 5 2 8 3 2 2 3" xfId="174"/>
    <cellStyle name="20% - 强调文字颜色 1 2 2 3 10 2" xfId="175"/>
    <cellStyle name="计算" xfId="176" builtinId="22"/>
    <cellStyle name="20% - 强调文字颜色 1 3 2 2 2 13 2" xfId="177"/>
    <cellStyle name="常规 2 3 2 5 2 12" xfId="178"/>
    <cellStyle name="检查单元格" xfId="179" builtinId="23"/>
    <cellStyle name="20% - 强调文字颜色 2 2 2 3 3 2 2 3 3" xfId="180"/>
    <cellStyle name="20% - 强调文字颜色 1 2 2 2 2 2 2 2 4 3" xfId="181"/>
    <cellStyle name="40% - 强调文字颜色 1 2 3 2 3 2 5 2" xfId="182"/>
    <cellStyle name="20% - 强调文字颜色 1 3 2 2 2 2 2 3 2 3" xfId="183"/>
    <cellStyle name="20% - 强调文字颜色 4 3 2 2 3 3 2 3" xfId="184"/>
    <cellStyle name="20% - 强调文字颜色 4 2 4 2 3 2 5" xfId="185"/>
    <cellStyle name="常规 8 3" xfId="186"/>
    <cellStyle name="20% - 强调文字颜色 3 3 3 3 3 4 3" xfId="187"/>
    <cellStyle name="20% - 强调文字颜色 1 2 10 2 2 2" xfId="188"/>
    <cellStyle name="20% - 强调文字颜色 6" xfId="189" builtinId="50"/>
    <cellStyle name="20% - 强调文字颜色 2 2 2 2 2 2 2 2 3 3" xfId="190"/>
    <cellStyle name="40% - 强调文字颜色 1 11 5" xfId="191"/>
    <cellStyle name="20% - 强调文字颜色 4 4 2 2 2 2 6" xfId="192"/>
    <cellStyle name="20% - 强调文字颜色 1 2 2 2 2 10" xfId="193"/>
    <cellStyle name="20% - 强调文字颜色 1 4 2 2 3 2" xfId="194"/>
    <cellStyle name="40% - 强调文字颜色 3 2 3 2 2 3 5" xfId="195"/>
    <cellStyle name="强调文字颜色 2" xfId="196" builtinId="33"/>
    <cellStyle name="20% - 强调文字颜色 2 2 3 2 8 5" xfId="197"/>
    <cellStyle name="40% - 强调文字颜色 2 11 6 2" xfId="198"/>
    <cellStyle name="常规 2 3 2 3 2 2 2 2 2 2 2 3" xfId="199"/>
    <cellStyle name="20% - 强调文字颜色 1 2 2 3 2 11 2" xfId="200"/>
    <cellStyle name="20% - 强调文字颜色 3 2 8 3 2 4" xfId="201"/>
    <cellStyle name="20% - 强调文字颜色 2 2 2 2 2 2 3 7" xfId="202"/>
    <cellStyle name="20% - 强调文字颜色 5 4 6 2 5" xfId="203"/>
    <cellStyle name="20% - 强调文字颜色 1 2 2 2 2 2 2 2 2 2 3" xfId="204"/>
    <cellStyle name="20% - 强调文字颜色 1 2 2 2 2 2 16" xfId="205"/>
    <cellStyle name="20% - 强调文字颜色 2 2 2 3 2 5 6" xfId="206"/>
    <cellStyle name="20% - 强调文字颜色 4 4 2 2 11" xfId="207"/>
    <cellStyle name="链接单元格" xfId="208" builtinId="24"/>
    <cellStyle name="20% - 强调文字颜色 1 2 2 2 2 2 3 7" xfId="209"/>
    <cellStyle name="20% - 强调文字颜色 4 2 4 2 2 3 2 2" xfId="210"/>
    <cellStyle name="20% - 强调文字颜色 2 2 2 2 2 7 2 2" xfId="211"/>
    <cellStyle name="20% - 强调文字颜色 1 6 6" xfId="212"/>
    <cellStyle name="20% - 强调文字颜色 3 2 3 2 2 5 2 2" xfId="213"/>
    <cellStyle name="40% - 强调文字颜色 2 4 2 12" xfId="214"/>
    <cellStyle name="汇总" xfId="215" builtinId="25"/>
    <cellStyle name="20% - 强调文字颜色 2 2 3 2 5 6" xfId="216"/>
    <cellStyle name="40% - 强调文字颜色 2 11 3 3" xfId="217"/>
    <cellStyle name="20% - 强调文字颜色 4 2 5 2 5 2" xfId="218"/>
    <cellStyle name="20% - 强调文字颜色 1 10 3 3" xfId="219"/>
    <cellStyle name="常规 2 3 6 3 3 3 2 3" xfId="220"/>
    <cellStyle name="20% - 强调文字颜色 1 2 2 7 3 5" xfId="221"/>
    <cellStyle name="20% - 强调文字颜色 3 2 4 2 4 3 2" xfId="222"/>
    <cellStyle name="20% - 强调文字颜色 1 10 2 2 2" xfId="223"/>
    <cellStyle name="20% - 强调文字颜色 2 2 2 5 2 3 2 2" xfId="224"/>
    <cellStyle name="常规 5 3 2 2 8 2 3" xfId="225"/>
    <cellStyle name="40% - 强调文字颜色 1 2 4 3 3 3 2" xfId="226"/>
    <cellStyle name="20% - 强调文字颜色 6 3 4 2 5" xfId="227"/>
    <cellStyle name="20% - 强调文字颜色 4 9 3 2 2" xfId="228"/>
    <cellStyle name="20% - 强调文字颜色 1 2 4 2 7 4" xfId="229"/>
    <cellStyle name="20% - 强调文字颜色 1 2 2 7 3 2 3" xfId="230"/>
    <cellStyle name="20% - 强调文字颜色 5 5 3 2 2 3" xfId="231"/>
    <cellStyle name="20% - 强调文字颜色 1 2 2 3 2 2 3 5" xfId="232"/>
    <cellStyle name="40% - 强调文字颜色 2 4 2 2" xfId="233"/>
    <cellStyle name="20% - 强调文字颜色 3 2 4 3 2 4 2" xfId="234"/>
    <cellStyle name="20% - 强调文字颜色 1 2 2 3 2 8 2" xfId="235"/>
    <cellStyle name="20% - 强调文字颜色 1 2 2 3 13" xfId="236"/>
    <cellStyle name="20% - 强调文字颜色 4 4 5 5 2" xfId="237"/>
    <cellStyle name="20% - 强调文字颜色 2 2 3 2 5 3 3" xfId="238"/>
    <cellStyle name="40% - 强调文字颜色 1 5 11 2" xfId="239"/>
    <cellStyle name="好" xfId="240" builtinId="26"/>
    <cellStyle name="20% - 强调文字颜色 3 3 2 2 2 2 6" xfId="241"/>
    <cellStyle name="20% - 强调文字颜色 2 2 2 3 2 2 3 2 2" xfId="242"/>
    <cellStyle name="20% - 强调文字颜色 1 4 2 3 3 3 2 2" xfId="243"/>
    <cellStyle name="40% - 强调文字颜色 5 2 10 6" xfId="244"/>
    <cellStyle name="40% - 强调文字颜色 1 2 2 3 2 4 2 2" xfId="245"/>
    <cellStyle name="20% - 强调文字颜色 1 3 2 2 3 3 4 2" xfId="246"/>
    <cellStyle name="40% - 强调文字颜色 4 2 2 5 2 2 3" xfId="247"/>
    <cellStyle name="20% - 强调文字颜色 1 12 4 2" xfId="248"/>
    <cellStyle name="40% - 强调文字颜色 6 15" xfId="249"/>
    <cellStyle name="40% - 强调文字颜色 6 20" xfId="250"/>
    <cellStyle name="20% - 强调文字颜色 1 2 7 4 4 2 2" xfId="251"/>
    <cellStyle name="适中" xfId="252" builtinId="28"/>
    <cellStyle name="40% - 强调文字颜色 1 2 2 2 2 3 2 4 2" xfId="253"/>
    <cellStyle name="20% - 强调文字颜色 4 2 3 2 5 4 2" xfId="254"/>
    <cellStyle name="20% - 强调文字颜色 1 3 2 2 2 2 2 3 2 2" xfId="255"/>
    <cellStyle name="20% - 强调文字颜色 4 3 2 2 3 3 2 2" xfId="256"/>
    <cellStyle name="40% - 强调文字颜色 1 2 2 2 2 2 5 3" xfId="257"/>
    <cellStyle name="20% - 强调文字颜色 1 2 2 3 2 3 8" xfId="258"/>
    <cellStyle name="20% - 强调文字颜色 2 2 2 3 3 2 2 3 2" xfId="259"/>
    <cellStyle name="20% - 强调文字颜色 1 2 2 2 2 2 2 2 4 2" xfId="260"/>
    <cellStyle name="20% - 强调文字颜色 1 2 2 3 2 3 2 2 2 2" xfId="261"/>
    <cellStyle name="20% - 强调文字颜色 5" xfId="262" builtinId="46"/>
    <cellStyle name="40% - 强调文字颜色 1 2 2 2 2 2" xfId="263"/>
    <cellStyle name="20% - 强调文字颜色 2 2 2 3 3 3 2 4" xfId="264"/>
    <cellStyle name="20% - 强调文字颜色 5 3 4 2 2 5" xfId="265"/>
    <cellStyle name="20% - 强调文字颜色 3 3 2 2 2 9" xfId="266"/>
    <cellStyle name="20% - 强调文字颜色 2 2 2 2 2 2 2 2 3 2" xfId="267"/>
    <cellStyle name="40% - 强调文字颜色 1 11 4" xfId="268"/>
    <cellStyle name="20% - 强调文字颜色 1 2 2 3 2 3 3 2 3" xfId="269"/>
    <cellStyle name="20% - 强调文字颜色 4 4 2 2 2 2 5" xfId="270"/>
    <cellStyle name="40% - 强调文字颜色 3 2 3 2 2 3 4" xfId="271"/>
    <cellStyle name="强调文字颜色 1" xfId="272" builtinId="29"/>
    <cellStyle name="20% - 强调文字颜色 3 2 3 2 2 12 2" xfId="273"/>
    <cellStyle name="20% - 强调文字颜色 1 2 2 3 2 3 4" xfId="274"/>
    <cellStyle name="40% - 强调文字颜色 4 3 3 2 6 5" xfId="275"/>
    <cellStyle name="20% - 强调文字颜色 5 2 3 2 3 3 3 2 2" xfId="276"/>
    <cellStyle name="20% - 强调文字颜色 1 5 8 3" xfId="277"/>
    <cellStyle name="40% - 强调文字颜色 5 2 2 3 3 3 5" xfId="278"/>
    <cellStyle name="20% - 强调文字颜色 1" xfId="279" builtinId="30"/>
    <cellStyle name="20% - 强调文字颜色 1 2 2 2 4" xfId="280"/>
    <cellStyle name="20% - 强调文字颜色 4 4 2 5 4" xfId="281"/>
    <cellStyle name="20% - 强调文字颜色 2 2 3 2 2 3 5" xfId="282"/>
    <cellStyle name="20% - 强调文字颜色 1 3 7 2 4 2" xfId="283"/>
    <cellStyle name="20% - 强调文字颜色 1 2 2 2 2 5 5" xfId="284"/>
    <cellStyle name="40% - 强调文字颜色 4 3 2" xfId="285"/>
    <cellStyle name="40% - 强调文字颜色 1 4 2 4 2 2 2" xfId="286"/>
    <cellStyle name="常规 2 3 4 5 2" xfId="287"/>
    <cellStyle name="40% - 强调文字颜色 1 2 2 2 2 2 6" xfId="288"/>
    <cellStyle name="20% - 强调文字颜色 1 2 4 2 13 2" xfId="289"/>
    <cellStyle name="注释 2 2 3 2 4 3 2" xfId="290"/>
    <cellStyle name="40% - 强调文字颜色 6 2 3 2 2 2 2 3 3" xfId="291"/>
    <cellStyle name="40% - 强调文字颜色 1" xfId="292" builtinId="31"/>
    <cellStyle name="20% - 强调文字颜色 2 2 2 3 2 10 2" xfId="293"/>
    <cellStyle name="20% - 强调文字颜色 1 2 2 3 2 3 5" xfId="294"/>
    <cellStyle name="20% - 强调文字颜色 5 2 3 2 3 3 3 2 3" xfId="295"/>
    <cellStyle name="20% - 强调文字颜色 3 2 9 2 2" xfId="296"/>
    <cellStyle name="20% - 强调文字颜色 1 5 8 4" xfId="297"/>
    <cellStyle name="40% - 强调文字颜色 5 2 2 3 3 3 6" xfId="298"/>
    <cellStyle name="20% - 强调文字颜色 2" xfId="299" builtinId="34"/>
    <cellStyle name="20% - 强调文字颜色 1 2 2 2 5" xfId="300"/>
    <cellStyle name="20% - 强调文字颜色 4 4 2 5 5" xfId="301"/>
    <cellStyle name="20% - 强调文字颜色 2 2 3 2 2 3 6" xfId="302"/>
    <cellStyle name="20% - 强调文字颜色 1 2 8 3 2 2 2" xfId="303"/>
    <cellStyle name="20% - 强调文字颜色 1 2 2 2 2 5 6" xfId="304"/>
    <cellStyle name="40% - 强调文字颜色 4 3 3" xfId="305"/>
    <cellStyle name="注释 2 2 3 2 4 3 3" xfId="306"/>
    <cellStyle name="40% - 强调文字颜色 6 2 3 2 2 2 2 3 4" xfId="307"/>
    <cellStyle name="40% - 强调文字颜色 2" xfId="308" builtinId="35"/>
    <cellStyle name="20% - 强调文字颜色 2 2 2 2 2 2 2 2 3 4" xfId="309"/>
    <cellStyle name="20% - 强调文字颜色 3 3 3 3 2 2 5 2" xfId="310"/>
    <cellStyle name="40% - 强调文字颜色 4 5 6 4 2" xfId="311"/>
    <cellStyle name="40% - 强调文字颜色 2 2 3 2 2 2" xfId="312"/>
    <cellStyle name="40% - 强调文字颜色 1 11 6" xfId="313"/>
    <cellStyle name="20% - 强调文字颜色 1 2 2 2 2 11" xfId="314"/>
    <cellStyle name="20% - 强调文字颜色 1 4 2 2 3 3" xfId="315"/>
    <cellStyle name="40% - 强调文字颜色 3 2 3 2 2 3 6" xfId="316"/>
    <cellStyle name="强调文字颜色 3" xfId="317" builtinId="37"/>
    <cellStyle name="40% - 强调文字颜色 1 11 7" xfId="318"/>
    <cellStyle name="40% - 强调文字颜色 6 2 2 3 2 10 2" xfId="319"/>
    <cellStyle name="40% - 强调文字颜色 2 2 3 2 2 3" xfId="320"/>
    <cellStyle name="20% - 强调文字颜色 1 2 2 2 2 12" xfId="321"/>
    <cellStyle name="20% - 强调文字颜色 1 4 2 2 3 4" xfId="322"/>
    <cellStyle name="20% - 强调文字颜色 1 2 2 6 3 2" xfId="323"/>
    <cellStyle name="40% - 强调文字颜色 6 5 7 2 2" xfId="324"/>
    <cellStyle name="40% - 强调文字颜色 3 2 3 2 2 3 7" xfId="325"/>
    <cellStyle name="强调文字颜色 4" xfId="326" builtinId="41"/>
    <cellStyle name="40% - 强调文字颜色 1 2 2 2 2 2 5 2" xfId="327"/>
    <cellStyle name="20% - 强调文字颜色 1 2 2 3 2 3 7" xfId="328"/>
    <cellStyle name="20% - 强调文字颜色 3 6 2 3 4 2" xfId="329"/>
    <cellStyle name="20% - 强调文字颜色 1 4 6 2 4 3" xfId="330"/>
    <cellStyle name="20% - 强调文字颜色 1 2 2 2 3 2" xfId="331"/>
    <cellStyle name="20% - 强调文字颜色 4 4 2 5 3 2" xfId="332"/>
    <cellStyle name="40% - 强调文字颜色 2 3 2 2 9" xfId="333"/>
    <cellStyle name="20% - 强调文字颜色 2 2 3 2 2 3 4 2" xfId="334"/>
    <cellStyle name="40% - 强调文字颜色 4 2 2 5 2 3" xfId="335"/>
    <cellStyle name="20% - 强调文字颜色 1 2 2 2 2 5 4 2" xfId="336"/>
    <cellStyle name="20% - 强调文字颜色 4" xfId="337" builtinId="42"/>
    <cellStyle name="20% - 强调文字颜色 1 2 5 4 2" xfId="338"/>
    <cellStyle name="20% - 强调文字颜色 1 11 3 4" xfId="339"/>
    <cellStyle name="40% - 强调文字颜色 1 5 13 2" xfId="340"/>
    <cellStyle name="20% - 强调文字颜色 3 3 2 2 2 4 6" xfId="341"/>
    <cellStyle name="20% - 强调文字颜色 2 2 2 3 2 2 3 4 2" xfId="342"/>
    <cellStyle name="40% - 强调文字颜色 1 2 2 3 2 4 4 2" xfId="343"/>
    <cellStyle name="20% - 强调文字颜色 5 2 2 2 2 3 3 3" xfId="344"/>
    <cellStyle name="20% - 强调文字颜色 1 3 2 2 3 3 6 2" xfId="345"/>
    <cellStyle name="20% - 强调文字颜色 6 4 6 2 2 2" xfId="346"/>
    <cellStyle name="20% - 强调文字颜色 1 10 3 2 3" xfId="347"/>
    <cellStyle name="20% - 强调文字颜色 1 3 2 2 2 13" xfId="348"/>
    <cellStyle name="40% - 强调文字颜色 1 4 5 2 3 2 3" xfId="349"/>
    <cellStyle name="20% - 强调文字颜色 5 2 3 2 4 2 2 2" xfId="350"/>
    <cellStyle name="20% - 强调文字颜色 3 3 3 2 6 5" xfId="351"/>
    <cellStyle name="20% - 强调文字颜色 6 5 8 3" xfId="352"/>
    <cellStyle name="20% - 强调文字颜色 1 2 2 3 2 2 3 2 2 3" xfId="353"/>
    <cellStyle name="20% - 强调文字颜色 1 2 2 2 2 3 3 3 2 2" xfId="354"/>
    <cellStyle name="20% - 强调文字颜色 4 3 2 2 2 3 4 2" xfId="355"/>
    <cellStyle name="20% - 强调文字颜色 1 4 4 5" xfId="356"/>
    <cellStyle name="40% - 强调文字颜色 3 2 2 4 5 2 2" xfId="357"/>
    <cellStyle name="40% - 强调文字颜色 2 3 3 11 2" xfId="358"/>
    <cellStyle name="20% - 强调文字颜色 1 2 2 2 2 2 9 2" xfId="359"/>
    <cellStyle name="20% - 强调文字颜色 1 3 2 2 15" xfId="360"/>
    <cellStyle name="20% - 强调文字颜色 2 2 10 2 5 2" xfId="361"/>
    <cellStyle name="40% - 强调文字颜色 2 2 3 2 16" xfId="362"/>
    <cellStyle name="20% - 强调文字颜色 1 2 2 2 2 2 6 3 2" xfId="363"/>
    <cellStyle name="20% - 强调文字颜色 3 2 2 3 2 4 3 3" xfId="364"/>
    <cellStyle name="40% - 强调文字颜色 4" xfId="365" builtinId="43"/>
    <cellStyle name="40% - 强调文字颜色 2 2 3 2 2 4" xfId="366"/>
    <cellStyle name="40% - 强调文字颜色 1 11 8" xfId="367"/>
    <cellStyle name="20% - 强调文字颜色 1 2 2 2 2 13" xfId="368"/>
    <cellStyle name="20% - 强调文字颜色 1 4 2 2 3 5" xfId="369"/>
    <cellStyle name="40% - 强调文字颜色 6 3 5 2 3 2 2" xfId="370"/>
    <cellStyle name="40% - 强调文字颜色 4 3 3 2 3 6 2" xfId="371"/>
    <cellStyle name="20% - 强调文字颜色 1 5 5 4 2" xfId="372"/>
    <cellStyle name="40% - 强调文字颜色 4 2 2 3 8 2 2" xfId="373"/>
    <cellStyle name="20% - 强调文字颜色 1 3 3 4 2 2 2" xfId="374"/>
    <cellStyle name="20% - 强调文字颜色 5 5 2 2 3" xfId="375"/>
    <cellStyle name="20% - 强调文字颜色 1 2 2 6 3 3" xfId="376"/>
    <cellStyle name="强调文字颜色 5" xfId="377" builtinId="45"/>
    <cellStyle name="20% - 强调文字颜色 2 2 2 3 2 2 3 4 3" xfId="378"/>
    <cellStyle name="20% - 强调文字颜色 6 4 6 2 2 3" xfId="379"/>
    <cellStyle name="20% - 强调文字颜色 1 10 3 2 4" xfId="380"/>
    <cellStyle name="20% - 强调文字颜色 6 2 2 6 2 3 2" xfId="381"/>
    <cellStyle name="20% - 强调文字颜色 1 3 2 2 2 14" xfId="382"/>
    <cellStyle name="20% - 强调文字颜色 6 3 4 2 2 2 4" xfId="383"/>
    <cellStyle name="20% - 强调文字颜色 1 2 2 2 2 3 3 6 2" xfId="384"/>
    <cellStyle name="20% - 强调文字颜色 4 3 2 2 2 6 4" xfId="385"/>
    <cellStyle name="20% - 强调文字颜色 1 4 2 11 2" xfId="386"/>
    <cellStyle name="40% - 强调文字颜色 3 3 3 3 3 6" xfId="387"/>
    <cellStyle name="20% - 强调文字颜色 3 2 2 3 8 2 3" xfId="388"/>
    <cellStyle name="20% - 强调文字颜色 1 2 2 2 2 3 3 3 2 3" xfId="389"/>
    <cellStyle name="20% - 强调文字颜色 4 3 2 2 2 3 4 3" xfId="390"/>
    <cellStyle name="20% - 强调文字颜色 1 2 2 2 2 2 9 3" xfId="391"/>
    <cellStyle name="20% - 强调文字颜色 1 3 2 2 16" xfId="392"/>
    <cellStyle name="20% - 强调文字颜色 1 2 3 2 3 2 2" xfId="393"/>
    <cellStyle name="40% - 强调文字颜色 3 3 3 4" xfId="394"/>
    <cellStyle name="40% - 强调文字颜色 5" xfId="395" builtinId="47"/>
    <cellStyle name="20% - 强调文字颜色 1 4 2 2 13" xfId="396"/>
    <cellStyle name="40% - 强调文字颜色 5 5 8 2 3" xfId="397"/>
    <cellStyle name="20% - 强调文字颜色 6 9 3 3 4" xfId="398"/>
    <cellStyle name="20% - 强调文字颜色 1 2 2 3 3 2 4" xfId="399"/>
    <cellStyle name="20% - 强调文字颜色 4 5 3 2 3" xfId="400"/>
    <cellStyle name="60% - 强调文字颜色 5" xfId="401" builtinId="48"/>
    <cellStyle name="40% - 强调文字颜色 2 2 3 2 2 5" xfId="402"/>
    <cellStyle name="20% - 强调文字颜色 1 2 2 2 2 14" xfId="403"/>
    <cellStyle name="20% - 强调文字颜色 1 4 2 2 3 6" xfId="404"/>
    <cellStyle name="常规 5 2 4 6 4 2" xfId="405"/>
    <cellStyle name="强调文字颜色 6" xfId="406" builtinId="49"/>
    <cellStyle name="20% - 强调文字颜色 1 2 3 2 3 2 3" xfId="407"/>
    <cellStyle name="40% - 强调文字颜色 3 3 3 5" xfId="408"/>
    <cellStyle name="40% - 强调文字颜色 6" xfId="409" builtinId="51"/>
    <cellStyle name="20% - 强调文字颜色 1 2 2 2 2 3 2 2 2" xfId="410"/>
    <cellStyle name="20% - 强调文字颜色 1 4 2 2 14" xfId="411"/>
    <cellStyle name="20% - 强调文字颜色 1 2 2 3 3 2 5" xfId="412"/>
    <cellStyle name="40% - 强调文字颜色 1 3 3 2 10 2" xfId="413"/>
    <cellStyle name="40% - 强调文字颜色 4 3 3 2 2 2 4 2 2" xfId="414"/>
    <cellStyle name="20% - 强调文字颜色 4 5 3 2 4" xfId="415"/>
    <cellStyle name="60% - 强调文字颜色 6" xfId="416" builtinId="52"/>
    <cellStyle name="20% - 强调文字颜色 4 4 2 8 2 2" xfId="417"/>
    <cellStyle name="20% - 强调文字颜色 2 2 3 2 2 6 3 2" xfId="418"/>
    <cellStyle name="40% - 强调文字颜色 1 4 2 3 2" xfId="419"/>
    <cellStyle name="20% - 强调文字颜色 6 2 2 3 12 2" xfId="420"/>
    <cellStyle name="20% - 强调文字颜色 1 2 2 2 2 8 3 2" xfId="421"/>
    <cellStyle name="40% - 强调文字颜色 1 3 3 3 3 7" xfId="422"/>
    <cellStyle name="20% - 强调文字颜色 2 2 2 4 4" xfId="423"/>
    <cellStyle name="20% - 强调文字颜色 1 3 9 2 4 3" xfId="424"/>
    <cellStyle name="20% - 强调文字颜色 1 10" xfId="425"/>
    <cellStyle name="20% - 强调文字颜色 2 2 2 4 4 2" xfId="426"/>
    <cellStyle name="40% - 强调文字颜色 6 4 5 3 4" xfId="427"/>
    <cellStyle name="20% - 强调文字颜色 1 10 2" xfId="428"/>
    <cellStyle name="40% - 强调文字颜色 6 2 3 2 5 4 2" xfId="429"/>
    <cellStyle name="20% - 强调文字颜色 2 2 3 2 4 5" xfId="430"/>
    <cellStyle name="40% - 强调文字颜色 2 11 2 2" xfId="431"/>
    <cellStyle name="20% - 强调文字颜色 1 10 2 2" xfId="432"/>
    <cellStyle name="20% - 强调文字颜色 1 2 4 4 2" xfId="433"/>
    <cellStyle name="20% - 强调文字颜色 1 10 3 4" xfId="434"/>
    <cellStyle name="20% - 强调文字颜色 3 2 4 7 3 2" xfId="435"/>
    <cellStyle name="20% - 强调文字颜色 1 2 2 7 3 6" xfId="436"/>
    <cellStyle name="20% - 强调文字颜色 3 2 4 2 4 3 3" xfId="437"/>
    <cellStyle name="20% - 强调文字颜色 1 10 2 2 3" xfId="438"/>
    <cellStyle name="40% - 强调文字颜色 2 7 2 2 5" xfId="439"/>
    <cellStyle name="20% - 强调文字颜色 1 2 4 3 2" xfId="440"/>
    <cellStyle name="20% - 强调文字颜色 1 10 2 4" xfId="441"/>
    <cellStyle name="20% - 强调文字颜色 2 2 2 4 4 3" xfId="442"/>
    <cellStyle name="20% - 强调文字颜色 1 10 3" xfId="443"/>
    <cellStyle name="40% - 强调文字颜色 4 3 3 2 4 5" xfId="444"/>
    <cellStyle name="20% - 强调文字颜色 1 5 6 3" xfId="445"/>
    <cellStyle name="20% - 强调文字颜色 1 10 3 2 2 2" xfId="446"/>
    <cellStyle name="40% - 强调文字颜色 5 9 2 5" xfId="447"/>
    <cellStyle name="20% - 强调文字颜色 1 2 2 2 2 3 2 2 3 4" xfId="448"/>
    <cellStyle name="40% - 强调文字颜色 4 3 3 2 4 6" xfId="449"/>
    <cellStyle name="20% - 强调文字颜色 1 5 6 4" xfId="450"/>
    <cellStyle name="40% - 强调文字颜色 4 2 2 3 9 2" xfId="451"/>
    <cellStyle name="20% - 强调文字颜色 1 3 3 4 3 2" xfId="452"/>
    <cellStyle name="20% - 强调文字颜色 1 10 3 2 2 3" xfId="453"/>
    <cellStyle name="20% - 强调文字颜色 1 11 4 3" xfId="454"/>
    <cellStyle name="40% - 强调文字颜色 5 2 5 2 2 4" xfId="455"/>
    <cellStyle name="40% - 强调文字颜色 3 2 3 2 2 8" xfId="456"/>
    <cellStyle name="20% - 强调文字颜色 1 10 3 3 2" xfId="457"/>
    <cellStyle name="20% - 强调文字颜色 1 2 4 4 5" xfId="458"/>
    <cellStyle name="40% - 强调文字颜色 2 2 3 2 2 2 2 4 3" xfId="459"/>
    <cellStyle name="20% - 强调文字颜色 1 10 3 7" xfId="460"/>
    <cellStyle name="40% - 强调文字颜色 3 2 3 2 2 8 2" xfId="461"/>
    <cellStyle name="20% - 强调文字颜色 1 10 3 3 2 2" xfId="462"/>
    <cellStyle name="20% - 强调文字颜色 1 3 3 5 3 2" xfId="463"/>
    <cellStyle name="40% - 强调文字颜色 3 2 3 2 2 8 3" xfId="464"/>
    <cellStyle name="20% - 强调文字颜色 1 10 3 3 2 3" xfId="465"/>
    <cellStyle name="20% - 强调文字颜色 3 3 2 2 2 5 6" xfId="466"/>
    <cellStyle name="20% - 强调文字颜色 2 2 2 3 2 2 3 5 2" xfId="467"/>
    <cellStyle name="20% - 强调文字颜色 1 7 3 2 2" xfId="468"/>
    <cellStyle name="20% - 强调文字颜色 6 4 6 2 3 2" xfId="469"/>
    <cellStyle name="40% - 强调文字颜色 5 2 5 2 2 5" xfId="470"/>
    <cellStyle name="40% - 强调文字颜色 3 2 3 2 2 9" xfId="471"/>
    <cellStyle name="20% - 强调文字颜色 1 10 3 3 3" xfId="472"/>
    <cellStyle name="20% - 强调文字颜色 2 2 2 3 2 2 3 5 3" xfId="473"/>
    <cellStyle name="20% - 强调文字颜色 1 7 3 2 3" xfId="474"/>
    <cellStyle name="20% - 强调文字颜色 6 4 6 2 3 3" xfId="475"/>
    <cellStyle name="20% - 强调文字颜色 1 10 3 3 4" xfId="476"/>
    <cellStyle name="20% - 强调文字颜色 1 2 2 2 2 2 4" xfId="477"/>
    <cellStyle name="20% - 强调文字颜色 1 11 5 3" xfId="478"/>
    <cellStyle name="20% - 强调文字颜色 1 2 4 4 2 2" xfId="479"/>
    <cellStyle name="40% - 强调文字颜色 5 2 5 2 3 4" xfId="480"/>
    <cellStyle name="40% - 强调文字颜色 3 10 2 3" xfId="481"/>
    <cellStyle name="20% - 强调文字颜色 1 10 3 4 2" xfId="482"/>
    <cellStyle name="40% - 强调文字颜色 3 3 2 2 2 3 3 2 2" xfId="483"/>
    <cellStyle name="20% - 强调文字颜色 1 2 2 2 2 2 5" xfId="484"/>
    <cellStyle name="20% - 强调文字颜色 1 7 3 3 2" xfId="485"/>
    <cellStyle name="20% - 强调文字颜色 1 2 4 4 2 3" xfId="486"/>
    <cellStyle name="常规 2 3 4 2 2" xfId="487"/>
    <cellStyle name="40% - 强调文字颜色 4 2 4 2 3 3 2 2" xfId="488"/>
    <cellStyle name="40% - 强调文字颜色 3 2 2 2 2 5 2 4" xfId="489"/>
    <cellStyle name="20% - 强调文字颜色 1 2 4 2 10 2" xfId="490"/>
    <cellStyle name="40% - 强调文字颜色 3 10 2 4" xfId="491"/>
    <cellStyle name="20% - 强调文字颜色 6 4 6 2 4 2" xfId="492"/>
    <cellStyle name="20% - 强调文字颜色 1 10 3 4 3" xfId="493"/>
    <cellStyle name="20% - 强调文字颜色 1 2 4 4 3" xfId="494"/>
    <cellStyle name="20% - 强调文字颜色 1 10 3 5" xfId="495"/>
    <cellStyle name="20% - 强调文字颜色 1 2 2 2 2 3 4" xfId="496"/>
    <cellStyle name="20% - 强调文字颜色 4 2 3 2 2 6 2 3" xfId="497"/>
    <cellStyle name="20% - 强调文字颜色 1 2 4 4 3 2" xfId="498"/>
    <cellStyle name="40% - 强调文字颜色 3 10 3 3" xfId="499"/>
    <cellStyle name="20% - 强调文字颜色 1 10 3 5 2" xfId="500"/>
    <cellStyle name="40% - 强调文字颜色 4 3 3 2 2 2 7" xfId="501"/>
    <cellStyle name="20% - 强调文字颜色 1 3 7 2 2 2" xfId="502"/>
    <cellStyle name="40% - 强调文字颜色 3 3 2 2 2 3 3 3 2" xfId="503"/>
    <cellStyle name="20% - 强调文字颜色 1 2 2 2 2 3 5" xfId="504"/>
    <cellStyle name="20% - 强调文字颜色 1 7 3 4 2" xfId="505"/>
    <cellStyle name="20% - 强调文字颜色 6 2 3 2 8 2 2" xfId="506"/>
    <cellStyle name="20% - 强调文字颜色 1 2 4 4 3 3" xfId="507"/>
    <cellStyle name="常规 2 3 4 3 2" xfId="508"/>
    <cellStyle name="40% - 强调文字颜色 4 2 4 2 3 3 3 2" xfId="509"/>
    <cellStyle name="40% - 强调文字颜色 3 2 2 2 2 5 3 4" xfId="510"/>
    <cellStyle name="20% - 强调文字颜色 1 2 4 2 11 2" xfId="511"/>
    <cellStyle name="20% - 强调文字颜色 6 4 6 2 5 2" xfId="512"/>
    <cellStyle name="20% - 强调文字颜色 1 10 3 5 3" xfId="513"/>
    <cellStyle name="20% - 强调文字颜色 1 2 4 4 4" xfId="514"/>
    <cellStyle name="40% - 强调文字颜色 2 2 3 2 2 2 2 4 2" xfId="515"/>
    <cellStyle name="20% - 强调文字颜色 1 10 3 6" xfId="516"/>
    <cellStyle name="20% - 强调文字颜色 4 3 3 2 13 2" xfId="517"/>
    <cellStyle name="20% - 强调文字颜色 1 10 4" xfId="518"/>
    <cellStyle name="40% - 强调文字颜色 1 3 3 13 2" xfId="519"/>
    <cellStyle name="20% - 强调文字颜色 1 10 5" xfId="520"/>
    <cellStyle name="20% - 强调文字颜色 2 2 2 3 6 2 2" xfId="521"/>
    <cellStyle name="20% - 强调文字颜色 3 10 3 3 2 3" xfId="522"/>
    <cellStyle name="40% - 强调文字颜色 4 2 2 2 2 2 3 5 3" xfId="523"/>
    <cellStyle name="40% - 强调文字颜色 2 11 5" xfId="524"/>
    <cellStyle name="20% - 强调文字颜色 1 2 2 3 2 10" xfId="525"/>
    <cellStyle name="20% - 强调文字颜色 1 4 2 7 3 2" xfId="526"/>
    <cellStyle name="40% - 强调文字颜色 6 3 7 2 4 2 2" xfId="527"/>
    <cellStyle name="20% - 强调文字颜色 3 5 6 4 2" xfId="528"/>
    <cellStyle name="20% - 强调文字颜色 1 10 6" xfId="529"/>
    <cellStyle name="20% - 强调文字颜色 2 2 2 3 6 2 3" xfId="530"/>
    <cellStyle name="40% - 强调文字颜色 2 11 6" xfId="531"/>
    <cellStyle name="20% - 强调文字颜色 1 2 2 3 2 11" xfId="532"/>
    <cellStyle name="20% - 强调文字颜色 2 2 2 4 5 2" xfId="533"/>
    <cellStyle name="40% - 强调文字颜色 6 4 5 4 4" xfId="534"/>
    <cellStyle name="20% - 强调文字颜色 1 11 2" xfId="535"/>
    <cellStyle name="20% - 强调文字颜色 2 2 2 4 5 2 2" xfId="536"/>
    <cellStyle name="20% - 强调文字颜色 1 11 2 2" xfId="537"/>
    <cellStyle name="20% - 强调文字颜色 4 4 2 6 5" xfId="538"/>
    <cellStyle name="20% - 强调文字颜色 2 2 3 2 2 4 6" xfId="539"/>
    <cellStyle name="20% - 强调文字颜色 1 2 2 2 2 6 6" xfId="540"/>
    <cellStyle name="40% - 强调文字颜色 4 4 3" xfId="541"/>
    <cellStyle name="40% - 强调文字颜色 5 3 3 2 2 2 2" xfId="542"/>
    <cellStyle name="20% - 强调文字颜色 1 17" xfId="543"/>
    <cellStyle name="20% - 强调文字颜色 2 2 2 3 2 4 3 3" xfId="544"/>
    <cellStyle name="20% - 强调文字颜色 2 2 3 2 3 2 2 2 3" xfId="545"/>
    <cellStyle name="20% - 强调文字颜色 2 2 2 2 2 2 2 4 3" xfId="546"/>
    <cellStyle name="20% - 强调文字颜色 1 11 2 2 2" xfId="547"/>
    <cellStyle name="40% - 强调文字颜色 4 3 2 2 2 4 2 2" xfId="548"/>
    <cellStyle name="20% - 强调文字颜色 3 2 2 3 2 3 8" xfId="549"/>
    <cellStyle name="20% - 强调文字颜色 6 11 4 3" xfId="550"/>
    <cellStyle name="20% - 强调文字颜色 2 2 2 2 2 3 3 3 4" xfId="551"/>
    <cellStyle name="40% - 强调文字颜色 5 3 3 2 2 2 2 2" xfId="552"/>
    <cellStyle name="20% - 强调文字颜色 1 17 2" xfId="553"/>
    <cellStyle name="40% - 强调文字颜色 6 4 2 3 6" xfId="554"/>
    <cellStyle name="20% - 强调文字颜色 1 11 2 2 2 2" xfId="555"/>
    <cellStyle name="40% - 强调文字颜色 5 3 3 2 2 2 3" xfId="556"/>
    <cellStyle name="20% - 强调文字颜色 1 18" xfId="557"/>
    <cellStyle name="20% - 强调文字颜色 2 2 2 3 2 4 3 4" xfId="558"/>
    <cellStyle name="20% - 强调文字颜色 2 2 2 3 2 3 2 4 2" xfId="559"/>
    <cellStyle name="20% - 强调文字颜色 2 2 3 2 3 2 2 2 4" xfId="560"/>
    <cellStyle name="20% - 强调文字颜色 1 11 2 2 3" xfId="561"/>
    <cellStyle name="20% - 强调文字颜色 1 3 3 2 2 3 2 2 2" xfId="562"/>
    <cellStyle name="40% - 强调文字颜色 2 7 3 2 4" xfId="563"/>
    <cellStyle name="20% - 强调文字颜色 1 11 2 3" xfId="564"/>
    <cellStyle name="20% - 强调文字颜色 3 2 3 2 4" xfId="565"/>
    <cellStyle name="20% - 强调文字颜色 2 2 3 2 3 2 2 3 3" xfId="566"/>
    <cellStyle name="20% - 强调文字颜色 1 11 2 3 2" xfId="567"/>
    <cellStyle name="20% - 强调文字颜色 1 2 5 3 2" xfId="568"/>
    <cellStyle name="20% - 强调文字颜色 1 3 3 2 2 3 2 2 3" xfId="569"/>
    <cellStyle name="20% - 强调文字颜色 1 11 2 4" xfId="570"/>
    <cellStyle name="20% - 强调文字颜色 1 2 5 3 3" xfId="571"/>
    <cellStyle name="40% - 强调文字颜色 5 2 2 4 2 3 2" xfId="572"/>
    <cellStyle name="20% - 强调文字颜色 1 11 2 5" xfId="573"/>
    <cellStyle name="20% - 强调文字颜色 2 2 2 4 5 3" xfId="574"/>
    <cellStyle name="20% - 强调文字颜色 1 11 3" xfId="575"/>
    <cellStyle name="40% - 强调文字颜色 1 2 3 4" xfId="576"/>
    <cellStyle name="20% - 强调文字颜色 1 8 3 3 2 3" xfId="577"/>
    <cellStyle name="20% - 强调文字颜色 1 11 3 2" xfId="578"/>
    <cellStyle name="40% - 强调文字颜色 4 3 3 2 3 5" xfId="579"/>
    <cellStyle name="20% - 强调文字颜色 1 5 5 3" xfId="580"/>
    <cellStyle name="20% - 强调文字颜色 1 2 2 2 2 3 2 2 2 4" xfId="581"/>
    <cellStyle name="20% - 强调文字颜色 3 3 2 2 2 4 4 2" xfId="582"/>
    <cellStyle name="20% - 强调文字颜色 2 2 2 2 2 2 3 4 3" xfId="583"/>
    <cellStyle name="20% - 强调文字颜色 4 3 3 3 2 2 5" xfId="584"/>
    <cellStyle name="20% - 强调文字颜色 1 11 3 2 2" xfId="585"/>
    <cellStyle name="20% - 强调文字颜色 5 3 3 2 3 5 2" xfId="586"/>
    <cellStyle name="20% - 强调文字颜色 1 11 3 2 3" xfId="587"/>
    <cellStyle name="20% - 强调文字颜色 1 11 4 2" xfId="588"/>
    <cellStyle name="20% - 强调文字颜色 1 11 4 2 2" xfId="589"/>
    <cellStyle name="20% - 强调文字颜色 1 2 2 2 2 2 3" xfId="590"/>
    <cellStyle name="20% - 强调文字颜色 2 2 3 2 2 3 3 2 3" xfId="591"/>
    <cellStyle name="20% - 强调文字颜色 1 11 5 2" xfId="592"/>
    <cellStyle name="40% - 强调文字颜色 4 7 2 4 2 2" xfId="593"/>
    <cellStyle name="20% - 强调文字颜色 1 2 2 2 2 3 3" xfId="594"/>
    <cellStyle name="20% - 强调文字颜色 4 2 3 2 2 6 2 2" xfId="595"/>
    <cellStyle name="40% - 强调文字颜色 3 3 2 2 5 2 2 2" xfId="596"/>
    <cellStyle name="20% - 强调文字颜色 2 2 2 3 3 2 2 2 2 3" xfId="597"/>
    <cellStyle name="20% - 强调文字颜色 1 2 2 2 2 2 2 2 3 2 3" xfId="598"/>
    <cellStyle name="20% - 强调文字颜色 2 3 2 2 4 2" xfId="599"/>
    <cellStyle name="20% - 强调文字颜色 2 2 2 2 2 3 3 7" xfId="600"/>
    <cellStyle name="20% - 强调文字颜色 1 11 6 2" xfId="601"/>
    <cellStyle name="20% - 强调文字颜色 3 2 7 4 2 2 3" xfId="602"/>
    <cellStyle name="40% - 强调文字颜色 6 3 3 3 3 3" xfId="603"/>
    <cellStyle name="20% - 强调文字颜色 1 2 2 9 2 3 2 2" xfId="604"/>
    <cellStyle name="40% - 强调文字颜色 5 3 3 2 8" xfId="605"/>
    <cellStyle name="20% - 强调文字颜色 2 4 4 3 2" xfId="606"/>
    <cellStyle name="20% - 强调文字颜色 1 2 2 2" xfId="607"/>
    <cellStyle name="40% - 强调文字颜色 2 2 3 2 3 3 2 4" xfId="608"/>
    <cellStyle name="20% - 强调文字颜色 2 2 2 6 4 2 3 2" xfId="609"/>
    <cellStyle name="20% - 强调文字颜色 1 11 8" xfId="610"/>
    <cellStyle name="40% - 强调文字颜色 1 11 5 2" xfId="611"/>
    <cellStyle name="20% - 强调文字颜色 1 2 2 2 2 10 2" xfId="612"/>
    <cellStyle name="20% - 强调文字颜色 1 4 2 2 3 2 2" xfId="613"/>
    <cellStyle name="20% - 强调文字颜色 2 2 2 4 6" xfId="614"/>
    <cellStyle name="40% - 强调文字颜色 3 4 2 2 5 4 2" xfId="615"/>
    <cellStyle name="20% - 强调文字颜色 1 12" xfId="616"/>
    <cellStyle name="40% - 强调文字颜色 6 4 2 3 3 2 4" xfId="617"/>
    <cellStyle name="20% - 强调文字颜色 2 2 2 4 6 2" xfId="618"/>
    <cellStyle name="20% - 强调文字颜色 1 12 2" xfId="619"/>
    <cellStyle name="20% - 强调文字颜色 1 2 2 3 2 3 4 3" xfId="620"/>
    <cellStyle name="20% - 强调文字颜色 1 12 2 2" xfId="621"/>
    <cellStyle name="20% - 强调文字颜色 6 2 2 5 4 3" xfId="622"/>
    <cellStyle name="20% - 强调文字颜色 2 2 3 2 3 3 2 2 3" xfId="623"/>
    <cellStyle name="40% - 强调文字颜色 3 7 2 5 3" xfId="624"/>
    <cellStyle name="20% - 强调文字颜色 6 6 2 2 2 4" xfId="625"/>
    <cellStyle name="20% - 强调文字颜色 6 2 4 2 2 3 3" xfId="626"/>
    <cellStyle name="20% - 强调文字颜色 1 12 2 2 2" xfId="627"/>
    <cellStyle name="20% - 强调文字颜色 4 2 2 2 2 7 3" xfId="628"/>
    <cellStyle name="20% - 强调文字颜色 1 3 3 2 2 3 3 2 2" xfId="629"/>
    <cellStyle name="40% - 强调文字颜色 3 3 3 2 6 2" xfId="630"/>
    <cellStyle name="注释 2 2 2 3 10 2" xfId="631"/>
    <cellStyle name="40% - 强调文字颜色 1 9 2 2 3 2" xfId="632"/>
    <cellStyle name="20% - 强调文字颜色 1 12 2 3" xfId="633"/>
    <cellStyle name="20% - 强调文字颜色 1 7 2 2 3 2 2" xfId="634"/>
    <cellStyle name="20% - 强调文字颜色 1 12 3" xfId="635"/>
    <cellStyle name="20% - 强调文字颜色 3 3 7 2 4 2" xfId="636"/>
    <cellStyle name="20% - 强调文字颜色 1 2 2 3 2 3 5 3" xfId="637"/>
    <cellStyle name="20% - 强调文字颜色 1 12 3 2" xfId="638"/>
    <cellStyle name="40% - 强调文字颜色 3 3 3 2 7 2" xfId="639"/>
    <cellStyle name="20% - 强调文字颜色 1 12 3 3" xfId="640"/>
    <cellStyle name="20% - 强调文字颜色 1 7 2 2 3 2 3" xfId="641"/>
    <cellStyle name="20% - 强调文字颜色 1 12 4" xfId="642"/>
    <cellStyle name="40% - 强调文字颜色 1 3 3 15 2" xfId="643"/>
    <cellStyle name="40% - 强调文字颜色 2 2 2 2 2 2 3 2 2" xfId="644"/>
    <cellStyle name="20% - 强调文字颜色 1 12 5" xfId="645"/>
    <cellStyle name="20% - 强调文字颜色 2 2 2 3 6 4 2" xfId="646"/>
    <cellStyle name="20% - 强调文字颜色 2 2 3 2 2 4 2" xfId="647"/>
    <cellStyle name="20% - 强调文字颜色 1 2 2 5 2 5" xfId="648"/>
    <cellStyle name="20% - 强调文字颜色 3 2 4 2 2 2 2" xfId="649"/>
    <cellStyle name="20% - 强调文字颜色 1 2 2 2 2 6 2" xfId="650"/>
    <cellStyle name="20% - 强调文字颜色 1 3 2 2 2 3 2 2" xfId="651"/>
    <cellStyle name="20% - 强调文字颜色 1 13" xfId="652"/>
    <cellStyle name="40% - 强调文字颜色 2 14 2 2" xfId="653"/>
    <cellStyle name="20% - 强调文字颜色 4 4 2 8 3" xfId="654"/>
    <cellStyle name="20% - 强调文字颜色 4 2 5 2 2 2 4" xfId="655"/>
    <cellStyle name="20% - 强调文字颜色 2 2 3 2 2 6 4" xfId="656"/>
    <cellStyle name="20% - 强调文字颜色 1 13 2 2" xfId="657"/>
    <cellStyle name="40% - 强调文字颜色 1 4 2 4" xfId="658"/>
    <cellStyle name="20% - 强调文字颜色 6 2 2 3 13" xfId="659"/>
    <cellStyle name="20% - 强调文字颜色 1 2 2 2 2 8 4" xfId="660"/>
    <cellStyle name="20% - 强调文字颜色 2 2 4 2 7 4" xfId="661"/>
    <cellStyle name="20% - 强调文字颜色 1 2 2 2 2 6 2 2 2" xfId="662"/>
    <cellStyle name="40% - 强调文字颜色 2 14 2 3" xfId="663"/>
    <cellStyle name="20% - 强调文字颜色 4 4 2 8 4" xfId="664"/>
    <cellStyle name="20% - 强调文字颜色 2 2 3 2 2 6 5" xfId="665"/>
    <cellStyle name="20% - 强调文字颜色 1 13 2 3" xfId="666"/>
    <cellStyle name="40% - 强调文字颜色 6 2 2 2 2 3 3 4 2 2" xfId="667"/>
    <cellStyle name="20% - 强调文字颜色 1 2 2 2 2 8 5" xfId="668"/>
    <cellStyle name="40% - 强调文字颜色 4 6 2" xfId="669"/>
    <cellStyle name="40% - 强调文字颜色 1 4 2 5" xfId="670"/>
    <cellStyle name="20% - 强调文字颜色 6 2 2 3 14" xfId="671"/>
    <cellStyle name="20% - 强调文字颜色 2 2 3 2 2 4 2 3" xfId="672"/>
    <cellStyle name="20% - 强调文字颜色 3 2 4 2 2 2 2 3" xfId="673"/>
    <cellStyle name="20% - 强调文字颜色 1 2 2 2 2 6 2 3" xfId="674"/>
    <cellStyle name="20% - 强调文字颜色 1 3 2 2 2 3 2 2 3" xfId="675"/>
    <cellStyle name="20% - 强调文字颜色 3 2 2 3 4 2 2 2" xfId="676"/>
    <cellStyle name="20% - 强调文字颜色 1 13 3" xfId="677"/>
    <cellStyle name="40% - 强调文字颜色 3 2 2 2 2 2 2 5" xfId="678"/>
    <cellStyle name="20% - 强调文字颜色 4 4 2 9 3" xfId="679"/>
    <cellStyle name="20% - 强调文字颜色 2 2 3 2 2 7 4" xfId="680"/>
    <cellStyle name="20% - 强调文字颜色 1 13 3 2" xfId="681"/>
    <cellStyle name="20% - 强调文字颜色 1 2 2 2 2 6 2 4" xfId="682"/>
    <cellStyle name="20% - 强调文字颜色 2 2 4 2 3 4 2 2" xfId="683"/>
    <cellStyle name="20% - 强调文字颜色 1 13 4" xfId="684"/>
    <cellStyle name="40% - 强调文字颜色 2 2 2 2 2 2 3 3 2" xfId="685"/>
    <cellStyle name="20% - 强调文字颜色 1 13 5" xfId="686"/>
    <cellStyle name="40% - 强调文字颜色 2 2 7 3 2" xfId="687"/>
    <cellStyle name="20% - 强调文字颜色 2 2 2 4 2 2 4" xfId="688"/>
    <cellStyle name="40% - 强调文字颜色 5 4 2 2 2 2 3 2 2" xfId="689"/>
    <cellStyle name="40% - 强调文字颜色 5 3 3 2 9 2" xfId="690"/>
    <cellStyle name="40% - 强调文字颜色 4 2 2 3 2 3 8" xfId="691"/>
    <cellStyle name="20% - 强调文字颜色 3 9 2 4" xfId="692"/>
    <cellStyle name="20% - 强调文字颜色 1 2 2 3 2" xfId="693"/>
    <cellStyle name="20% - 强调文字颜色 4 4 2 6 2" xfId="694"/>
    <cellStyle name="20% - 强调文字颜色 2 2 3 2 2 4 3" xfId="695"/>
    <cellStyle name="20% - 强调文字颜色 3 2 4 5 2 2" xfId="696"/>
    <cellStyle name="20% - 强调文字颜色 3 2 4 2 2 2 3" xfId="697"/>
    <cellStyle name="20% - 强调文字颜色 1 2 2 2 2 6 3" xfId="698"/>
    <cellStyle name="20% - 强调文字颜色 1 3 2 2 5 3 2" xfId="699"/>
    <cellStyle name="20% - 强调文字颜色 4 3 5 3 3" xfId="700"/>
    <cellStyle name="20% - 强调文字颜色 4 2 2 9 2 4 3" xfId="701"/>
    <cellStyle name="20% - 强调文字颜色 1 3 2 2 2 3 2 3" xfId="702"/>
    <cellStyle name="20% - 强调文字颜色 1 14" xfId="703"/>
    <cellStyle name="20% - 强调文字颜色 5 3 3 4 5" xfId="704"/>
    <cellStyle name="20% - 强调文字颜色 2 2 2 7 2 2 3" xfId="705"/>
    <cellStyle name="20% - 强调文字颜色 1 2 2 3 2 2" xfId="706"/>
    <cellStyle name="20% - 强调文字颜色 4 4 2 6 2 2" xfId="707"/>
    <cellStyle name="20% - 强调文字颜色 2 2 3 2 2 4 3 2" xfId="708"/>
    <cellStyle name="20% - 强调文字颜色 3 2 4 5 2 2 2" xfId="709"/>
    <cellStyle name="20% - 强调文字颜色 3 2 4 2 2 2 3 2" xfId="710"/>
    <cellStyle name="20% - 强调文字颜色 1 2 2 2 2 6 3 2" xfId="711"/>
    <cellStyle name="20% - 强调文字颜色 1 2 2 2 2 3 2 2 4" xfId="712"/>
    <cellStyle name="20% - 强调文字颜色 1 4 2 2 16" xfId="713"/>
    <cellStyle name="20% - 强调文字颜色 1 2 2 3 2 4 2 2 2" xfId="714"/>
    <cellStyle name="20% - 强调文字颜色 2 3 3 3 3 6" xfId="715"/>
    <cellStyle name="20% - 强调文字颜色 1 3 2 2 5 3 2 2" xfId="716"/>
    <cellStyle name="20% - 强调文字颜色 1 3 2 2 2 3 2 3 2" xfId="717"/>
    <cellStyle name="20% - 强调文字颜色 1 14 2" xfId="718"/>
    <cellStyle name="20% - 强调文字颜色 2 2 2 7 2 2 3 2" xfId="719"/>
    <cellStyle name="20% - 强调文字颜色 1 2 2 3 2 2 2" xfId="720"/>
    <cellStyle name="20% - 强调文字颜色 6 9 2 3 2" xfId="721"/>
    <cellStyle name="40% - 强调文字颜色 3 4 2 4 2 3 2" xfId="722"/>
    <cellStyle name="40% - 强调文字颜色 3 2 2 2 2 3 6" xfId="723"/>
    <cellStyle name="20% - 强调文字颜色 1 3 6 2 3 3 4" xfId="724"/>
    <cellStyle name="40% - 强调文字颜色 5 9 3 3" xfId="725"/>
    <cellStyle name="20% - 强调文字颜色 1 2 2 2 2 3 2 2 4 2" xfId="726"/>
    <cellStyle name="20% - 强调文字颜色 1 14 2 2" xfId="727"/>
    <cellStyle name="20% - 强调文字颜色 2 2 2 7 2 2 3 3" xfId="728"/>
    <cellStyle name="20% - 强调文字颜色 1 2 2 3 2 2 3" xfId="729"/>
    <cellStyle name="40% - 强调文字颜色 4 3 3 2 5 4" xfId="730"/>
    <cellStyle name="20% - 强调文字颜色 4 2 3 2 7 2 3" xfId="731"/>
    <cellStyle name="20% - 强调文字颜色 1 5 7 2" xfId="732"/>
    <cellStyle name="20% - 强调文字颜色 1 2 2 2 2 3 2 2 4 3" xfId="733"/>
    <cellStyle name="20% - 强调文字颜色 6 2 2 4 2 2 3 2" xfId="734"/>
    <cellStyle name="20% - 强调文字颜色 1 14 2 3" xfId="735"/>
    <cellStyle name="20% - 强调文字颜色 5 3 3 4 6" xfId="736"/>
    <cellStyle name="20% - 强调文字颜色 3 4 2 15 2" xfId="737"/>
    <cellStyle name="20% - 强调文字颜色 2 2 2 7 2 2 4" xfId="738"/>
    <cellStyle name="20% - 强调文字颜色 1 2 2 3 2 3" xfId="739"/>
    <cellStyle name="20% - 强调文字颜色 6 9 2 4" xfId="740"/>
    <cellStyle name="40% - 强调文字颜色 3 4 2 4 2 4" xfId="741"/>
    <cellStyle name="注释 2 4 2 5 3 4" xfId="742"/>
    <cellStyle name="20% - 强调文字颜色 1 5 2 3 2" xfId="743"/>
    <cellStyle name="20% - 强调文字颜色 1 2 2 3 3 2 2 4 2" xfId="744"/>
    <cellStyle name="40% - 强调文字颜色 5 4 2 2 2 2 2" xfId="745"/>
    <cellStyle name="20% - 强调文字颜色 4 4 2 6 2 3" xfId="746"/>
    <cellStyle name="20% - 强调文字颜色 2 2 3 2 2 4 3 3" xfId="747"/>
    <cellStyle name="20% - 强调文字颜色 1 2 2 2 2 6 3 3" xfId="748"/>
    <cellStyle name="20% - 强调文字颜色 1 2 2 2 2 3 2 2 5" xfId="749"/>
    <cellStyle name="20% - 强调文字颜色 4 2 2 2 2 10" xfId="750"/>
    <cellStyle name="20% - 强调文字颜色 1 14 3" xfId="751"/>
    <cellStyle name="20% - 强调文字颜色 1 2 2 2 2 3 2 2 6" xfId="752"/>
    <cellStyle name="20% - 强调文字颜色 3 7 2 2" xfId="753"/>
    <cellStyle name="20% - 强调文字颜色 4 2 2 2 2 11" xfId="754"/>
    <cellStyle name="20% - 强调文字颜色 1 14 4" xfId="755"/>
    <cellStyle name="40% - 强调文字颜色 6 2 3 2 8 2 2" xfId="756"/>
    <cellStyle name="20% - 强调文字颜色 4 4 2 6 3" xfId="757"/>
    <cellStyle name="20% - 强调文字颜色 2 2 3 2 2 4 4" xfId="758"/>
    <cellStyle name="20% - 强调文字颜色 3 2 4 5 2 3" xfId="759"/>
    <cellStyle name="20% - 强调文字颜色 3 2 4 2 2 2 4" xfId="760"/>
    <cellStyle name="20% - 强调文字颜色 2 3 3 3 2 4 2" xfId="761"/>
    <cellStyle name="20% - 强调文字颜色 1 2 2 2 2 6 4" xfId="762"/>
    <cellStyle name="40% - 强调文字颜色 5 2 2 3 2 2 2 7" xfId="763"/>
    <cellStyle name="20% - 强调文字颜色 1 3 3 2 3 3 2 2" xfId="764"/>
    <cellStyle name="20% - 强调文字颜色 5 3 3 3 3 2" xfId="765"/>
    <cellStyle name="20% - 强调文字颜色 1 3 2 2 5 3 3" xfId="766"/>
    <cellStyle name="40% - 强调文字颜色 2 3 4 6 2" xfId="767"/>
    <cellStyle name="20% - 强调文字颜色 1 3 2 2 2 3 2 4" xfId="768"/>
    <cellStyle name="20% - 强调文字颜色 1 20" xfId="769"/>
    <cellStyle name="20% - 强调文字颜色 1 15" xfId="770"/>
    <cellStyle name="20% - 强调文字颜色 4 4 2 6 3 2" xfId="771"/>
    <cellStyle name="40% - 强调文字颜色 2 3 3 2 9" xfId="772"/>
    <cellStyle name="20% - 强调文字颜色 2 2 3 2 2 4 4 2" xfId="773"/>
    <cellStyle name="20% - 强调文字颜色 5 2 2 3 4 5" xfId="774"/>
    <cellStyle name="20% - 强调文字颜色 1 2 2 6 2 3 2 3" xfId="775"/>
    <cellStyle name="40% - 强调文字颜色 4 2 2 6 2 3" xfId="776"/>
    <cellStyle name="20% - 强调文字颜色 1 2 2 2 2 6 4 2" xfId="777"/>
    <cellStyle name="20% - 强调文字颜色 1 15 2" xfId="778"/>
    <cellStyle name="20% - 强调文字颜色 1 15 3" xfId="779"/>
    <cellStyle name="20% - 强调文字颜色 1 15 4" xfId="780"/>
    <cellStyle name="40% - 强调文字颜色 6 2 3 2 8 2 3" xfId="781"/>
    <cellStyle name="20% - 强调文字颜色 4 4 2 6 4" xfId="782"/>
    <cellStyle name="20% - 强调文字颜色 4 2 5 5 2 2" xfId="783"/>
    <cellStyle name="20% - 强调文字颜色 2 2 3 2 2 4 5" xfId="784"/>
    <cellStyle name="20% - 强调文字颜色 1 2 2 2 2 6 5" xfId="785"/>
    <cellStyle name="40% - 强调文字颜色 4 4 2" xfId="786"/>
    <cellStyle name="20% - 强调文字颜色 3 2 4 5 2 4" xfId="787"/>
    <cellStyle name="20% - 强调文字颜色 3 2 4 2 2 2 5" xfId="788"/>
    <cellStyle name="常规 2 3 3 8 2 5 2" xfId="789"/>
    <cellStyle name="20% - 强调文字颜色 1 21" xfId="790"/>
    <cellStyle name="20% - 强调文字颜色 1 16" xfId="791"/>
    <cellStyle name="20% - 强调文字颜色 2 2 2 3 2 4 3 2" xfId="792"/>
    <cellStyle name="20% - 强调文字颜色 1 3 3 2 3 3 2 3" xfId="793"/>
    <cellStyle name="20% - 强调文字颜色 5 3 3 3 3 3" xfId="794"/>
    <cellStyle name="20% - 强调文字颜色 6 2 2 2" xfId="795"/>
    <cellStyle name="20% - 强调文字颜色 1 3 2 2 5 3 4" xfId="796"/>
    <cellStyle name="20% - 强调文字颜色 6 2 2 6 2 4" xfId="797"/>
    <cellStyle name="20% - 强调文字颜色 1 16 2" xfId="798"/>
    <cellStyle name="20% - 强调文字颜色 2 2 2 3 2 4 3 2 2" xfId="799"/>
    <cellStyle name="40% - 强调文字颜色 1 4 2 2 2 2 4 3" xfId="800"/>
    <cellStyle name="20% - 强调文字颜色 6 11 3 3" xfId="801"/>
    <cellStyle name="20% - 强调文字颜色 2 2 2 2 2 3 3 2 4" xfId="802"/>
    <cellStyle name="20% - 强调文字颜色 6 2 2 6 2 5" xfId="803"/>
    <cellStyle name="常规 2 3 2 2 2 3 2 2 2" xfId="804"/>
    <cellStyle name="20% - 强调文字颜色 1 16 3" xfId="805"/>
    <cellStyle name="40% - 强调文字颜色 5 3 3 2 2 2 2 3" xfId="806"/>
    <cellStyle name="常规 2 3 2 2 2 3 2 3 2" xfId="807"/>
    <cellStyle name="20% - 强调文字颜色 1 17 3" xfId="808"/>
    <cellStyle name="40% - 强调文字颜色 5 3 3 2 2 2 3 2" xfId="809"/>
    <cellStyle name="20% - 强调文字颜色 6 2 2 6 4 4" xfId="810"/>
    <cellStyle name="20% - 强调文字颜色 1 18 2" xfId="811"/>
    <cellStyle name="20% - 强调文字颜色 2 2 2 2 2 3 2" xfId="812"/>
    <cellStyle name="40% - 强调文字颜色 5 3 3 2 2 2 4" xfId="813"/>
    <cellStyle name="40% - 强调文字颜色 4 4 2 3 2 4 2" xfId="814"/>
    <cellStyle name="20% - 强调文字颜色 1 19" xfId="815"/>
    <cellStyle name="20% - 强调文字颜色 1 9 3 2" xfId="816"/>
    <cellStyle name="20% - 强调文字颜色 1 2 2 3 2 3 4 2" xfId="817"/>
    <cellStyle name="40% - 强调文字颜色 4 5 13" xfId="818"/>
    <cellStyle name="40% - 强调文字颜色 1 3 3 2 2 2 2 2" xfId="819"/>
    <cellStyle name="20% - 强调文字颜色 1 2 2 9 2 3" xfId="820"/>
    <cellStyle name="40% - 强调文字颜色 5 2 2 3 3 3 5 2" xfId="821"/>
    <cellStyle name="20% - 强调文字颜色 1 2" xfId="822"/>
    <cellStyle name="20% - 强调文字颜色 1 2 2 3 15 2" xfId="823"/>
    <cellStyle name="20% - 强调文字颜色 1 2 10" xfId="824"/>
    <cellStyle name="20% - 强调文字颜色 4 2 2 8" xfId="825"/>
    <cellStyle name="40% - 强调文字颜色 2 3 2 2 2 3 3 3 2" xfId="826"/>
    <cellStyle name="20% - 强调文字颜色 2 2 3 2 2 2 2 3" xfId="827"/>
    <cellStyle name="20% - 强调文字颜色 3 2 3 2 8" xfId="828"/>
    <cellStyle name="20% - 强调文字颜色 1 8 2 2 5" xfId="829"/>
    <cellStyle name="20% - 强调文字颜色 1 2 2 2 2 4 2 3" xfId="830"/>
    <cellStyle name="20% - 强调文字颜色 1 2 10 2" xfId="831"/>
    <cellStyle name="20% - 强调文字颜色 4 2 2 8 2" xfId="832"/>
    <cellStyle name="40% - 强调文字颜色 6 2 3 2 3 2 3 3" xfId="833"/>
    <cellStyle name="20% - 强调文字颜色 2 2 3 2 3" xfId="834"/>
    <cellStyle name="40% - 强调文字颜色 6 3 6 2 2 2 2 3" xfId="835"/>
    <cellStyle name="20% - 强调文字颜色 2 2 3 2 2 2 2 3 2" xfId="836"/>
    <cellStyle name="40% - 强调文字颜色 3 2 8 2 3" xfId="837"/>
    <cellStyle name="20% - 强调文字颜色 3 2 3 2 8 2" xfId="838"/>
    <cellStyle name="20% - 强调文字颜色 1 8 2 2 5 2" xfId="839"/>
    <cellStyle name="20% - 强调文字颜色 1 2 2 2 2 4 2 3 2" xfId="840"/>
    <cellStyle name="40% - 强调文字颜色 1 8 2 4 3" xfId="841"/>
    <cellStyle name="20% - 强调文字颜色 6 2 2 3 2 2 3" xfId="842"/>
    <cellStyle name="20% - 强调文字颜色 1 2 3 2 2 2 2 6" xfId="843"/>
    <cellStyle name="20% - 强调文字颜色 1 2 10 2 2" xfId="844"/>
    <cellStyle name="20% - 强调文字颜色 4 2 2 8 2 2" xfId="845"/>
    <cellStyle name="20% - 强调文字颜色 4 2 5 5" xfId="846"/>
    <cellStyle name="40% - 强调文字颜色 3 2 2 7 3 3 2" xfId="847"/>
    <cellStyle name="20% - 强调文字颜色 6 2 4 8 2 2" xfId="848"/>
    <cellStyle name="20% - 强调文字颜色 1 2 10 2 6" xfId="849"/>
    <cellStyle name="40% - 强调文字颜色 6 2 3 2 4 2 3" xfId="850"/>
    <cellStyle name="20% - 强调文字颜色 4 3 3 3 2 2 3 4" xfId="851"/>
    <cellStyle name="20% - 强调文字颜色 5 4 2 2 5 3 3" xfId="852"/>
    <cellStyle name="20% - 强调文字颜色 1 2 10 2 2 2 2" xfId="853"/>
    <cellStyle name="40% - 强调文字颜色 6 2 3 2 4 2 4" xfId="854"/>
    <cellStyle name="40% - 强调文字颜色 4 2 4 8 3 2" xfId="855"/>
    <cellStyle name="20% - 强调文字颜色 1 2 10 2 2 2 3" xfId="856"/>
    <cellStyle name="20% - 强调文字颜色 1 2 10 2 2 3" xfId="857"/>
    <cellStyle name="20% - 强调文字颜色 1 2 10 2 2 4" xfId="858"/>
    <cellStyle name="40% - 强调文字颜色 3 2 3 2 2 2 2 2 2 2" xfId="859"/>
    <cellStyle name="20% - 强调文字颜色 4 2 5 2" xfId="860"/>
    <cellStyle name="注释 2 2 4 2 5 3 2" xfId="861"/>
    <cellStyle name="20% - 强调文字颜色 1 2 10 2 3" xfId="862"/>
    <cellStyle name="20% - 强调文字颜色 4 2 2 8 2 3" xfId="863"/>
    <cellStyle name="20% - 强调文字颜色 2 2 3 2 4 2" xfId="864"/>
    <cellStyle name="20% - 强调文字颜色 1 3 7 2 2 3 2 3" xfId="865"/>
    <cellStyle name="20% - 强调文字颜色 1 2 2 2 4 4" xfId="866"/>
    <cellStyle name="20% - 强调文字颜色 4 2 5 2 2" xfId="867"/>
    <cellStyle name="20% - 强调文字颜色 1 2 10 2 3 2" xfId="868"/>
    <cellStyle name="20% - 强调文字颜色 4 2 2 8 2 3 2" xfId="869"/>
    <cellStyle name="常规 9 3" xfId="870"/>
    <cellStyle name="20% - 强调文字颜色 3 3 3 3 3 5 3" xfId="871"/>
    <cellStyle name="40% - 强调文字颜色 6 2 3 2 5 2 3" xfId="872"/>
    <cellStyle name="20% - 强调文字颜色 4 2 5 2 2 2" xfId="873"/>
    <cellStyle name="20% - 强调文字颜色 1 2 10 2 3 2 2" xfId="874"/>
    <cellStyle name="20% - 强调文字颜色 2 2 3 2 2 6" xfId="875"/>
    <cellStyle name="40% - 强调文字颜色 1 4 2" xfId="876"/>
    <cellStyle name="20% - 强调文字颜色 5 2 4 3 2 2 2 2 3" xfId="877"/>
    <cellStyle name="20% - 强调文字颜色 3 2 4 2 2 4" xfId="878"/>
    <cellStyle name="20% - 强调文字颜色 1 2 2 2 2 8" xfId="879"/>
    <cellStyle name="40% - 强调文字颜色 6 2 3 2 5 2 4" xfId="880"/>
    <cellStyle name="20% - 强调文字颜色 4 2 5 2 2 3" xfId="881"/>
    <cellStyle name="20% - 强调文字颜色 1 2 10 2 3 2 3" xfId="882"/>
    <cellStyle name="20% - 强调文字颜色 2 2 3 2 2 7" xfId="883"/>
    <cellStyle name="40% - 强调文字颜色 1 4 3" xfId="884"/>
    <cellStyle name="20% - 强调文字颜色 3 2 4 2 2 5" xfId="885"/>
    <cellStyle name="20% - 强调文字颜色 1 2 2 2 2 9" xfId="886"/>
    <cellStyle name="40% - 强调文字颜色 2 2 2 9 5 2" xfId="887"/>
    <cellStyle name="20% - 强调文字颜色 2 2 3 2 4 3" xfId="888"/>
    <cellStyle name="20% - 强调文字颜色 1 2 2 2 4 5" xfId="889"/>
    <cellStyle name="20% - 强调文字颜色 4 2 5 2 3" xfId="890"/>
    <cellStyle name="20% - 强调文字颜色 1 2 10 2 3 3" xfId="891"/>
    <cellStyle name="20% - 强调文字颜色 4 2 5 2 4" xfId="892"/>
    <cellStyle name="20% - 强调文字颜色 1 2 10 2 3 4" xfId="893"/>
    <cellStyle name="20% - 强调文字颜色 1 2 2 2 2 3 2 2 2 2 2" xfId="894"/>
    <cellStyle name="40% - 强调文字颜色 1 3 9 5 2" xfId="895"/>
    <cellStyle name="20% - 强调文字颜色 4 2 5 3" xfId="896"/>
    <cellStyle name="注释 2 2 4 2 5 3 3" xfId="897"/>
    <cellStyle name="20% - 强调文字颜色 1 2 10 2 4" xfId="898"/>
    <cellStyle name="20% - 强调文字颜色 4 2 5 3 2" xfId="899"/>
    <cellStyle name="20% - 强调文字颜色 1 2 10 2 4 2" xfId="900"/>
    <cellStyle name="20% - 强调文字颜色 1 2 4 2 6 3" xfId="901"/>
    <cellStyle name="20% - 强调文字颜色 2 3 7 3 3" xfId="902"/>
    <cellStyle name="20% - 强调文字颜色 1 2 2 3 2 2 2 4" xfId="903"/>
    <cellStyle name="40% - 强调文字颜色 2 4 2" xfId="904"/>
    <cellStyle name="20% - 强调文字颜色 5 2 4 3 2 2 3 2 3" xfId="905"/>
    <cellStyle name="20% - 强调文字颜色 3 2 4 3 2 4" xfId="906"/>
    <cellStyle name="20% - 强调文字颜色 1 2 2 3 2 8" xfId="907"/>
    <cellStyle name="40% - 强调文字颜色 6 2 3 2 6 2 3" xfId="908"/>
    <cellStyle name="20% - 强调文字颜色 4 2 5 3 2 2" xfId="909"/>
    <cellStyle name="20% - 强调文字颜色 1 2 10 2 4 2 2" xfId="910"/>
    <cellStyle name="20% - 强调文字颜色 4 2 5 3 3" xfId="911"/>
    <cellStyle name="20% - 强调文字颜色 1 2 10 2 4 3" xfId="912"/>
    <cellStyle name="20% - 强调文字颜色 1 2 2 2 2 3 2 2 2 2 3" xfId="913"/>
    <cellStyle name="20% - 强调文字颜色 4 2 5 4" xfId="914"/>
    <cellStyle name="20% - 强调文字颜色 1 2 10 2 5" xfId="915"/>
    <cellStyle name="20% - 强调文字颜色 4 2 5 4 2" xfId="916"/>
    <cellStyle name="20% - 强调文字颜色 1 2 10 2 5 2" xfId="917"/>
    <cellStyle name="20% - 强调文字颜色 1 2 2 2 2 4 2 4" xfId="918"/>
    <cellStyle name="20% - 强调文字颜色 2 2 4 2 3 2 2 2" xfId="919"/>
    <cellStyle name="20% - 强调文字颜色 2 2 3 2 2 2 2 4" xfId="920"/>
    <cellStyle name="40% - 强调文字颜色 3 3 5 4 2" xfId="921"/>
    <cellStyle name="20% - 强调文字颜色 3 2 3 2 9" xfId="922"/>
    <cellStyle name="20% - 强调文字颜色 1 8 2 2 6" xfId="923"/>
    <cellStyle name="20% - 强调文字颜色 2 2 3 2 2 2 2 2 2" xfId="924"/>
    <cellStyle name="20% - 强调文字颜色 4 6 3 2 4" xfId="925"/>
    <cellStyle name="20% - 强调文字颜色 3 2 3 2 7 2" xfId="926"/>
    <cellStyle name="20% - 强调文字颜色 1 8 2 2 4 2" xfId="927"/>
    <cellStyle name="20% - 强调文字颜色 1 2 2 2 2 4 2 2 2" xfId="928"/>
    <cellStyle name="20% - 强调文字颜色 1 2 10 3" xfId="929"/>
    <cellStyle name="20% - 强调文字颜色 4 2 2 8 3" xfId="930"/>
    <cellStyle name="40% - 强调文字颜色 6 2 3 2 3 2 3 4" xfId="931"/>
    <cellStyle name="20% - 强调文字颜色 1 2 10 4" xfId="932"/>
    <cellStyle name="20% - 强调文字颜色 1 2 11" xfId="933"/>
    <cellStyle name="20% - 强调文字颜色 4 2 2 9" xfId="934"/>
    <cellStyle name="注释 2 3 5 6 2" xfId="935"/>
    <cellStyle name="20% - 强调文字颜色 4 4 2 4 2 3" xfId="936"/>
    <cellStyle name="20% - 强调文字颜色 2 2 3 2 2 2 3 3" xfId="937"/>
    <cellStyle name="20% - 强调文字颜色 1 3 3 2 6 2 2" xfId="938"/>
    <cellStyle name="20% - 强调文字颜色 5 3 6 2 3" xfId="939"/>
    <cellStyle name="20% - 强调文字颜色 1 2 2 2 2 4 3 3" xfId="940"/>
    <cellStyle name="20% - 强调文字颜色 1 2 11 2" xfId="941"/>
    <cellStyle name="20% - 强调文字颜色 4 2 2 9 2" xfId="942"/>
    <cellStyle name="40% - 强调文字颜色 6 2 3 2 3 2 4 3" xfId="943"/>
    <cellStyle name="20% - 强调文字颜色 1 2 2 3 2 3 4 2 2" xfId="944"/>
    <cellStyle name="20% - 强调文字颜色 4 4 2 2 3 2 4" xfId="945"/>
    <cellStyle name="40% - 强调文字颜色 4 5 13 2" xfId="946"/>
    <cellStyle name="注释 2 2 2 3 8 3" xfId="947"/>
    <cellStyle name="40% - 强调文字颜色 1 3 3 2 2 2 2 2 2" xfId="948"/>
    <cellStyle name="20% - 强调文字颜色 1 2 2 9 2 3 2" xfId="949"/>
    <cellStyle name="20% - 强调文字颜色 2 4 4 3" xfId="950"/>
    <cellStyle name="20% - 强调文字颜色 1 2 2" xfId="951"/>
    <cellStyle name="20% - 强调文字颜色 1 2 2 10" xfId="952"/>
    <cellStyle name="20% - 强调文字颜色 2 2 2 3 2 3 2 4" xfId="953"/>
    <cellStyle name="20% - 强调文字颜色 6 5 9" xfId="954"/>
    <cellStyle name="20% - 强调文字颜色 1 2 2 3 2 2 3 2 3" xfId="955"/>
    <cellStyle name="40% - 强调文字颜色 3 3 4" xfId="956"/>
    <cellStyle name="20% - 强调文字颜色 1 2 2 10 2" xfId="957"/>
    <cellStyle name="40% - 强调文字颜色 2 2 2 9 3 2 3" xfId="958"/>
    <cellStyle name="20% - 强调文字颜色 4 4 2 5 2" xfId="959"/>
    <cellStyle name="20% - 强调文字颜色 2 2 3 2 2 3 3" xfId="960"/>
    <cellStyle name="20% - 强调文字颜色 1 2 2 2 2 5 3" xfId="961"/>
    <cellStyle name="40% - 强调文字颜色 5 3 3 2 8 2" xfId="962"/>
    <cellStyle name="20% - 强调文字颜色 1 2 2 2 2" xfId="963"/>
    <cellStyle name="40% - 强调文字颜色 2 2 3 2 2 2 2" xfId="964"/>
    <cellStyle name="40% - 强调文字颜色 1 11 6 2" xfId="965"/>
    <cellStyle name="20% - 强调文字颜色 1 2 2 2 2 11 2" xfId="966"/>
    <cellStyle name="20% - 强调文字颜色 1 4 2 2 3 3 2" xfId="967"/>
    <cellStyle name="40% - 强调文字颜色 2 2 3 2 2 3 2" xfId="968"/>
    <cellStyle name="20% - 强调文字颜色 1 2 2 2 2 12 2" xfId="969"/>
    <cellStyle name="20% - 强调文字颜色 1 4 2 2 3 4 2" xfId="970"/>
    <cellStyle name="40% - 强调文字颜色 2 2 3 2 2 4 2" xfId="971"/>
    <cellStyle name="20% - 强调文字颜色 1 2 2 2 2 13 2" xfId="972"/>
    <cellStyle name="注释 2 2 4 15" xfId="973"/>
    <cellStyle name="20% - 强调文字颜色 1 4 2 2 3 5 2" xfId="974"/>
    <cellStyle name="20% - 强调文字颜色 1 2 2 2 2 15" xfId="975"/>
    <cellStyle name="40% - 强调文字颜色 4 2 5 2 2 2" xfId="976"/>
    <cellStyle name="40% - 强调文字颜色 2 2 3 2 2 6" xfId="977"/>
    <cellStyle name="20% - 强调文字颜色 1 4 2 2 3 7" xfId="978"/>
    <cellStyle name="20% - 强调文字颜色 1 2 2 2 2 15 2" xfId="979"/>
    <cellStyle name="40% - 强调文字颜色 4 2 5 2 2 2 2" xfId="980"/>
    <cellStyle name="40% - 强调文字颜色 2 2 3 2 2 6 2" xfId="981"/>
    <cellStyle name="20% - 强调文字颜色 3 2 2 6 2 3 3" xfId="982"/>
    <cellStyle name="20% - 强调文字颜色 1 2 2 2 2 16" xfId="983"/>
    <cellStyle name="40% - 强调文字颜色 4 2 5 2 2 3" xfId="984"/>
    <cellStyle name="40% - 强调文字颜色 2 2 3 2 2 7" xfId="985"/>
    <cellStyle name="40% - 强调文字颜色 5 9 2 3" xfId="986"/>
    <cellStyle name="20% - 强调文字颜色 1 2 2 2 2 3 2 2 3 2" xfId="987"/>
    <cellStyle name="20% - 强调文字颜色 1 2 2 2 2 17" xfId="988"/>
    <cellStyle name="40% - 强调文字颜色 4 2 5 2 2 4" xfId="989"/>
    <cellStyle name="40% - 强调文字颜色 2 2 3 2 2 8" xfId="990"/>
    <cellStyle name="20% - 强调文字颜色 4 4 2 5 2 2" xfId="991"/>
    <cellStyle name="20% - 强调文字颜色 2 2 3 2 2 3 3 2" xfId="992"/>
    <cellStyle name="20% - 强调文字颜色 1 8 3 3 4" xfId="993"/>
    <cellStyle name="40% - 强调文字颜色 1 4 2 2 13" xfId="994"/>
    <cellStyle name="20% - 强调文字颜色 1 2 2 2 2 5 3 2" xfId="995"/>
    <cellStyle name="20% - 强调文字颜色 1 4 6 2 3 3" xfId="996"/>
    <cellStyle name="40% - 强调文字颜色 5 2 2 6 3 2 2 3" xfId="997"/>
    <cellStyle name="40% - 强调文字颜色 2 2 7 2 2 2" xfId="998"/>
    <cellStyle name="20% - 强调文字颜色 3 6 2 3 3 2" xfId="999"/>
    <cellStyle name="20% - 强调文字颜色 5 3 2 4 5" xfId="1000"/>
    <cellStyle name="20% - 强调文字颜色 1 2 2 2 2 2" xfId="1001"/>
    <cellStyle name="20% - 强调文字颜色 1 2 2 2 2 2 2 3" xfId="1002"/>
    <cellStyle name="20% - 强调文字颜色 1 3 7 3 2" xfId="1003"/>
    <cellStyle name="20% - 强调文字颜色 6 4 2 6 4 2" xfId="1004"/>
    <cellStyle name="20% - 强调文字颜色 1 2 2 3 17" xfId="1005"/>
    <cellStyle name="20% - 强调文字颜色 1 2 2 2 2 2 10" xfId="1006"/>
    <cellStyle name="40% - 强调文字颜色 6 5 10" xfId="1007"/>
    <cellStyle name="20% - 强调文字颜色 1 2 2 2 2 2 2 3 2" xfId="1008"/>
    <cellStyle name="20% - 强调文字颜色 1 3 7 3 2 2" xfId="1009"/>
    <cellStyle name="20% - 强调文字颜色 6 3 3 2 2 3 7" xfId="1010"/>
    <cellStyle name="20% - 强调文字颜色 1 2 2 2 2 2 10 2" xfId="1011"/>
    <cellStyle name="20% - 强调文字颜色 1 2 2 2 2 2 2 4" xfId="1012"/>
    <cellStyle name="20% - 强调文字颜色 1 3 7 3 3" xfId="1013"/>
    <cellStyle name="20% - 强调文字颜色 1 2 3 2 3 2 2 2" xfId="1014"/>
    <cellStyle name="40% - 强调文字颜色 3 3 3 4 2" xfId="1015"/>
    <cellStyle name="20% - 强调文字颜色 4 2 8 2 2 3 2 2" xfId="1016"/>
    <cellStyle name="20% - 强调文字颜色 1 2 2 2 2 2 11" xfId="1017"/>
    <cellStyle name="20% - 强调文字颜色 5 5 10" xfId="1018"/>
    <cellStyle name="20% - 强调文字颜色 2 2 3 2 3 2 5" xfId="1019"/>
    <cellStyle name="20% - 强调文字颜色 1 2 2 2 2 2 2 4 2" xfId="1020"/>
    <cellStyle name="20% - 强调文字颜色 1 3 7 3 3 2" xfId="1021"/>
    <cellStyle name="20% - 强调文字颜色 1 2 3 2 3 2 2 2 2" xfId="1022"/>
    <cellStyle name="40% - 强调文字颜色 3 3 3 4 2 2" xfId="1023"/>
    <cellStyle name="20% - 强调文字颜色 1 2 2 2 2 2 11 2" xfId="1024"/>
    <cellStyle name="40% - 强调文字颜色 5 2 3 2 11 2" xfId="1025"/>
    <cellStyle name="20% - 强调文字颜色 1 2 2 2 2 2 2 5" xfId="1026"/>
    <cellStyle name="20% - 强调文字颜色 1 3 7 3 4" xfId="1027"/>
    <cellStyle name="20% - 强调文字颜色 1 2 3 2 3 2 2 3" xfId="1028"/>
    <cellStyle name="40% - 强调文字颜色 3 3 3 4 3" xfId="1029"/>
    <cellStyle name="20% - 强调文字颜色 4 2 8 2 2 3 2 3" xfId="1030"/>
    <cellStyle name="20% - 强调文字颜色 1 2 2 2 2 2 12" xfId="1031"/>
    <cellStyle name="20% - 强调文字颜色 2 2 2 3 2 5 2" xfId="1032"/>
    <cellStyle name="20% - 强调文字颜色 2 2 3 2 3 3 5" xfId="1033"/>
    <cellStyle name="20% - 强调文字颜色 1 2 2 2 2 2 2 5 2" xfId="1034"/>
    <cellStyle name="20% - 强调文字颜色 1 3 7 3 4 2" xfId="1035"/>
    <cellStyle name="20% - 强调文字颜色 1 2 3 2 3 2 2 3 2" xfId="1036"/>
    <cellStyle name="40% - 强调文字颜色 3 3 3 4 3 2" xfId="1037"/>
    <cellStyle name="20% - 强调文字颜色 1 2 2 2 2 2 12 2" xfId="1038"/>
    <cellStyle name="20% - 强调文字颜色 2 2 2 3 2 5 2 2" xfId="1039"/>
    <cellStyle name="40% - 强调文字颜色 1 2 2 3 5 3 2" xfId="1040"/>
    <cellStyle name="40% - 强调文字颜色 6 2 4 2 2 2 6 2" xfId="1041"/>
    <cellStyle name="20% - 强调文字颜色 1 3 2 2 6 2 4" xfId="1042"/>
    <cellStyle name="20% - 强调文字颜色 4 3 6 2 5" xfId="1043"/>
    <cellStyle name="20% - 强调文字颜色 1 2 2 2 2 2 2 6" xfId="1044"/>
    <cellStyle name="常规 5 4 2 2 10 2" xfId="1045"/>
    <cellStyle name="20% - 强调文字颜色 1 2 4 2 4 2 2 2" xfId="1046"/>
    <cellStyle name="20% - 强调文字颜色 1 3 7 3 5" xfId="1047"/>
    <cellStyle name="20% - 强调文字颜色 1 2 3 2 3 2 2 4" xfId="1048"/>
    <cellStyle name="40% - 强调文字颜色 3 3 3 4 4" xfId="1049"/>
    <cellStyle name="20% - 强调文字颜色 1 2 2 2 2 2 13" xfId="1050"/>
    <cellStyle name="20% - 强调文字颜色 2 2 2 3 2 5 3" xfId="1051"/>
    <cellStyle name="40% - 强调文字颜色 4 3 3 2 3 4" xfId="1052"/>
    <cellStyle name="20% - 强调文字颜色 1 5 5 2" xfId="1053"/>
    <cellStyle name="40% - 强调文字颜色 6 2 2 7 3 2 2 3" xfId="1054"/>
    <cellStyle name="20% - 强调文字颜色 1 3 10" xfId="1055"/>
    <cellStyle name="20% - 强调文字颜色 6 2 2 10 2" xfId="1056"/>
    <cellStyle name="20% - 强调文字颜色 1 2 2 2 2 3 2 2 2 3" xfId="1057"/>
    <cellStyle name="常规 2 3 3 8 3 5 2" xfId="1058"/>
    <cellStyle name="20% - 强调文字颜色 6 16" xfId="1059"/>
    <cellStyle name="20% - 强调文字颜色 6 21" xfId="1060"/>
    <cellStyle name="20% - 强调文字颜色 1 2 2 2 2 2 13 2" xfId="1061"/>
    <cellStyle name="20% - 强调文字颜色 2 2 2 3 2 5 3 2" xfId="1062"/>
    <cellStyle name="40% - 强调文字颜色 5 11 2 3 2" xfId="1063"/>
    <cellStyle name="20% - 强调文字颜色 1 2 2 2 2 2 2 7" xfId="1064"/>
    <cellStyle name="20% - 强调文字颜色 1 3 7 3 6" xfId="1065"/>
    <cellStyle name="20% - 强调文字颜色 1 2 3 2 3 2 2 5" xfId="1066"/>
    <cellStyle name="40% - 强调文字颜色 3 3 3 4 5" xfId="1067"/>
    <cellStyle name="40% - 强调文字颜色 1 9 2 4 2" xfId="1068"/>
    <cellStyle name="20% - 强调文字颜色 6 2 2 4 2 2 2" xfId="1069"/>
    <cellStyle name="40% - 强调文字颜色 6 2 2 3 8 3 2" xfId="1070"/>
    <cellStyle name="常规 2 3 3 8 3 6" xfId="1071"/>
    <cellStyle name="20% - 强调文字颜色 3 3 3 4 2 3 2" xfId="1072"/>
    <cellStyle name="20% - 强调文字颜色 1 2 2 2 2 2 14" xfId="1073"/>
    <cellStyle name="20% - 强调文字颜色 2 2 2 3 2 5 4" xfId="1074"/>
    <cellStyle name="20% - 强调文字颜色 1 2 2 3 6 2 2 2" xfId="1075"/>
    <cellStyle name="20% - 强调文字颜色 3 2 8 3 2 3" xfId="1076"/>
    <cellStyle name="20% - 强调文字颜色 2 2 2 2 2 2 3 6" xfId="1077"/>
    <cellStyle name="20% - 强调文字颜色 5 4 6 2 4" xfId="1078"/>
    <cellStyle name="20% - 强调文字颜色 1 2 2 2 2 2 2 2 2 2 2" xfId="1079"/>
    <cellStyle name="20% - 强调文字颜色 1 2 2 2 2 2 15" xfId="1080"/>
    <cellStyle name="20% - 强调文字颜色 2 2 2 3 2 5 5" xfId="1081"/>
    <cellStyle name="20% - 强调文字颜色 4 4 2 5 2 2 2" xfId="1082"/>
    <cellStyle name="20% - 强调文字颜色 4 2 2 3 2 2 6" xfId="1083"/>
    <cellStyle name="20% - 强调文字颜色 2 2 3 2 2 3 3 2 2" xfId="1084"/>
    <cellStyle name="40% - 强调文字颜色 1 4 2 2 13 2" xfId="1085"/>
    <cellStyle name="20% - 强调文字颜色 1 2 2 2 2 5 3 2 2" xfId="1086"/>
    <cellStyle name="20% - 强调文字颜色 1 2 2 2 2 2 3 2 2 3" xfId="1087"/>
    <cellStyle name="20% - 强调文字颜色 1 2 2 2 2 2 2" xfId="1088"/>
    <cellStyle name="20% - 强调文字颜色 2 2 2 3 2 15" xfId="1089"/>
    <cellStyle name="20% - 强调文字颜色 1 2 2 2 2 2 2 2" xfId="1090"/>
    <cellStyle name="20% - 强调文字颜色 1 2 2 3 16" xfId="1091"/>
    <cellStyle name="20% - 强调文字颜色 2 2 3 2 2 3 2 3" xfId="1092"/>
    <cellStyle name="20% - 强调文字颜色 2 2 3 2 2 13" xfId="1093"/>
    <cellStyle name="20% - 强调文字颜色 1 2 2 2 2 5 2 3" xfId="1094"/>
    <cellStyle name="20% - 强调文字颜色 2 2 4 2 4 2 3" xfId="1095"/>
    <cellStyle name="20% - 强调文字颜色 1 2 2 2 2 2 2 2 2 2" xfId="1096"/>
    <cellStyle name="20% - 强调文字颜色 1 2 2 2 2 5 2 4" xfId="1097"/>
    <cellStyle name="20% - 强调文字颜色 2 2 4 2 3 3 2 2" xfId="1098"/>
    <cellStyle name="20% - 强调文字颜色 2 2 3 2 2 3 2 4" xfId="1099"/>
    <cellStyle name="40% - 强调文字颜色 3 3 6 4 2" xfId="1100"/>
    <cellStyle name="20% - 强调文字颜色 2 2 3 2 2 14" xfId="1101"/>
    <cellStyle name="20% - 强调文字颜色 2 2 4 2 4 2 4" xfId="1102"/>
    <cellStyle name="20% - 强调文字颜色 1 2 2 2 2 2 2 2 2 3" xfId="1103"/>
    <cellStyle name="20% - 强调文字颜色 1 2 2 2 2 2 2 2 2 4" xfId="1104"/>
    <cellStyle name="20% - 强调文字颜色 2 2 2 3 3 2 2 2" xfId="1105"/>
    <cellStyle name="20% - 强调文字颜色 1 2 2 2 2 2 2 2 3" xfId="1106"/>
    <cellStyle name="20% - 强调文字颜色 4 4 2 5 2 3" xfId="1107"/>
    <cellStyle name="20% - 强调文字颜色 2 2 3 2 2 3 3 3" xfId="1108"/>
    <cellStyle name="20% - 强调文字颜色 1 3 3 2 7 2 2" xfId="1109"/>
    <cellStyle name="20% - 强调文字颜色 5 3 7 2 3" xfId="1110"/>
    <cellStyle name="20% - 强调文字颜色 3 2 7 4 2 2" xfId="1111"/>
    <cellStyle name="40% - 强调文字颜色 1 4 2 2 14" xfId="1112"/>
    <cellStyle name="20% - 强调文字颜色 1 2 2 2 2 5 3 3" xfId="1113"/>
    <cellStyle name="40% - 强调文字颜色 2 2 7 2 2 3" xfId="1114"/>
    <cellStyle name="20% - 强调文字颜色 3 6 2 3 3 3" xfId="1115"/>
    <cellStyle name="20% - 强调文字颜色 1 4 6 2 3 4" xfId="1116"/>
    <cellStyle name="40% - 强调文字颜色 2 5 6 3 2" xfId="1117"/>
    <cellStyle name="20% - 强调文字颜色 1 2 2 2 2 3" xfId="1118"/>
    <cellStyle name="20% - 强调文字颜色 2 2 4 2 4 3 3" xfId="1119"/>
    <cellStyle name="20% - 强调文字颜色 2 2 2 3 3 2 2 2 2" xfId="1120"/>
    <cellStyle name="20% - 强调文字颜色 1 2 2 2 2 2 2 2 3 2" xfId="1121"/>
    <cellStyle name="20% - 强调文字颜色 1 2 2 2 2 3 2" xfId="1122"/>
    <cellStyle name="20% - 强调文字颜色 2 2 3 2 3 3 3 4" xfId="1123"/>
    <cellStyle name="40% - 强调文字颜色 3 4 6 5 2" xfId="1124"/>
    <cellStyle name="20% - 强调文字颜色 2 2 2 3 3 2 2 2 2 2" xfId="1125"/>
    <cellStyle name="20% - 强调文字颜色 1 2 2 2 2 2 2 2 3 2 2" xfId="1126"/>
    <cellStyle name="20% - 强调文字颜色 3 4 6 2 2 2 3" xfId="1127"/>
    <cellStyle name="20% - 强调文字颜色 2 2 2 2 2 3 3 6" xfId="1128"/>
    <cellStyle name="40% - 强调文字颜色 2 2 2 9 3 2" xfId="1129"/>
    <cellStyle name="20% - 强调文字颜色 3 2 2 2 2 5 2 2 2" xfId="1130"/>
    <cellStyle name="20% - 强调文字颜色 2 2 3 2 2 3" xfId="1131"/>
    <cellStyle name="20% - 强调文字颜色 4 2 3 2 2 3 2 2 2" xfId="1132"/>
    <cellStyle name="20% - 强调文字颜色 1 2 2 2 2 5" xfId="1133"/>
    <cellStyle name="20% - 强调文字颜色 2 2 2 3 3 2 2 2 4" xfId="1134"/>
    <cellStyle name="20% - 强调文字颜色 1 2 2 2 2 2 2 2 3 4" xfId="1135"/>
    <cellStyle name="20% - 强调文字颜色 2 2 2 3 3 2 2 3" xfId="1136"/>
    <cellStyle name="20% - 强调文字颜色 1 2 2 2 2 2 2 2 4" xfId="1137"/>
    <cellStyle name="40% - 强调文字颜色 1 2 2 4 2 3 3" xfId="1138"/>
    <cellStyle name="20% - 强调文字颜色 1 4 2 2 2 2 4 2" xfId="1139"/>
    <cellStyle name="20% - 强调文字颜色 6 4 2 2 14" xfId="1140"/>
    <cellStyle name="20% - 强调文字颜色 1 2 2 3 2 3 2 2 2" xfId="1141"/>
    <cellStyle name="20% - 强调文字颜色 2 2 2 3 3 2 2 4" xfId="1142"/>
    <cellStyle name="20% - 强调文字颜色 1 2 2 2 2 2 2 2 5" xfId="1143"/>
    <cellStyle name="40% - 强调文字颜色 1 2 2 4 2 3 4" xfId="1144"/>
    <cellStyle name="20% - 强调文字颜色 1 4 2 2 2 2 4 3" xfId="1145"/>
    <cellStyle name="20% - 强调文字颜色 1 3 3 10" xfId="1146"/>
    <cellStyle name="20% - 强调文字颜色 6 4 2 2 15" xfId="1147"/>
    <cellStyle name="20% - 强调文字颜色 1 2 2 3 2 3 2 2 3" xfId="1148"/>
    <cellStyle name="20% - 强调文字颜色 1 3 7 2 2 3 2 2" xfId="1149"/>
    <cellStyle name="20% - 强调文字颜色 1 2 2 9" xfId="1150"/>
    <cellStyle name="20% - 强调文字颜色 3 6 2 3 5 3" xfId="1151"/>
    <cellStyle name="20% - 强调文字颜色 1 2 2 2 4 3" xfId="1152"/>
    <cellStyle name="20% - 强调文字颜色 2 2 2 3 3 2 2 4 2" xfId="1153"/>
    <cellStyle name="20% - 强调文字颜色 1 2 2 2 2 2 2 2 5 2" xfId="1154"/>
    <cellStyle name="20% - 强调文字颜色 3 3 2 2 3 3 2 4" xfId="1155"/>
    <cellStyle name="20% - 强调文字颜色 1 3 3 10 2" xfId="1156"/>
    <cellStyle name="20% - 强调文字颜色 5 2 2 3 2 2 3 3" xfId="1157"/>
    <cellStyle name="20% - 强调文字颜色 1 2 2 9 2 2 4" xfId="1158"/>
    <cellStyle name="20% - 强调文字颜色 2 2 2 3 3 2 2 5" xfId="1159"/>
    <cellStyle name="20% - 强调文字颜色 1 2 2 2 2 2 2 2 6" xfId="1160"/>
    <cellStyle name="20% - 强调文字颜色 2 7 2 2" xfId="1161"/>
    <cellStyle name="20% - 强调文字颜色 1 3 3 11" xfId="1162"/>
    <cellStyle name="40% - 强调文字颜色 6 5 11" xfId="1163"/>
    <cellStyle name="20% - 强调文字颜色 1 2 2 2 2 2 2 3 3" xfId="1164"/>
    <cellStyle name="20% - 强调文字颜色 1 3 7 3 2 3" xfId="1165"/>
    <cellStyle name="20% - 强调文字颜色 5 5 11" xfId="1166"/>
    <cellStyle name="20% - 强调文字颜色 2 2 3 2 3 2 6" xfId="1167"/>
    <cellStyle name="20% - 强调文字颜色 2 2 2 3 3 2 4 2" xfId="1168"/>
    <cellStyle name="20% - 强调文字颜色 1 2 2 2 2 2 2 4 3" xfId="1169"/>
    <cellStyle name="20% - 强调文字颜色 1 3 7 3 3 3" xfId="1170"/>
    <cellStyle name="20% - 强调文字颜色 1 2 3 2 3 2 2 2 3" xfId="1171"/>
    <cellStyle name="40% - 强调文字颜色 3 3 3 4 2 3" xfId="1172"/>
    <cellStyle name="20% - 强调文字颜色 1 2 2 2 2 2 3 2" xfId="1173"/>
    <cellStyle name="20% - 强调文字颜色 1 2 2 2 2 2 3 2 2" xfId="1174"/>
    <cellStyle name="20% - 强调文字颜色 1 2 2 2 2 2 3 2 2 2" xfId="1175"/>
    <cellStyle name="20% - 强调文字颜色 2 2 2 3 3 3 2 2" xfId="1176"/>
    <cellStyle name="20% - 强调文字颜色 1 2 2 2 2 2 3 2 3" xfId="1177"/>
    <cellStyle name="20% - 强调文字颜色 2 2 2 3 3 3 2 2 2" xfId="1178"/>
    <cellStyle name="20% - 强调文字颜色 1 2 2 2 2 2 3 2 3 2" xfId="1179"/>
    <cellStyle name="20% - 强调文字颜色 2 3 6 2 2 3 2" xfId="1180"/>
    <cellStyle name="20% - 强调文字颜色 2 2 2 3 3 3 2 3" xfId="1181"/>
    <cellStyle name="20% - 强调文字颜色 1 2 2 2 2 2 3 2 4" xfId="1182"/>
    <cellStyle name="40% - 强调文字颜色 1 11 3" xfId="1183"/>
    <cellStyle name="20% - 强调文字颜色 1 2 2 3 2 3 3 2 2" xfId="1184"/>
    <cellStyle name="20% - 强调文字颜色 4 4 2 2 2 2 4" xfId="1185"/>
    <cellStyle name="20% - 强调文字颜色 1 3 3 2 4 2 2" xfId="1186"/>
    <cellStyle name="20% - 强调文字颜色 4 2 4 2 14" xfId="1187"/>
    <cellStyle name="20% - 强调文字颜色 5 3 4 2 3" xfId="1188"/>
    <cellStyle name="20% - 强调文字颜色 1 2 2 2 2 2 3 3" xfId="1189"/>
    <cellStyle name="20% - 强调文字颜色 1 3 2 2 3 2 2 4 2" xfId="1190"/>
    <cellStyle name="20% - 强调文字颜色 4 3 3 2 3 4 2" xfId="1191"/>
    <cellStyle name="20% - 强调文字颜色 1 2 2 2 2 2 3 3 2 2" xfId="1192"/>
    <cellStyle name="40% - 强调文字颜色 2 4 2 2 11" xfId="1193"/>
    <cellStyle name="20% - 强调文字颜色 1 2 2 2 3 2 2" xfId="1194"/>
    <cellStyle name="40% - 强调文字颜色 1 4 2 2 7 2 2" xfId="1195"/>
    <cellStyle name="20% - 强调文字颜色 5 2 2 7 2 2 2" xfId="1196"/>
    <cellStyle name="20% - 强调文字颜色 1 3 2 2 3 2 2 4 3" xfId="1197"/>
    <cellStyle name="20% - 强调文字颜色 4 3 3 2 3 4 3" xfId="1198"/>
    <cellStyle name="20% - 强调文字颜色 1 2 2 2 2 2 3 3 2 3" xfId="1199"/>
    <cellStyle name="20% - 强调文字颜色 2 2 2 3 3 3 3 2" xfId="1200"/>
    <cellStyle name="20% - 强调文字颜色 1 2 2 2 2 2 3 3 3" xfId="1201"/>
    <cellStyle name="20% - 强调文字颜色 1 3 2 2 3 2 2 5" xfId="1202"/>
    <cellStyle name="20% - 强调文字颜色 4 3 3 2 3 5" xfId="1203"/>
    <cellStyle name="20% - 强调文字颜色 3 3 3 3 2 2 6" xfId="1204"/>
    <cellStyle name="20% - 强调文字颜色 2 2 2 3 3 3 3 2 2" xfId="1205"/>
    <cellStyle name="20% - 强调文字颜色 1 2 2 2 2 2 3 3 3 2" xfId="1206"/>
    <cellStyle name="20% - 强调文字颜色 1 3 2 2 3 2 2 5 2" xfId="1207"/>
    <cellStyle name="20% - 强调文字颜色 4 3 3 2 3 5 2" xfId="1208"/>
    <cellStyle name="20% - 强调文字颜色 2 2 2 3 3 3 3 3" xfId="1209"/>
    <cellStyle name="20% - 强调文字颜色 1 2 2 2 2 2 3 3 4" xfId="1210"/>
    <cellStyle name="20% - 强调文字颜色 6 3 5 2 3 2" xfId="1211"/>
    <cellStyle name="20% - 强调文字颜色 1 3 2 2 3 2 2 6" xfId="1212"/>
    <cellStyle name="20% - 强调文字颜色 4 3 3 2 3 6" xfId="1213"/>
    <cellStyle name="40% - 强调文字颜色 1 12 3" xfId="1214"/>
    <cellStyle name="20% - 强调文字颜色 3 3 7 2 2 2 2" xfId="1215"/>
    <cellStyle name="注释 2 3 3 6 2 4" xfId="1216"/>
    <cellStyle name="20% - 强调文字颜色 1 2 2 3 2 3 3 3 2" xfId="1217"/>
    <cellStyle name="20% - 强调文字颜色 1 3 3 2 4 2 3" xfId="1218"/>
    <cellStyle name="20% - 强调文字颜色 4 2 4 2 15" xfId="1219"/>
    <cellStyle name="20% - 强调文字颜色 5 3 4 2 4" xfId="1220"/>
    <cellStyle name="20% - 强调文字颜色 1 2 2 2 2 2 3 4" xfId="1221"/>
    <cellStyle name="20% - 强调文字颜色 1 2 2 2 2 2 3 4 2" xfId="1222"/>
    <cellStyle name="20% - 强调文字颜色 2 2 2 3 3 3 4 2" xfId="1223"/>
    <cellStyle name="20% - 强调文字颜色 1 2 2 2 2 2 3 4 3" xfId="1224"/>
    <cellStyle name="20% - 强调文字颜色 2 2 2 4 2 3 2 2" xfId="1225"/>
    <cellStyle name="20% - 强调文字颜色 1 3 3 2 4 2 4" xfId="1226"/>
    <cellStyle name="20% - 强调文字颜色 5 3 4 2 5" xfId="1227"/>
    <cellStyle name="20% - 强调文字颜色 3 9 3 2 2" xfId="1228"/>
    <cellStyle name="40% - 强调文字颜色 5 2 3 2 12 2" xfId="1229"/>
    <cellStyle name="20% - 强调文字颜色 1 2 2 2 2 2 3 5" xfId="1230"/>
    <cellStyle name="20% - 强调文字颜色 1 2 2 2 2 2 3 5 2" xfId="1231"/>
    <cellStyle name="20% - 强调文字颜色 2 2 2 3 3 3 5 2" xfId="1232"/>
    <cellStyle name="20% - 强调文字颜色 1 2 2 2 2 2 3 5 3" xfId="1233"/>
    <cellStyle name="20% - 强调文字颜色 1 2 8 3 4 2 2" xfId="1234"/>
    <cellStyle name="40% - 强调文字颜色 6 3 3" xfId="1235"/>
    <cellStyle name="20% - 强调文字颜色 2 2 2 4 2 3 2 3" xfId="1236"/>
    <cellStyle name="20% - 强调文字颜色 1 2 2 2 2 2 3 6" xfId="1237"/>
    <cellStyle name="40% - 强调文字颜色 4 2 2 2 2 3" xfId="1238"/>
    <cellStyle name="20% - 强调文字颜色 1 2 2 2 2 2 4 2" xfId="1239"/>
    <cellStyle name="40% - 强调文字颜色 4 2 2 2 2 3 2" xfId="1240"/>
    <cellStyle name="20% - 强调文字颜色 1 2 2 2 2 2 4 2 2" xfId="1241"/>
    <cellStyle name="20% - 强调文字颜色 3 2 2 3 2 2 2 3" xfId="1242"/>
    <cellStyle name="40% - 强调文字颜色 4 2 2 2 2 3 3" xfId="1243"/>
    <cellStyle name="20% - 强调文字颜色 1 2 2 2 2 2 4 2 3" xfId="1244"/>
    <cellStyle name="20% - 强调文字颜色 3 2 2 3 2 2 2 4" xfId="1245"/>
    <cellStyle name="20% - 强调文字颜色 1 3 3 2 4 3 2" xfId="1246"/>
    <cellStyle name="20% - 强调文字颜色 5 3 4 3 3" xfId="1247"/>
    <cellStyle name="40% - 强调文字颜色 4 2 2 2 2 4" xfId="1248"/>
    <cellStyle name="20% - 强调文字颜色 1 2 2 2 2 2 4 3" xfId="1249"/>
    <cellStyle name="20% - 强调文字颜色 1 3 3 2 4 3 2 2" xfId="1250"/>
    <cellStyle name="20% - 强调文字颜色 1 3 2 2 3 3 2 4" xfId="1251"/>
    <cellStyle name="20% - 强调文字颜色 4 3 3 3 3 4" xfId="1252"/>
    <cellStyle name="40% - 强调文字颜色 4 2 2 2 2 4 2" xfId="1253"/>
    <cellStyle name="20% - 强调文字颜色 1 2 2 2 2 2 4 3 2" xfId="1254"/>
    <cellStyle name="20% - 强调文字颜色 3 2 2 3 2 2 3 3" xfId="1255"/>
    <cellStyle name="40% - 强调文字颜色 4 2 2 2 2 4 3" xfId="1256"/>
    <cellStyle name="20% - 强调文字颜色 1 2 2 2 2 2 4 3 3" xfId="1257"/>
    <cellStyle name="20% - 强调文字颜色 3 2 2 3 2 2 3 4" xfId="1258"/>
    <cellStyle name="40% - 强调文字颜色 6 3 9 3 4" xfId="1259"/>
    <cellStyle name="20% - 强调文字颜色 1 4 6 4 2 2" xfId="1260"/>
    <cellStyle name="20% - 强调文字颜色 1 3 3 3 3 2 2 2" xfId="1261"/>
    <cellStyle name="40% - 强调文字颜色 4 2 2 2 2 5" xfId="1262"/>
    <cellStyle name="20% - 强调文字颜色 1 2 2 2 2 2 4 4" xfId="1263"/>
    <cellStyle name="20% - 强调文字颜色 1 3 3 2 4 3 3" xfId="1264"/>
    <cellStyle name="20% - 强调文字颜色 5 3 4 3 4" xfId="1265"/>
    <cellStyle name="40% - 强调文字颜色 5 2 3 2 2 3" xfId="1266"/>
    <cellStyle name="20% - 强调文字颜色 1 2 3 2 3 2 4 2" xfId="1267"/>
    <cellStyle name="40% - 强调文字颜色 3 3 3 6 2" xfId="1268"/>
    <cellStyle name="注释 2 3 3 7 3" xfId="1269"/>
    <cellStyle name="20% - 强调文字颜色 4 4 2 2 3 4" xfId="1270"/>
    <cellStyle name="20% - 强调文字颜色 1 3 2 2 3 3 3 4" xfId="1271"/>
    <cellStyle name="40% - 强调文字颜色 4 2 2 2 2 5 2" xfId="1272"/>
    <cellStyle name="20% - 强调文字颜色 1 2 2 2 2 2 4 4 2" xfId="1273"/>
    <cellStyle name="20% - 强调文字颜色 2 2 3 2 2 5 2 2" xfId="1274"/>
    <cellStyle name="20% - 强调文字颜色 3 2 4 2 2 3 2 2" xfId="1275"/>
    <cellStyle name="20% - 强调文字颜色 1 2 2 2 2 7 2 2" xfId="1276"/>
    <cellStyle name="20% - 强调文字颜色 1 4 6 4 2 3" xfId="1277"/>
    <cellStyle name="40% - 强调文字颜色 6 2 4 2 2 2" xfId="1278"/>
    <cellStyle name="20% - 强调文字颜色 1 3 3 3 3 2 2 3" xfId="1279"/>
    <cellStyle name="40% - 强调文字颜色 4 2 2 2 2 6" xfId="1280"/>
    <cellStyle name="40% - 强调文字颜色 5 2 3 2 13 2" xfId="1281"/>
    <cellStyle name="20% - 强调文字颜色 1 2 2 2 2 2 4 5" xfId="1282"/>
    <cellStyle name="20% - 强调文字颜色 3 9 3 3 2" xfId="1283"/>
    <cellStyle name="20% - 强调文字颜色 1 3 3 2 4 3 4" xfId="1284"/>
    <cellStyle name="20% - 强调文字颜色 4 7 3 5 2" xfId="1285"/>
    <cellStyle name="20% - 强调文字颜色 2 2 3 2 2 5 2 3" xfId="1286"/>
    <cellStyle name="20% - 强调文字颜色 3 2 4 2 2 3 2 3" xfId="1287"/>
    <cellStyle name="20% - 强调文字颜色 1 2 2 2 2 7 2 3" xfId="1288"/>
    <cellStyle name="注释 2 4 2 6 2 4" xfId="1289"/>
    <cellStyle name="20% - 强调文字颜色 1 5 3 2 2" xfId="1290"/>
    <cellStyle name="40% - 强调文字颜色 6 2 4 2 2 3" xfId="1291"/>
    <cellStyle name="40% - 强调文字颜色 4 2 2 2 2 7" xfId="1292"/>
    <cellStyle name="20% - 强调文字颜色 1 2 2 2 2 2 4 6" xfId="1293"/>
    <cellStyle name="20% - 强调文字颜色 1 2 2 2 2 2 5 2" xfId="1294"/>
    <cellStyle name="20% - 强调文字颜色 4 4 2 2 4 2 2" xfId="1295"/>
    <cellStyle name="20% - 强调文字颜色 1 2 4 8 5" xfId="1296"/>
    <cellStyle name="20% - 强调文字颜色 1 2 2 2 2 2 5 2 2" xfId="1297"/>
    <cellStyle name="20% - 强调文字颜色 3 2 2 3 2 3 2 3" xfId="1298"/>
    <cellStyle name="20% - 强调文字颜色 1 2 2 2 2 2 5 2 3" xfId="1299"/>
    <cellStyle name="20% - 强调文字颜色 3 2 2 3 2 3 2 4" xfId="1300"/>
    <cellStyle name="20% - 强调文字颜色 1 2 2 2 2 3 3 2 2" xfId="1301"/>
    <cellStyle name="20% - 强调文字颜色 4 3 2 2 2 2 4" xfId="1302"/>
    <cellStyle name="20% - 强调文字颜色 1 3 3 2 4 4 2" xfId="1303"/>
    <cellStyle name="20% - 强调文字颜色 5 3 4 4 3" xfId="1304"/>
    <cellStyle name="40% - 强调文字颜色 3 5 10" xfId="1305"/>
    <cellStyle name="20% - 强调文字颜色 1 2 2 2 2 2 5 3" xfId="1306"/>
    <cellStyle name="20% - 强调文字颜色 2 2 2 3 2 3 2 5" xfId="1307"/>
    <cellStyle name="20% - 强调文字颜色 1 8 2 2" xfId="1308"/>
    <cellStyle name="20% - 强调文字颜色 4 6 2 3 2 2 2" xfId="1309"/>
    <cellStyle name="20% - 强调文字颜色 1 2 2 3 2 2 3 2 4" xfId="1310"/>
    <cellStyle name="20% - 强调文字颜色 1 2 2 2 2 3 3 2 2 2" xfId="1311"/>
    <cellStyle name="20% - 强调文字颜色 4 3 2 2 2 2 4 2" xfId="1312"/>
    <cellStyle name="20% - 强调文字颜色 1 2 2 2 2 2 5 3 2" xfId="1313"/>
    <cellStyle name="20% - 强调文字颜色 3 2 2 3 2 3 3 3" xfId="1314"/>
    <cellStyle name="20% - 强调文字颜色 1 2 2 2 2 3 3 2 2 3" xfId="1315"/>
    <cellStyle name="20% - 强调文字颜色 4 3 2 2 2 2 4 3" xfId="1316"/>
    <cellStyle name="20% - 强调文字颜色 1 2 2 2 2 2 5 3 3" xfId="1317"/>
    <cellStyle name="20% - 强调文字颜色 3 2 2 3 2 3 3 4" xfId="1318"/>
    <cellStyle name="20% - 强调文字颜色 1 2 2 2 2 3 3 2 3" xfId="1319"/>
    <cellStyle name="20% - 强调文字颜色 4 3 2 2 2 2 5" xfId="1320"/>
    <cellStyle name="40% - 强调文字颜色 3 5 11" xfId="1321"/>
    <cellStyle name="20% - 强调文字颜色 2 2 2 7 3 2 2" xfId="1322"/>
    <cellStyle name="20% - 强调文字颜色 1 2 2 2 2 2 5 4" xfId="1323"/>
    <cellStyle name="20% - 强调文字颜色 1 8 3 2" xfId="1324"/>
    <cellStyle name="20% - 强调文字颜色 1 2 2 3 2 2 3 3 4" xfId="1325"/>
    <cellStyle name="40% - 强调文字颜色 3 5 11 2" xfId="1326"/>
    <cellStyle name="20% - 强调文字颜色 2 2 2 7 3 2 2 2" xfId="1327"/>
    <cellStyle name="20% - 强调文字颜色 1 2 2 2 2 2 5 4 2" xfId="1328"/>
    <cellStyle name="20% - 强调文字颜色 3 2 2 3 2 3 4 3" xfId="1329"/>
    <cellStyle name="20% - 强调文字颜色 4 4 2 7 2 2" xfId="1330"/>
    <cellStyle name="20% - 强调文字颜色 2 2 3 2 2 5 3 2" xfId="1331"/>
    <cellStyle name="20% - 强调文字颜色 3 2 4 5 3 2 2" xfId="1332"/>
    <cellStyle name="20% - 强调文字颜色 3 2 4 2 2 3 3 2" xfId="1333"/>
    <cellStyle name="20% - 强调文字颜色 1 2 2 2 2 7 3 2" xfId="1334"/>
    <cellStyle name="40% - 强调文字颜色 6 11 3" xfId="1335"/>
    <cellStyle name="20% - 强调文字颜色 1 2 2 3 2 4 3 2 2" xfId="1336"/>
    <cellStyle name="20% - 强调文字颜色 4 4 2 3 2 2 4" xfId="1337"/>
    <cellStyle name="20% - 强调文字颜色 1 2 2 2 2 3 3 2 4" xfId="1338"/>
    <cellStyle name="20% - 强调文字颜色 4 3 2 2 2 2 6" xfId="1339"/>
    <cellStyle name="40% - 强调文字颜色 3 5 12" xfId="1340"/>
    <cellStyle name="20% - 强调文字颜色 3 9 3 4 2" xfId="1341"/>
    <cellStyle name="20% - 强调文字颜色 2 2 2 7 3 2 3" xfId="1342"/>
    <cellStyle name="20% - 强调文字颜色 1 2 2 4 2 2" xfId="1343"/>
    <cellStyle name="40% - 强调文字颜色 6 2 4 2 3 2" xfId="1344"/>
    <cellStyle name="20% - 强调文字颜色 1 2 2 2 2 2 5 5" xfId="1345"/>
    <cellStyle name="40% - 强调文字颜色 3 5 13" xfId="1346"/>
    <cellStyle name="20% - 强调文字颜色 3 9 3 4 3" xfId="1347"/>
    <cellStyle name="20% - 强调文字颜色 2 2 2 7 3 2 4" xfId="1348"/>
    <cellStyle name="20% - 强调文字颜色 1 2 2 4 2 3" xfId="1349"/>
    <cellStyle name="注释 2 2 2 2 2 7 4" xfId="1350"/>
    <cellStyle name="40% - 强调文字颜色 3 4 2 5 2 4" xfId="1351"/>
    <cellStyle name="40% - 强调文字颜色 4 2 3 2 2 12" xfId="1352"/>
    <cellStyle name="40% - 强调文字颜色 4 4 2 2 8" xfId="1353"/>
    <cellStyle name="20% - 强调文字颜色 1 5 3 3 2" xfId="1354"/>
    <cellStyle name="40% - 强调文字颜色 6 2 4 2 3 3" xfId="1355"/>
    <cellStyle name="20% - 强调文字颜色 1 2 2 2 2 2 5 6" xfId="1356"/>
    <cellStyle name="40% - 强调文字颜色 3 3 2 2 2 3 3 2 3" xfId="1357"/>
    <cellStyle name="20% - 强调文字颜色 1 2 2 2 2 2 6" xfId="1358"/>
    <cellStyle name="20% - 强调文字颜色 1 4 2 4 2 2 2" xfId="1359"/>
    <cellStyle name="20% - 强调文字颜色 1 2 2 2 2 2 8" xfId="1360"/>
    <cellStyle name="20% - 强调文字颜色 2 4 6 2 5" xfId="1361"/>
    <cellStyle name="40% - 强调文字颜色 6 3 9 5 2" xfId="1362"/>
    <cellStyle name="20% - 强调文字颜色 2 2 10 2 4" xfId="1363"/>
    <cellStyle name="40% - 强调文字颜色 6 2 2 6 2 2 3 2" xfId="1364"/>
    <cellStyle name="40% - 强调文字颜色 4 2 2 2 4 3" xfId="1365"/>
    <cellStyle name="20% - 强调文字颜色 1 2 2 2 2 2 6 2" xfId="1366"/>
    <cellStyle name="20% - 强调文字颜色 1 2 2 2 2 2 8 2" xfId="1367"/>
    <cellStyle name="20% - 强调文字颜色 2 2 10 2 4 2" xfId="1368"/>
    <cellStyle name="40% - 强调文字颜色 6 2 2 6 2 2 3 2 2" xfId="1369"/>
    <cellStyle name="20% - 强调文字颜色 2 4 6 2 5 2" xfId="1370"/>
    <cellStyle name="20% - 强调文字颜色 1 2 2 2 2 2 6 2 2" xfId="1371"/>
    <cellStyle name="20% - 强调文字颜色 3 2 2 3 2 4 2 3" xfId="1372"/>
    <cellStyle name="20% - 强调文字颜色 6 5 7 4" xfId="1373"/>
    <cellStyle name="20% - 强调文字颜色 2 2 2 2 2 2 2 2 6" xfId="1374"/>
    <cellStyle name="40% - 强调文字颜色 2 3 3 5 3 4" xfId="1375"/>
    <cellStyle name="20% - 强调文字颜色 1 2 2 2 2 3 3 5 2" xfId="1376"/>
    <cellStyle name="20% - 强调文字颜色 4 3 2 2 2 5 4" xfId="1377"/>
    <cellStyle name="20% - 强调文字颜色 1 2 2 2 2 2 8 3" xfId="1378"/>
    <cellStyle name="20% - 强调文字颜色 2 2 2 2 4 2" xfId="1379"/>
    <cellStyle name="20% - 强调文字颜色 2 2 10 2 4 3" xfId="1380"/>
    <cellStyle name="40% - 强调文字颜色 6 2 2 6 2 2 3 2 3" xfId="1381"/>
    <cellStyle name="20% - 强调文字颜色 4 6 2 3 5 2" xfId="1382"/>
    <cellStyle name="20% - 强调文字颜色 4 2 4 3 3 2 2 2" xfId="1383"/>
    <cellStyle name="20% - 强调文字颜色 1 2 2 2 2 2 6 2 3" xfId="1384"/>
    <cellStyle name="20% - 强调文字颜色 3 2 2 3 2 4 2 4" xfId="1385"/>
    <cellStyle name="20% - 强调文字颜色 1 2 2 2 2 3 3 3 2" xfId="1386"/>
    <cellStyle name="20% - 强调文字颜色 4 3 2 2 2 3 4" xfId="1387"/>
    <cellStyle name="40% - 强调文字颜色 1 3 3 3 2 2 2 2" xfId="1388"/>
    <cellStyle name="20% - 强调文字颜色 1 2 2 2 2 2 9" xfId="1389"/>
    <cellStyle name="20% - 强调文字颜色 2 2 10 2 5" xfId="1390"/>
    <cellStyle name="40% - 强调文字颜色 6 2 2 6 2 2 3 3" xfId="1391"/>
    <cellStyle name="20% - 强调文字颜色 2 4 6 2 6" xfId="1392"/>
    <cellStyle name="40% - 强调文字颜色 4 2 2 2 4 4" xfId="1393"/>
    <cellStyle name="20% - 强调文字颜色 1 2 2 2 2 2 6 3" xfId="1394"/>
    <cellStyle name="20% - 强调文字颜色 1 2 2 2 2 3 3 3 3" xfId="1395"/>
    <cellStyle name="20% - 强调文字颜色 4 3 2 2 2 3 5" xfId="1396"/>
    <cellStyle name="40% - 强调文字颜色 2 10 2 2 2 2" xfId="1397"/>
    <cellStyle name="20% - 强调文字颜色 2 2 2 7 3 3 2" xfId="1398"/>
    <cellStyle name="20% - 强调文字颜色 2 2 10 2 6" xfId="1399"/>
    <cellStyle name="40% - 强调文字颜色 6 2 2 6 2 2 3 4" xfId="1400"/>
    <cellStyle name="20% - 强调文字颜色 1 2 2 2 2 2 6 4" xfId="1401"/>
    <cellStyle name="20% - 强调文字颜色 1 2 2 2 2 3 3 3 4" xfId="1402"/>
    <cellStyle name="20% - 强调文字颜色 4 3 2 2 2 3 6" xfId="1403"/>
    <cellStyle name="40% - 强调文字颜色 2 10 2 2 2 3" xfId="1404"/>
    <cellStyle name="20% - 强调文字颜色 3 9 3 5 2" xfId="1405"/>
    <cellStyle name="20% - 强调文字颜色 2 2 2 7 3 3 3" xfId="1406"/>
    <cellStyle name="20% - 强调文字颜色 1 2 2 4 3 2" xfId="1407"/>
    <cellStyle name="40% - 强调文字颜色 6 2 4 2 4 2" xfId="1408"/>
    <cellStyle name="40% - 强调文字颜色 5 2 3 2 15 2" xfId="1409"/>
    <cellStyle name="20% - 强调文字颜色 1 2 2 2 2 2 6 5" xfId="1410"/>
    <cellStyle name="20% - 强调文字颜色 1 2 2 2 2 2 7" xfId="1411"/>
    <cellStyle name="40% - 强调文字颜色 6 2 2 6 2 2 4 2" xfId="1412"/>
    <cellStyle name="20% - 强调文字颜色 1 4 2 5" xfId="1413"/>
    <cellStyle name="20% - 强调文字颜色 1 2 2 2 2 2 7 2" xfId="1414"/>
    <cellStyle name="40% - 强调文字颜色 6 2 2 6 2 2 4 2 2" xfId="1415"/>
    <cellStyle name="20% - 强调文字颜色 3 2 2 2 2 2 2 2 2 3" xfId="1416"/>
    <cellStyle name="20% - 强调文字颜色 1 4 2 5 2" xfId="1417"/>
    <cellStyle name="40% - 强调文字颜色 3 2 2 9 4" xfId="1418"/>
    <cellStyle name="20% - 强调文字颜色 1 2 2 2 2 2 7 2 2" xfId="1419"/>
    <cellStyle name="20% - 强调文字颜色 3 2 2 3 2 5 2 3" xfId="1420"/>
    <cellStyle name="20% - 强调文字颜色 1 2 3 2 3 3 3 2 2" xfId="1421"/>
    <cellStyle name="20% - 强调文字颜色 5 3 3 2 2 2 4" xfId="1422"/>
    <cellStyle name="40% - 强调文字颜色 3 3 4 5 2 2" xfId="1423"/>
    <cellStyle name="40% - 强调文字颜色 3 6 2 2 6" xfId="1424"/>
    <cellStyle name="20% - 强调文字颜色 4 4 2 3 2 4 2" xfId="1425"/>
    <cellStyle name="常规 2 3 2 4 2 2 5 4 2" xfId="1426"/>
    <cellStyle name="40% - 强调文字颜色 2 3 3 5 2 4" xfId="1427"/>
    <cellStyle name="20% - 强调文字颜色 1 2 2 2 2 3 3 4 2" xfId="1428"/>
    <cellStyle name="20% - 强调文字颜色 4 3 2 2 2 4 4" xfId="1429"/>
    <cellStyle name="20% - 强调文字颜色 3 2 7 2 2 3 2" xfId="1430"/>
    <cellStyle name="40% - 强调文字颜色 6 2 2 6 2 2 4 3" xfId="1431"/>
    <cellStyle name="20% - 强调文字颜色 1 4 2 6" xfId="1432"/>
    <cellStyle name="20% - 强调文字颜色 1 2 2 2 2 2 7 3" xfId="1433"/>
    <cellStyle name="40% - 强调文字颜色 6 13 2" xfId="1434"/>
    <cellStyle name="20% - 强调文字颜色 1 2 3 2 3 3 3 2 3" xfId="1435"/>
    <cellStyle name="20% - 强调文字颜色 5 3 3 2 2 2 5" xfId="1436"/>
    <cellStyle name="40% - 强调文字颜色 3 6 2 2 7" xfId="1437"/>
    <cellStyle name="20% - 强调文字颜色 1 2 2 2 2 3 3 4 3" xfId="1438"/>
    <cellStyle name="20% - 强调文字颜色 4 3 2 2 2 4 5" xfId="1439"/>
    <cellStyle name="40% - 强调文字颜色 2 10 2 2 3 2" xfId="1440"/>
    <cellStyle name="20% - 强调文字颜色 2 2 2 7 3 4 2" xfId="1441"/>
    <cellStyle name="20% - 强调文字颜色 1 4 2 7" xfId="1442"/>
    <cellStyle name="20% - 强调文字颜色 1 2 2 2 2 2 7 4" xfId="1443"/>
    <cellStyle name="20% - 强调文字颜色 1 2 2 2 2 3 2 2" xfId="1444"/>
    <cellStyle name="20% - 强调文字颜色 1 2 2 2 2 3 2 2 2 2" xfId="1445"/>
    <cellStyle name="20% - 强调文字颜色 2 2 2 3 4 2 2 2" xfId="1446"/>
    <cellStyle name="20% - 强调文字颜色 1 2 2 2 2 3 2 2 3" xfId="1447"/>
    <cellStyle name="20% - 强调文字颜色 1 4 2 2 15" xfId="1448"/>
    <cellStyle name="20% - 强调文字颜色 1 2 2 3 3 2 6" xfId="1449"/>
    <cellStyle name="常规 5 3 2 2 17" xfId="1450"/>
    <cellStyle name="20% - 强调文字颜色 1 4 2 5 3 2 2" xfId="1451"/>
    <cellStyle name="40% - 强调文字颜色 2 2 2 9 3 3" xfId="1452"/>
    <cellStyle name="20% - 强调文字颜色 2 2 3 2 2 4" xfId="1453"/>
    <cellStyle name="20% - 强调文字颜色 4 2 3 2 2 3 5 2" xfId="1454"/>
    <cellStyle name="20% - 强调文字颜色 4 2 3 2 2 3 2 2 3" xfId="1455"/>
    <cellStyle name="20% - 强调文字颜色 3 2 4 2 2 2" xfId="1456"/>
    <cellStyle name="20% - 强调文字颜色 1 2 2 2 2 6" xfId="1457"/>
    <cellStyle name="常规 5 3 2 2 5 3" xfId="1458"/>
    <cellStyle name="40% - 强调文字颜色 5 9 2 3 2" xfId="1459"/>
    <cellStyle name="20% - 强调文字颜色 1 2 2 2 2 3 2 2 3 2 2" xfId="1460"/>
    <cellStyle name="40% - 强调文字颜色 6 2 3 2 5 2 2" xfId="1461"/>
    <cellStyle name="20% - 强调文字颜色 5 4 2 2 6 3 2" xfId="1462"/>
    <cellStyle name="40% - 强调文字颜色 4 8 2 2 2 2 2" xfId="1463"/>
    <cellStyle name="40% - 强调文字颜色 2 2 2 9 3 4" xfId="1464"/>
    <cellStyle name="20% - 强调文字颜色 2 2 3 2 2 5" xfId="1465"/>
    <cellStyle name="20% - 强调文字颜色 5 2 4 3 2 2 2 2 2" xfId="1466"/>
    <cellStyle name="20% - 强调文字颜色 4 2 3 2 2 3 5 3" xfId="1467"/>
    <cellStyle name="20% - 强调文字颜色 3 2 4 2 2 3" xfId="1468"/>
    <cellStyle name="20% - 强调文字颜色 1 2 2 2 2 7" xfId="1469"/>
    <cellStyle name="常规 5 3 2 2 5 4" xfId="1470"/>
    <cellStyle name="40% - 强调文字颜色 5 9 2 3 3" xfId="1471"/>
    <cellStyle name="20% - 强调文字颜色 1 2 2 2 2 3 2 2 3 2 3" xfId="1472"/>
    <cellStyle name="40% - 强调文字颜色 4 3 3 2 4 4" xfId="1473"/>
    <cellStyle name="20% - 强调文字颜色 1 5 6 2" xfId="1474"/>
    <cellStyle name="40% - 强调文字颜色 5 9 2 4" xfId="1475"/>
    <cellStyle name="20% - 强调文字颜色 6 2 6 4 2 2" xfId="1476"/>
    <cellStyle name="20% - 强调文字颜色 1 2 2 2 2 3 2 2 3 3" xfId="1477"/>
    <cellStyle name="20% - 强调文字颜色 2 2 2 9 2 6" xfId="1478"/>
    <cellStyle name="20% - 强调文字颜色 2 2 2 7 2 2 4 2" xfId="1479"/>
    <cellStyle name="20% - 强调文字颜色 1 2 2 3 2 3 2" xfId="1480"/>
    <cellStyle name="20% - 强调文字颜色 5 2 3 2 2 4 2 3" xfId="1481"/>
    <cellStyle name="20% - 强调文字颜色 1 5 2 3 2 2" xfId="1482"/>
    <cellStyle name="40% - 强调文字颜色 4 3 3 3 2 2 4" xfId="1483"/>
    <cellStyle name="40% - 强调文字颜色 3 2 2 2 2 4 6" xfId="1484"/>
    <cellStyle name="20% - 强调文字颜色 2 2 2 6 4 2 2 3" xfId="1485"/>
    <cellStyle name="20% - 强调文字颜色 1 2 2 2 2 3 2 2 5 2" xfId="1486"/>
    <cellStyle name="20% - 强调文字颜色 1 2 2 3 2 14" xfId="1487"/>
    <cellStyle name="20% - 强调文字颜色 1 2 2 2 2 3 2 3" xfId="1488"/>
    <cellStyle name="20% - 强调文字颜色 5 3 3 2 10" xfId="1489"/>
    <cellStyle name="20% - 强调文字颜色 1 2 3 2 3 3 2 2" xfId="1490"/>
    <cellStyle name="20% - 强调文字颜色 1 2 2 2 2 3 2 4" xfId="1491"/>
    <cellStyle name="20% - 强调文字颜色 5 3 3 2 10 2" xfId="1492"/>
    <cellStyle name="20% - 强调文字颜色 1 2 3 2 3 3 2 2 2" xfId="1493"/>
    <cellStyle name="常规 2 3 2 4 2 2 4 4 2" xfId="1494"/>
    <cellStyle name="40% - 强调文字颜色 2 3 3 4 2 4" xfId="1495"/>
    <cellStyle name="20% - 强调文字颜色 1 2 2 2 2 3 2 4 2" xfId="1496"/>
    <cellStyle name="20% - 强调文字颜色 5 3 3 2 11" xfId="1497"/>
    <cellStyle name="20% - 强调文字颜色 1 2 3 2 3 3 2 3" xfId="1498"/>
    <cellStyle name="20% - 强调文字颜色 1 2 2 2 2 3 2 5" xfId="1499"/>
    <cellStyle name="20% - 强调文字颜色 1 2 2 2 2 3 2 6" xfId="1500"/>
    <cellStyle name="20% - 强调文字颜色 1 2 4 2 4 3 2 2" xfId="1501"/>
    <cellStyle name="20% - 强调文字颜色 5 3 3 2 12" xfId="1502"/>
    <cellStyle name="20% - 强调文字颜色 1 2 3 2 3 3 2 4" xfId="1503"/>
    <cellStyle name="20% - 强调文字颜色 1 2 2 2 2 3 3 2" xfId="1504"/>
    <cellStyle name="20% - 强调文字颜色 1 2 5 2 2 5" xfId="1505"/>
    <cellStyle name="20% - 强调文字颜色 1 3 3 2 5 2 2" xfId="1506"/>
    <cellStyle name="20% - 强调文字颜色 5 3 5 2 3" xfId="1507"/>
    <cellStyle name="20% - 强调文字颜色 3 2 7 2 2 2" xfId="1508"/>
    <cellStyle name="20% - 强调文字颜色 1 2 2 2 2 3 3 3" xfId="1509"/>
    <cellStyle name="20% - 强调文字颜色 1 3 3 2 5 2 3" xfId="1510"/>
    <cellStyle name="20% - 强调文字颜色 5 3 5 2 4" xfId="1511"/>
    <cellStyle name="20% - 强调文字颜色 1 2 3 2 3 3 3 2" xfId="1512"/>
    <cellStyle name="40% - 强调文字颜色 3 3 4 5 2" xfId="1513"/>
    <cellStyle name="常规 2 3 3 4 3 2 5 2" xfId="1514"/>
    <cellStyle name="20% - 强调文字颜色 4 4 2 3 2 4" xfId="1515"/>
    <cellStyle name="20% - 强调文字颜色 3 2 7 2 2 3" xfId="1516"/>
    <cellStyle name="20% - 强调文字颜色 1 2 2 2 2 3 3 4" xfId="1517"/>
    <cellStyle name="注释 2 4 2 2 9 3" xfId="1518"/>
    <cellStyle name="20% - 强调文字颜色 1 2 2 3 2 2 3 3 2 3" xfId="1519"/>
    <cellStyle name="20% - 强调文字颜色 1 2 2 2 2 3 3 4 2 2" xfId="1520"/>
    <cellStyle name="20% - 强调文字颜色 4 3 2 2 2 4 4 2" xfId="1521"/>
    <cellStyle name="20% - 强调文字颜色 1 2 3 2 3 3 3 3" xfId="1522"/>
    <cellStyle name="40% - 强调文字颜色 3 3 4 5 3" xfId="1523"/>
    <cellStyle name="常规 2 3 4 3 10" xfId="1524"/>
    <cellStyle name="20% - 强调文字颜色 4 4 2 3 2 5" xfId="1525"/>
    <cellStyle name="20% - 强调文字颜色 4 2 8 2 2 2" xfId="1526"/>
    <cellStyle name="20% - 强调文字颜色 3 2 7 2 2 4" xfId="1527"/>
    <cellStyle name="20% - 强调文字颜色 1 2 2 2 2 3 3 5" xfId="1528"/>
    <cellStyle name="20% - 强调文字颜色 1 2 2 2 2 3 3 5 3" xfId="1529"/>
    <cellStyle name="20% - 强调文字颜色 4 3 2 2 2 5 5" xfId="1530"/>
    <cellStyle name="常规 2 3 4 3 11" xfId="1531"/>
    <cellStyle name="20% - 强调文字颜色 4 4 2 3 2 6" xfId="1532"/>
    <cellStyle name="20% - 强调文字颜色 4 2 8 2 2 3" xfId="1533"/>
    <cellStyle name="20% - 强调文字颜色 1 2 3 2 3 3 3 4" xfId="1534"/>
    <cellStyle name="20% - 强调文字颜色 1 2 2 2 2 3 3 6" xfId="1535"/>
    <cellStyle name="20% - 强调文字颜色 1 2 2 2 2 3 3 7" xfId="1536"/>
    <cellStyle name="20% - 强调文字颜色 1 2 2 2 2 3 6" xfId="1537"/>
    <cellStyle name="20% - 强调文字颜色 1 4 2 4 2 3 2" xfId="1538"/>
    <cellStyle name="40% - 强调文字颜色 6 4 2 2 8 2" xfId="1539"/>
    <cellStyle name="20% - 强调文字颜色 3 5 3 3 2 2" xfId="1540"/>
    <cellStyle name="20% - 强调文字颜色 1 3 7 2 2 3" xfId="1541"/>
    <cellStyle name="40% - 强调文字颜色 1 2 2 2 2 17" xfId="1542"/>
    <cellStyle name="20% - 强调文字颜色 2 2 3 2 2 2 2" xfId="1543"/>
    <cellStyle name="20% - 强调文字颜色 1 2 2 2 2 4 2" xfId="1544"/>
    <cellStyle name="20% - 强调文字颜色 2 2 3 2 2 2 2 2" xfId="1545"/>
    <cellStyle name="20% - 强调文字颜色 3 2 3 2 7" xfId="1546"/>
    <cellStyle name="20% - 强调文字颜色 1 8 2 2 4" xfId="1547"/>
    <cellStyle name="40% - 强调文字颜色 4 2 8 2 7" xfId="1548"/>
    <cellStyle name="20% - 强调文字颜色 1 2 2 2 2 4 2 2" xfId="1549"/>
    <cellStyle name="20% - 强调文字颜色 4 4 2 4 2" xfId="1550"/>
    <cellStyle name="20% - 强调文字颜色 3 2 2 2 2 8 3 2" xfId="1551"/>
    <cellStyle name="20% - 强调文字颜色 2 2 3 2 2 2 3" xfId="1552"/>
    <cellStyle name="20% - 强调文字颜色 1 2 2 2 2 4 3" xfId="1553"/>
    <cellStyle name="20% - 强调文字颜色 4 2 3 2 2 6 3 2" xfId="1554"/>
    <cellStyle name="20% - 强调文字颜色 4 4 2 4 2 2" xfId="1555"/>
    <cellStyle name="20% - 强调文字颜色 2 2 3 2 2 2 3 2" xfId="1556"/>
    <cellStyle name="20% - 强调文字颜色 1 2 2 2 2 4 3 2" xfId="1557"/>
    <cellStyle name="20% - 强调文字颜色 4 4 2 4 3" xfId="1558"/>
    <cellStyle name="20% - 强调文字颜色 2 2 3 2 2 2 4" xfId="1559"/>
    <cellStyle name="20% - 强调文字颜色 2 3 3 3 2 2 2" xfId="1560"/>
    <cellStyle name="20% - 强调文字颜色 1 2 2 2 2 4 4" xfId="1561"/>
    <cellStyle name="20% - 强调文字颜色 4 4 2 4 4" xfId="1562"/>
    <cellStyle name="20% - 强调文字颜色 2 2 3 2 2 2 5" xfId="1563"/>
    <cellStyle name="20% - 强调文字颜色 1 2 2 2 2 4 5" xfId="1564"/>
    <cellStyle name="40% - 强调文字颜色 4 2 2" xfId="1565"/>
    <cellStyle name="40% - 强调文字颜色 2 2 3 2 2 10" xfId="1566"/>
    <cellStyle name="20% - 强调文字颜色 2 3 3 3 2 2 3" xfId="1567"/>
    <cellStyle name="20% - 强调文字颜色 4 4 2 4 5" xfId="1568"/>
    <cellStyle name="20% - 强调文字颜色 2 2 3 2 2 2 6" xfId="1569"/>
    <cellStyle name="20% - 强调文字颜色 1 2 2 2 2 4 6" xfId="1570"/>
    <cellStyle name="40% - 强调文字颜色 4 2 3" xfId="1571"/>
    <cellStyle name="40% - 强调文字颜色 2 2 3 2 2 11" xfId="1572"/>
    <cellStyle name="20% - 强调文字颜色 2 3 3 3 2 2 4" xfId="1573"/>
    <cellStyle name="40% - 强调文字颜色 2 2 2 9 3 2 2" xfId="1574"/>
    <cellStyle name="20% - 强调文字颜色 2 2 3 2 2 3 2" xfId="1575"/>
    <cellStyle name="40% - 强调文字颜色 3 4 2 3 2 6 2" xfId="1576"/>
    <cellStyle name="20% - 强调文字颜色 1 5 4 2 4" xfId="1577"/>
    <cellStyle name="20% - 强调文字颜色 1 2 2 2 2 5 2" xfId="1578"/>
    <cellStyle name="20% - 强调文字颜色 2 2 3 2 2 3 2 2" xfId="1579"/>
    <cellStyle name="20% - 强调文字颜色 2 2 3 2 2 12" xfId="1580"/>
    <cellStyle name="20% - 强调文字颜色 3 2 4 2 7" xfId="1581"/>
    <cellStyle name="20% - 强调文字颜色 1 8 3 2 4" xfId="1582"/>
    <cellStyle name="20% - 强调文字颜色 1 2 2 2 2 5 2 2" xfId="1583"/>
    <cellStyle name="20% - 强调文字颜色 2 2 3 2 7 4" xfId="1584"/>
    <cellStyle name="20% - 强调文字颜色 2 2 3 2 2 3 2 2 2" xfId="1585"/>
    <cellStyle name="20% - 强调文字颜色 2 2 3 2 2 12 2" xfId="1586"/>
    <cellStyle name="20% - 强调文字颜色 6 2 2 2 2 2 13" xfId="1587"/>
    <cellStyle name="20% - 强调文字颜色 5 2 2 2 2 5 2" xfId="1588"/>
    <cellStyle name="20% - 强调文字颜色 1 2 4 3 2 2 3 3" xfId="1589"/>
    <cellStyle name="20% - 强调文字颜色 1 2 2 2 2 5 2 2 2" xfId="1590"/>
    <cellStyle name="40% - 强调文字颜色 5 3 3 2 8 3" xfId="1591"/>
    <cellStyle name="20% - 强调文字颜色 1 2 2 2 3" xfId="1592"/>
    <cellStyle name="20% - 强调文字颜色 4 4 2 5 3" xfId="1593"/>
    <cellStyle name="20% - 强调文字颜色 2 2 3 2 2 3 4" xfId="1594"/>
    <cellStyle name="20% - 强调文字颜色 4 2 2 2 2 3 3 4 2 2" xfId="1595"/>
    <cellStyle name="20% - 强调文字颜色 1 2 2 2 2 5 4" xfId="1596"/>
    <cellStyle name="40% - 强调文字颜色 6 2 3 2 5 2 2 2" xfId="1597"/>
    <cellStyle name="20% - 强调文字颜色 2 2 3 2 2 5 2" xfId="1598"/>
    <cellStyle name="20% - 强调文字颜色 3 2 4 2 2 3 2" xfId="1599"/>
    <cellStyle name="20% - 强调文字颜色 1 2 2 2 2 7 2" xfId="1600"/>
    <cellStyle name="20% - 强调文字颜色 4 4 2 7 2" xfId="1601"/>
    <cellStyle name="20% - 强调文字颜色 2 2 3 2 2 5 3" xfId="1602"/>
    <cellStyle name="20% - 强调文字颜色 3 2 4 5 3 2" xfId="1603"/>
    <cellStyle name="20% - 强调文字颜色 3 2 4 2 2 3 3" xfId="1604"/>
    <cellStyle name="20% - 强调文字颜色 1 2 2 2 2 7 3" xfId="1605"/>
    <cellStyle name="40% - 强调文字颜色 6 2 3 2 8 3 2" xfId="1606"/>
    <cellStyle name="20% - 强调文字颜色 4 4 2 7 3" xfId="1607"/>
    <cellStyle name="20% - 强调文字颜色 2 2 3 2 2 5 4" xfId="1608"/>
    <cellStyle name="20% - 强调文字颜色 3 2 4 5 3 3" xfId="1609"/>
    <cellStyle name="20% - 强调文字颜色 3 2 4 2 2 3 4" xfId="1610"/>
    <cellStyle name="20% - 强调文字颜色 1 2 2 2 2 7 4" xfId="1611"/>
    <cellStyle name="20% - 强调文字颜色 4 4 2 7 4" xfId="1612"/>
    <cellStyle name="20% - 强调文字颜色 2 2 3 2 2 5 5" xfId="1613"/>
    <cellStyle name="20% - 强调文字颜色 1 2 2 2 2 7 5" xfId="1614"/>
    <cellStyle name="40% - 强调文字颜色 4 5 2" xfId="1615"/>
    <cellStyle name="20% - 强调文字颜色 3 2 4 5 3 4" xfId="1616"/>
    <cellStyle name="20% - 强调文字颜色 3 2 4 2 2 3 5" xfId="1617"/>
    <cellStyle name="20% - 强调文字颜色 4 2 5 2 2 2 2" xfId="1618"/>
    <cellStyle name="20% - 强调文字颜色 2 2 3 2 2 6 2" xfId="1619"/>
    <cellStyle name="40% - 强调文字颜色 1 4 2 2" xfId="1620"/>
    <cellStyle name="20% - 强调文字颜色 6 2 2 3 11" xfId="1621"/>
    <cellStyle name="20% - 强调文字颜色 1 2 2 2 2 8 2" xfId="1622"/>
    <cellStyle name="20% - 强调文字颜色 2 2 3 2 2 6 2 2" xfId="1623"/>
    <cellStyle name="40% - 强调文字颜色 1 4 2 2 2" xfId="1624"/>
    <cellStyle name="20% - 强调文字颜色 6 2 2 3 11 2" xfId="1625"/>
    <cellStyle name="20% - 强调文字颜色 1 2 2 2 2 8 2 2" xfId="1626"/>
    <cellStyle name="20% - 强调文字颜色 2 2 3 2 2 6 2 3" xfId="1627"/>
    <cellStyle name="40% - 强调文字颜色 1 4 2 2 3" xfId="1628"/>
    <cellStyle name="20% - 强调文字颜色 1 2 2 2 2 8 2 3" xfId="1629"/>
    <cellStyle name="20% - 强调文字颜色 4 4 2 8 2" xfId="1630"/>
    <cellStyle name="20% - 强调文字颜色 4 2 5 2 2 2 3" xfId="1631"/>
    <cellStyle name="20% - 强调文字颜色 2 2 3 2 2 6 3" xfId="1632"/>
    <cellStyle name="40% - 强调文字颜色 1 4 2 3" xfId="1633"/>
    <cellStyle name="20% - 强调文字颜色 6 2 2 3 12" xfId="1634"/>
    <cellStyle name="20% - 强调文字颜色 3 2 4 5 4 2" xfId="1635"/>
    <cellStyle name="20% - 强调文字颜色 1 2 2 2 2 8 3" xfId="1636"/>
    <cellStyle name="40% - 强调文字颜色 3 2 2 2 2 2 2 3" xfId="1637"/>
    <cellStyle name="20% - 强调文字颜色 4 2 5 2 2 3 2" xfId="1638"/>
    <cellStyle name="20% - 强调文字颜色 2 2 3 2 2 7 2" xfId="1639"/>
    <cellStyle name="40% - 强调文字颜色 1 4 3 2" xfId="1640"/>
    <cellStyle name="20% - 强调文字颜色 1 2 2 2 2 9 2" xfId="1641"/>
    <cellStyle name="40% - 强调文字颜色 3 2 2 2 2 2 2 4" xfId="1642"/>
    <cellStyle name="20% - 强调文字颜色 4 4 2 9 2" xfId="1643"/>
    <cellStyle name="20% - 强调文字颜色 2 2 3 2 2 7 3" xfId="1644"/>
    <cellStyle name="20% - 强调文字颜色 1 2 2 2 2 9 3" xfId="1645"/>
    <cellStyle name="40% - 强调文字颜色 3 2 3 2 3 2 2 2" xfId="1646"/>
    <cellStyle name="20% - 强调文字颜色 1 4 2 3 2 2 2 2 3" xfId="1647"/>
    <cellStyle name="20% - 强调文字颜色 1 2 2 8" xfId="1648"/>
    <cellStyle name="20% - 强调文字颜色 3 6 2 3 5 2" xfId="1649"/>
    <cellStyle name="20% - 强调文字颜色 1 2 2 2 4 2" xfId="1650"/>
    <cellStyle name="20% - 强调文字颜色 1 2 2 8 2" xfId="1651"/>
    <cellStyle name="20% - 强调文字颜色 1 2 2 2 4 2 2" xfId="1652"/>
    <cellStyle name="20% - 强调文字颜色 1 2 2 8 3" xfId="1653"/>
    <cellStyle name="20% - 强调文字颜色 6 7 2 2 3 2 2" xfId="1654"/>
    <cellStyle name="40% - 强调文字颜色 3 4 2 2 2 2 3 2 2" xfId="1655"/>
    <cellStyle name="20% - 强调文字颜色 1 2 2 2 4 2 3" xfId="1656"/>
    <cellStyle name="20% - 强调文字颜色 1 2 2 9 2" xfId="1657"/>
    <cellStyle name="20% - 强调文字颜色 1 2 2 2 4 3 2" xfId="1658"/>
    <cellStyle name="20% - 强调文字颜色 1 2 4 8" xfId="1659"/>
    <cellStyle name="20% - 强调文字颜色 1 2 2 2 6 2" xfId="1660"/>
    <cellStyle name="40% - 强调文字颜色 6 3 3 3 3 4" xfId="1661"/>
    <cellStyle name="20% - 强调文字颜色 1 2 2 9 2 3 2 3" xfId="1662"/>
    <cellStyle name="40% - 强调文字颜色 5 4 2 2 2 2 3 2" xfId="1663"/>
    <cellStyle name="40% - 强调文字颜色 5 3 3 2 9" xfId="1664"/>
    <cellStyle name="20% - 强调文字颜色 1 2 2 3" xfId="1665"/>
    <cellStyle name="20% - 强调文字颜色 1 2 2 3 2 2 3 2" xfId="1666"/>
    <cellStyle name="40% - 强调文字颜色 5 2 2 2 2 3 3 2 2" xfId="1667"/>
    <cellStyle name="40% - 强调文字颜色 4 2 3 2 2 7 3" xfId="1668"/>
    <cellStyle name="20% - 强调文字颜色 2 13 3" xfId="1669"/>
    <cellStyle name="40% - 强调文字颜色 3 14 3" xfId="1670"/>
    <cellStyle name="20% - 强调文字颜色 1 2 2 3 10" xfId="1671"/>
    <cellStyle name="20% - 强调文字颜色 6 3 4 2 3" xfId="1672"/>
    <cellStyle name="20% - 强调文字颜色 1 2 4 2 7 2" xfId="1673"/>
    <cellStyle name="20% - 强调文字颜色 1 2 2 3 2 2 3 3" xfId="1674"/>
    <cellStyle name="40% - 强调文字颜色 5 2 2 2 2 3 3 2 3" xfId="1675"/>
    <cellStyle name="40% - 强调文字颜色 4 2 3 2 2 7 4" xfId="1676"/>
    <cellStyle name="20% - 强调文字颜色 2 13 4" xfId="1677"/>
    <cellStyle name="20% - 强调文字颜色 1 6 4 5 2" xfId="1678"/>
    <cellStyle name="40% - 强调文字颜色 3 14 4" xfId="1679"/>
    <cellStyle name="20% - 强调文字颜色 1 2 2 3 11" xfId="1680"/>
    <cellStyle name="20% - 强调文字颜色 1 2 2 3 2 3 2 5" xfId="1681"/>
    <cellStyle name="20% - 强调文字颜色 1 3 6 4 2 4" xfId="1682"/>
    <cellStyle name="20% - 强调文字颜色 2 2 2 3 2 3 3 3" xfId="1683"/>
    <cellStyle name="40% - 强调文字颜色 2 3 3 6 4" xfId="1684"/>
    <cellStyle name="20% - 强调文字颜色 6 3 4 2 3 2" xfId="1685"/>
    <cellStyle name="20% - 强调文字颜色 1 3 2 2 2 2 2 6" xfId="1686"/>
    <cellStyle name="20% - 强调文字颜色 4 3 2 2 3 6" xfId="1687"/>
    <cellStyle name="20% - 强调文字颜色 1 2 4 2 7 2 2" xfId="1688"/>
    <cellStyle name="20% - 强调文字颜色 6 6 8" xfId="1689"/>
    <cellStyle name="注释 2 4 2 2 9" xfId="1690"/>
    <cellStyle name="20% - 强调文字颜色 1 2 2 3 2 2 3 3 2" xfId="1691"/>
    <cellStyle name="20% - 强调文字颜色 1 2 2 3 11 2" xfId="1692"/>
    <cellStyle name="20% - 强调文字颜色 6 3 4 2 4" xfId="1693"/>
    <cellStyle name="20% - 强调文字颜色 1 2 4 2 7 3" xfId="1694"/>
    <cellStyle name="20% - 强调文字颜色 1 2 2 7 3 2 2" xfId="1695"/>
    <cellStyle name="20% - 强调文字颜色 5 5 3 2 2 2" xfId="1696"/>
    <cellStyle name="20% - 强调文字颜色 1 2 2 3 2 2 3 4" xfId="1697"/>
    <cellStyle name="40% - 强调文字颜色 5 2 2 2 2 3 3 2 4" xfId="1698"/>
    <cellStyle name="20% - 强调文字颜色 2 13 5" xfId="1699"/>
    <cellStyle name="40% - 强调文字颜色 5 2 2 3 2 4 3 2 2" xfId="1700"/>
    <cellStyle name="20% - 强调文字颜色 1 6 4 5 3" xfId="1701"/>
    <cellStyle name="20% - 强调文字颜色 2 2 4 5 4 2" xfId="1702"/>
    <cellStyle name="20% - 强调文字颜色 1 2 2 3 12" xfId="1703"/>
    <cellStyle name="40% - 强调文字颜色 4 3 3 5 3 2" xfId="1704"/>
    <cellStyle name="20% - 强调文字颜色 2 2 2 3 2 3 5 3" xfId="1705"/>
    <cellStyle name="20% - 强调文字颜色 1 2 2 3 2 2 3 5 2" xfId="1706"/>
    <cellStyle name="20% - 强调文字颜色 1 2 2 3 13 2" xfId="1707"/>
    <cellStyle name="20% - 强调文字颜色 2 2 2 5 2 3 2 3" xfId="1708"/>
    <cellStyle name="20% - 强调文字颜色 4 3 2 2 2 2 2 2 2" xfId="1709"/>
    <cellStyle name="20% - 强调文字颜色 1 2 2 7 3 2 4" xfId="1710"/>
    <cellStyle name="20% - 强调文字颜色 1 2 2 3 2 2 3 6" xfId="1711"/>
    <cellStyle name="40% - 强调文字颜色 2 4 2 3" xfId="1712"/>
    <cellStyle name="20% - 强调文字颜色 1 2 2 3 2 8 3" xfId="1713"/>
    <cellStyle name="20% - 强调文字颜色 1 2 2 3 14" xfId="1714"/>
    <cellStyle name="20% - 强调文字颜色 5 2 2 4 2 5 2" xfId="1715"/>
    <cellStyle name="20% - 强调文字颜色 1 2 2 3 2 2 3 7" xfId="1716"/>
    <cellStyle name="20% - 强调文字颜色 1 2 2 3 15" xfId="1717"/>
    <cellStyle name="20% - 强调文字颜色 2 2 3 2 7 5" xfId="1718"/>
    <cellStyle name="40% - 强调文字颜色 2 11 5 2" xfId="1719"/>
    <cellStyle name="20% - 强调文字颜色 1 2 2 3 2 10 2" xfId="1720"/>
    <cellStyle name="20% - 强调文字颜色 2 2 3 2 2 3 2 2 3" xfId="1721"/>
    <cellStyle name="20% - 强调文字颜色 2 2 2 3 6 2 2 2" xfId="1722"/>
    <cellStyle name="20% - 强调文字颜色 5 2 2 2 2 5 3" xfId="1723"/>
    <cellStyle name="20% - 强调文字颜色 1 2 4 3 2 2 3 4" xfId="1724"/>
    <cellStyle name="20% - 强调文字颜色 2 2 2 3 6 2 4" xfId="1725"/>
    <cellStyle name="40% - 强调文字颜色 2 11 7" xfId="1726"/>
    <cellStyle name="20% - 强调文字颜色 5 3 3 13 2" xfId="1727"/>
    <cellStyle name="20% - 强调文字颜色 1 2 2 3 2 12" xfId="1728"/>
    <cellStyle name="20% - 强调文字颜色 3 3 2 2 3 2 2 2 4" xfId="1729"/>
    <cellStyle name="20% - 强调文字颜色 1 2 2 3 2 12 2" xfId="1730"/>
    <cellStyle name="20% - 强调文字颜色 2 2 2 6 4 2 2 2" xfId="1731"/>
    <cellStyle name="40% - 强调文字颜色 2 11 8" xfId="1732"/>
    <cellStyle name="20% - 强调文字颜色 1 2 2 3 2 13" xfId="1733"/>
    <cellStyle name="20% - 强调文字颜色 2 2 2 6 4 2 2 2 2" xfId="1734"/>
    <cellStyle name="20% - 强调文字颜色 3 3 2 2 3 2 2 3 4" xfId="1735"/>
    <cellStyle name="20% - 强调文字颜色 1 2 2 3 2 13 2" xfId="1736"/>
    <cellStyle name="20% - 强调文字颜色 2 2 2 7 2 2 4 3" xfId="1737"/>
    <cellStyle name="20% - 强调文字颜色 1 2 2 3 2 3 3" xfId="1738"/>
    <cellStyle name="20% - 强调文字颜色 1 5 2 3 2 3" xfId="1739"/>
    <cellStyle name="40% - 强调文字颜色 4 3 3 2 6 4" xfId="1740"/>
    <cellStyle name="20% - 强调文字颜色 1 5 8 2" xfId="1741"/>
    <cellStyle name="20% - 强调文字颜色 1 2 2 3 2 15" xfId="1742"/>
    <cellStyle name="20% - 强调文字颜色 2 2 2 7 2 2 3 2 2" xfId="1743"/>
    <cellStyle name="20% - 强调文字颜色 1 2 2 3 2 2 2 2" xfId="1744"/>
    <cellStyle name="20% - 强调文字颜色 2 2 2 3 2 2 2 3" xfId="1745"/>
    <cellStyle name="20% - 强调文字颜色 1 4 2 3 3 2 3" xfId="1746"/>
    <cellStyle name="40% - 强调文字颜色 1 2 2 3 2 3 3" xfId="1747"/>
    <cellStyle name="20% - 强调文字颜色 1 3 2 2 3 2 5" xfId="1748"/>
    <cellStyle name="20% - 强调文字颜色 4 3 3 2 6" xfId="1749"/>
    <cellStyle name="20% - 强调文字颜色 2 9 2 2 3" xfId="1750"/>
    <cellStyle name="20% - 强调文字颜色 5 5 8" xfId="1751"/>
    <cellStyle name="20% - 强调文字颜色 1 2 2 3 2 2 2 2 2" xfId="1752"/>
    <cellStyle name="20% - 强调文字颜色 2 2 2 3 2 2 2 4" xfId="1753"/>
    <cellStyle name="40% - 强调文字颜色 4 2 3 2 3 3 6 2" xfId="1754"/>
    <cellStyle name="20% - 强调文字颜色 1 4 2 3 3 2 4" xfId="1755"/>
    <cellStyle name="40% - 强调文字颜色 1 2 2 3 2 3 4" xfId="1756"/>
    <cellStyle name="20% - 强调文字颜色 1 3 2 2 3 2 6" xfId="1757"/>
    <cellStyle name="20% - 强调文字颜色 4 3 3 2 7" xfId="1758"/>
    <cellStyle name="20% - 强调文字颜色 5 5 9" xfId="1759"/>
    <cellStyle name="20% - 强调文字颜色 1 2 2 3 2 2 2 2 3" xfId="1760"/>
    <cellStyle name="40% - 强调文字颜色 4 10 2 6 2" xfId="1761"/>
    <cellStyle name="20% - 强调文字颜色 2 3 7 3 2" xfId="1762"/>
    <cellStyle name="20% - 强调文字颜色 2 2 2 7 2 2 3 2 3" xfId="1763"/>
    <cellStyle name="20% - 强调文字颜色 1 2 2 3 2 2 2 3" xfId="1764"/>
    <cellStyle name="20% - 强调文字颜色 1 2 4 2 6 2" xfId="1765"/>
    <cellStyle name="40% - 强调文字颜色 1 2 4 3 3 2 2" xfId="1766"/>
    <cellStyle name="20% - 强调文字颜色 1 2 4 2 6 4" xfId="1767"/>
    <cellStyle name="20% - 强调文字颜色 2 3 7 3 4" xfId="1768"/>
    <cellStyle name="20% - 强调文字颜色 1 2 2 3 2 2 2 5" xfId="1769"/>
    <cellStyle name="40% - 强调文字颜色 1 5 12" xfId="1770"/>
    <cellStyle name="20% - 强调文字颜色 2 2 2 3 2 2 3 3" xfId="1771"/>
    <cellStyle name="常规 2 3 2 2 4 5 2 4" xfId="1772"/>
    <cellStyle name="20% - 强调文字颜色 6 2 7 2 3 3 2 2" xfId="1773"/>
    <cellStyle name="20% - 强调文字颜色 1 4 2 3 3 3 3" xfId="1774"/>
    <cellStyle name="40% - 强调文字颜色 1 5 7 2 2" xfId="1775"/>
    <cellStyle name="40% - 强调文字颜色 1 2 2 3 2 4 3" xfId="1776"/>
    <cellStyle name="20% - 强调文字颜色 1 3 2 2 3 3 5" xfId="1777"/>
    <cellStyle name="20% - 强调文字颜色 4 3 3 3 6" xfId="1778"/>
    <cellStyle name="20% - 强调文字颜色 1 2 4 2 6 2 2" xfId="1779"/>
    <cellStyle name="20% - 强调文字颜色 5 6 8" xfId="1780"/>
    <cellStyle name="20% - 强调文字颜色 2 3 7 3 2 2" xfId="1781"/>
    <cellStyle name="20% - 强调文字颜色 1 2 2 3 2 2 2 3 2" xfId="1782"/>
    <cellStyle name="20% - 强调文字颜色 2 2 2 3 2 3 3 3 2" xfId="1783"/>
    <cellStyle name="注释 2 4 2 2 9 2" xfId="1784"/>
    <cellStyle name="20% - 强调文字颜色 1 2 2 3 2 2 3 3 2 2" xfId="1785"/>
    <cellStyle name="20% - 强调文字颜色 2 2 2 2 2 2 3 3 4" xfId="1786"/>
    <cellStyle name="20% - 强调文字颜色 2 2 2 3 2 3 3 4" xfId="1787"/>
    <cellStyle name="40% - 强调文字颜色 2 3 3 6 5" xfId="1788"/>
    <cellStyle name="20% - 强调文字颜色 6 3 4 2 3 3" xfId="1789"/>
    <cellStyle name="20% - 强调文字颜色 1 2 4 2 7 2 3" xfId="1790"/>
    <cellStyle name="20% - 强调文字颜色 1 2 2 3 2 2 3 3 3" xfId="1791"/>
    <cellStyle name="20% - 强调文字颜色 5 3 3 2 4 5" xfId="1792"/>
    <cellStyle name="20% - 强调文字颜色 1 2 2 7 3 2 2 3" xfId="1793"/>
    <cellStyle name="40% - 强调文字颜色 3 4 2 2 9" xfId="1794"/>
    <cellStyle name="20% - 强调文字颜色 1 2 2 3 2 2 3 4 3" xfId="1795"/>
    <cellStyle name="20% - 强调文字颜色 1 2 2 3 2 2 3 5 3" xfId="1796"/>
    <cellStyle name="20% - 强调文字颜色 3 2 3 2 2 11 2" xfId="1797"/>
    <cellStyle name="20% - 强调文字颜色 2 2 2 7 2 2 3 4" xfId="1798"/>
    <cellStyle name="20% - 强调文字颜色 1 2 2 3 2 2 4" xfId="1799"/>
    <cellStyle name="20% - 强调文字颜色 1 2 2 3 2 2 5" xfId="1800"/>
    <cellStyle name="20% - 强调文字颜色 1 2 2 3 2 2 6" xfId="1801"/>
    <cellStyle name="20% - 强调文字颜色 1 4 2 5 2 2 2" xfId="1802"/>
    <cellStyle name="40% - 强调文字颜色 3 2 2 2 2 2 5 2 3" xfId="1803"/>
    <cellStyle name="20% - 强调文字颜色 1 4 2 2 2 2 4" xfId="1804"/>
    <cellStyle name="20% - 强调文字颜色 1 2 2 3 2 3 2 2" xfId="1805"/>
    <cellStyle name="20% - 强调文字颜色 1 4 2 2 2 2 5" xfId="1806"/>
    <cellStyle name="20% - 强调文字颜色 1 2 2 3 2 3 2 3" xfId="1807"/>
    <cellStyle name="20% - 强调文字颜色 1 4 2 2 2 2 5 2" xfId="1808"/>
    <cellStyle name="40% - 强调文字颜色 6 5 12" xfId="1809"/>
    <cellStyle name="20% - 强调文字颜色 1 3 7 3 2 4" xfId="1810"/>
    <cellStyle name="注释 2 3 3 5 2 4" xfId="1811"/>
    <cellStyle name="20% - 强调文字颜色 1 2 2 3 2 3 2 3 2" xfId="1812"/>
    <cellStyle name="20% - 强调文字颜色 1 4 2 2 2 2 6" xfId="1813"/>
    <cellStyle name="20% - 强调文字颜色 1 2 2 3 2 3 2 4" xfId="1814"/>
    <cellStyle name="20% - 强调文字颜色 1 3 7 3 3 4" xfId="1815"/>
    <cellStyle name="20% - 强调文字颜色 1 2 3 2 3 2 2 2 4" xfId="1816"/>
    <cellStyle name="40% - 强调文字颜色 3 3 3 4 2 4" xfId="1817"/>
    <cellStyle name="注释 2 3 3 5 3 4" xfId="1818"/>
    <cellStyle name="20% - 强调文字颜色 1 2 2 3 2 3 2 4 2" xfId="1819"/>
    <cellStyle name="20% - 强调文字颜色 1 2 2 3 2 3 3 2" xfId="1820"/>
    <cellStyle name="20% - 强调文字颜色 3 3 7 2 2 2" xfId="1821"/>
    <cellStyle name="20% - 强调文字颜色 1 2 2 3 2 3 3 3" xfId="1822"/>
    <cellStyle name="20% - 强调文字颜色 5 5 3 3 2 2" xfId="1823"/>
    <cellStyle name="20% - 强调文字颜色 3 3 7 2 2 3" xfId="1824"/>
    <cellStyle name="20% - 强调文字颜色 1 2 2 3 2 3 3 4" xfId="1825"/>
    <cellStyle name="20% - 强调文字颜色 1 2 2 3 2 3 5 2" xfId="1826"/>
    <cellStyle name="20% - 强调文字颜色 1 2 2 3 2 3 6 2" xfId="1827"/>
    <cellStyle name="40% - 强调文字颜色 2 2 4 3 2 3 4" xfId="1828"/>
    <cellStyle name="20% - 强调文字颜色 2 2 3 3 2 2" xfId="1829"/>
    <cellStyle name="20% - 强调文字颜色 2 2 2 7 2 2 5" xfId="1830"/>
    <cellStyle name="20% - 强调文字颜色 1 2 2 3 2 4" xfId="1831"/>
    <cellStyle name="40% - 强调文字颜色 3 2 8 3 2 2" xfId="1832"/>
    <cellStyle name="20% - 强调文字颜色 6 9 2 5" xfId="1833"/>
    <cellStyle name="20% - 强调文字颜色 1 5 2 3 3" xfId="1834"/>
    <cellStyle name="20% - 强调文字颜色 1 2 2 3 3 2 2 4 3" xfId="1835"/>
    <cellStyle name="20% - 强调文字颜色 1 2 2 3 2 4 2" xfId="1836"/>
    <cellStyle name="20% - 强调文字颜色 5 2 3 2 2 4 3 3" xfId="1837"/>
    <cellStyle name="40% - 强调文字颜色 4 4 2 2 11 2" xfId="1838"/>
    <cellStyle name="40% - 强调文字颜色 3 2 2 2 2 2 6 2 3" xfId="1839"/>
    <cellStyle name="20% - 强调文字颜色 1 4 2 2 3 2 4" xfId="1840"/>
    <cellStyle name="40% - 强调文字颜色 5 2 8 2 7" xfId="1841"/>
    <cellStyle name="20% - 强调文字颜色 1 2 2 3 2 4 2 2" xfId="1842"/>
    <cellStyle name="20% - 强调文字颜色 1 2 2 3 2 4 2 3" xfId="1843"/>
    <cellStyle name="20% - 强调文字颜色 1 2 2 3 2 4 2 4" xfId="1844"/>
    <cellStyle name="20% - 强调文字颜色 2 2 4 3 3 2 2 2" xfId="1845"/>
    <cellStyle name="20% - 强调文字颜色 1 2 2 3 2 4 3" xfId="1846"/>
    <cellStyle name="40% - 强调文字颜色 4 4 2 2 12 2" xfId="1847"/>
    <cellStyle name="40% - 强调文字颜色 2 2 3 2 2 2 4" xfId="1848"/>
    <cellStyle name="20% - 强调文字颜色 1 4 2 2 3 3 4" xfId="1849"/>
    <cellStyle name="20% - 强调文字颜色 1 2 2 3 2 4 3 2" xfId="1850"/>
    <cellStyle name="20% - 强调文字颜色 3 3 7 3 2 2" xfId="1851"/>
    <cellStyle name="20% - 强调文字颜色 1 2 2 3 2 4 3 3" xfId="1852"/>
    <cellStyle name="20% - 强调文字颜色 3 3 7 3 2 3" xfId="1853"/>
    <cellStyle name="20% - 强调文字颜色 1 2 2 3 2 4 3 4" xfId="1854"/>
    <cellStyle name="40% - 强调文字颜色 5 2 2 3 8 2 2" xfId="1855"/>
    <cellStyle name="20% - 强调文字颜色 3 2 3 2 2 13 2" xfId="1856"/>
    <cellStyle name="20% - 强调文字颜色 2 3 3 4 2 2 2" xfId="1857"/>
    <cellStyle name="20% - 强调文字颜色 1 2 2 3 2 4 4" xfId="1858"/>
    <cellStyle name="20% - 强调文字颜色 1 2 2 3 2 4 4 2" xfId="1859"/>
    <cellStyle name="20% - 强调文字颜色 2 2 2 3 2 11 2" xfId="1860"/>
    <cellStyle name="常规 2 3 2 4 2 2 3 4 2" xfId="1861"/>
    <cellStyle name="40% - 强调文字颜色 2 3 3 3 2 4" xfId="1862"/>
    <cellStyle name="20% - 强调文字颜色 1 3 8 2 3 2" xfId="1863"/>
    <cellStyle name="40% - 强调文字颜色 5 2 2 3 8 2 3" xfId="1864"/>
    <cellStyle name="20% - 强调文字颜色 1 2 2 3 2 4 5" xfId="1865"/>
    <cellStyle name="20% - 强调文字颜色 1 2 2 3 2 4 6" xfId="1866"/>
    <cellStyle name="20% - 强调文字颜色 5 3 2 2 9 2" xfId="1867"/>
    <cellStyle name="20% - 强调文字颜色 4 2 3 2 2 3 3 2 2" xfId="1868"/>
    <cellStyle name="20% - 强调文字颜色 2 2 2 7 2 2 6" xfId="1869"/>
    <cellStyle name="20% - 强调文字颜色 1 2 2 3 2 5" xfId="1870"/>
    <cellStyle name="40% - 强调文字颜色 4 2 3 2 2 4 6" xfId="1871"/>
    <cellStyle name="20% - 强调文字颜色 2 10 6" xfId="1872"/>
    <cellStyle name="40% - 强调文字颜色 5 2 4 2 2 2 6" xfId="1873"/>
    <cellStyle name="20% - 强调文字颜色 1 6 4 2 4" xfId="1874"/>
    <cellStyle name="40% - 强调文字颜色 3 2 2 2 2 6 6" xfId="1875"/>
    <cellStyle name="20% - 强调文字颜色 1 2 2 3 2 5 2" xfId="1876"/>
    <cellStyle name="20% - 强调文字颜色 1 2 2 3 2 5 2 2" xfId="1877"/>
    <cellStyle name="20% - 强调文字颜色 1 2 2 3 2 5 2 3" xfId="1878"/>
    <cellStyle name="20% - 强调文字颜色 1 2 2 3 2 5 3" xfId="1879"/>
    <cellStyle name="20% - 强调文字颜色 1 2 2 3 2 5 3 2" xfId="1880"/>
    <cellStyle name="20% - 强调文字颜色 1 2 2 3 2 5 3 3" xfId="1881"/>
    <cellStyle name="40% - 强调文字颜色 5 2 2 3 8 3 2" xfId="1882"/>
    <cellStyle name="20% - 强调文字颜色 2 3 3 4 2 3 2" xfId="1883"/>
    <cellStyle name="20% - 强调文字颜色 1 2 2 3 2 5 4" xfId="1884"/>
    <cellStyle name="40% - 强调文字颜色 2 3 3 3 3 3 2" xfId="1885"/>
    <cellStyle name="20% - 强调文字颜色 2 2 2 3 17" xfId="1886"/>
    <cellStyle name="20% - 强调文字颜色 6 3 7 3 2" xfId="1887"/>
    <cellStyle name="20% - 强调文字颜色 5 3 2 2 4 5" xfId="1888"/>
    <cellStyle name="20% - 强调文字颜色 1 2 2 7 2 2 2 3" xfId="1889"/>
    <cellStyle name="20% - 强调文字颜色 1 2 2 3 2 5 4 2" xfId="1890"/>
    <cellStyle name="20% - 强调文字颜色 2 2 2 3 2 12 2" xfId="1891"/>
    <cellStyle name="20% - 强调文字颜色 1 2 2 3 2 5 5" xfId="1892"/>
    <cellStyle name="20% - 强调文字颜色 1 2 2 3 2 5 6" xfId="1893"/>
    <cellStyle name="20% - 强调文字颜色 5 3 2 2 9 3" xfId="1894"/>
    <cellStyle name="20% - 强调文字颜色 4 2 3 2 2 3 3 2 3" xfId="1895"/>
    <cellStyle name="20% - 强调文字颜色 3 2 4 3 2 2" xfId="1896"/>
    <cellStyle name="20% - 强调文字颜色 1 2 2 3 2 6" xfId="1897"/>
    <cellStyle name="40% - 强调文字颜色 4 2 3 2 2 5 6" xfId="1898"/>
    <cellStyle name="20% - 强调文字颜色 2 11 6" xfId="1899"/>
    <cellStyle name="20% - 强调文字颜色 1 6 4 3 4" xfId="1900"/>
    <cellStyle name="20% - 强调文字颜色 3 2 4 3 2 2 2" xfId="1901"/>
    <cellStyle name="20% - 强调文字颜色 1 2 2 3 2 6 2" xfId="1902"/>
    <cellStyle name="40% - 强调文字颜色 1 9" xfId="1903"/>
    <cellStyle name="20% - 强调文字颜色 2 11 6 2" xfId="1904"/>
    <cellStyle name="20% - 强调文字颜色 3 2 4 3 2 2 2 2" xfId="1905"/>
    <cellStyle name="40% - 强调文字颜色 6 2 6 4" xfId="1906"/>
    <cellStyle name="20% - 强调文字颜色 1 2 2 3 2 6 2 2" xfId="1907"/>
    <cellStyle name="20% - 强调文字颜色 3 2 4 3 2 2 2 3" xfId="1908"/>
    <cellStyle name="40% - 强调文字颜色 6 2 6 5" xfId="1909"/>
    <cellStyle name="40% - 强调文字颜色 4 4 2 2 2 3 2" xfId="1910"/>
    <cellStyle name="20% - 强调文字颜色 1 2 2 3 2 6 2 3" xfId="1911"/>
    <cellStyle name="20% - 强调文字颜色 2 11 7" xfId="1912"/>
    <cellStyle name="20% - 强调文字颜色 3 2 5 5 2 2" xfId="1913"/>
    <cellStyle name="20% - 强调文字颜色 3 2 4 3 2 2 3" xfId="1914"/>
    <cellStyle name="20% - 强调文字颜色 1 2 2 3 2 6 3" xfId="1915"/>
    <cellStyle name="20% - 强调文字颜色 3 2 4 3 2 2 3 2" xfId="1916"/>
    <cellStyle name="40% - 强调文字颜色 6 2 7 4" xfId="1917"/>
    <cellStyle name="20% - 强调文字颜色 1 2 2 3 2 6 3 2" xfId="1918"/>
    <cellStyle name="40% - 强调文字颜色 2 4 2 2 4 2 2" xfId="1919"/>
    <cellStyle name="20% - 强调文字颜色 2 11 8" xfId="1920"/>
    <cellStyle name="20% - 强调文字颜色 3 2 4 3 2 2 4" xfId="1921"/>
    <cellStyle name="20% - 强调文字颜色 1 2 2 3 2 6 4" xfId="1922"/>
    <cellStyle name="20% - 强调文字颜色 2 2 2 3 2 13 2" xfId="1923"/>
    <cellStyle name="20% - 强调文字颜色 3 2 4 3 2 2 5" xfId="1924"/>
    <cellStyle name="20% - 强调文字颜色 1 2 2 3 2 6 5" xfId="1925"/>
    <cellStyle name="20% - 强调文字颜色 5 2 4 3 2 2 3 2 2" xfId="1926"/>
    <cellStyle name="20% - 强调文字颜色 3 2 4 3 2 3" xfId="1927"/>
    <cellStyle name="20% - 强调文字颜色 1 2 2 3 2 7" xfId="1928"/>
    <cellStyle name="20% - 强调文字颜色 1 2 2 3 2 7 2" xfId="1929"/>
    <cellStyle name="40% - 强调文字颜色 6 3 6 4" xfId="1930"/>
    <cellStyle name="20% - 强调文字颜色 1 2 2 3 2 7 2 2" xfId="1931"/>
    <cellStyle name="40% - 强调文字颜色 6 3 6 5" xfId="1932"/>
    <cellStyle name="40% - 强调文字颜色 4 4 2 2 3 3 2" xfId="1933"/>
    <cellStyle name="20% - 强调文字颜色 1 2 2 3 2 7 2 3" xfId="1934"/>
    <cellStyle name="20% - 强调文字颜色 1 2 2 3 2 7 3" xfId="1935"/>
    <cellStyle name="40% - 强调文字颜色 6 3 7 4" xfId="1936"/>
    <cellStyle name="20% - 强调文字颜色 1 2 2 3 2 7 3 2" xfId="1937"/>
    <cellStyle name="20% - 强调文字颜色 1 2 2 3 2 7 4" xfId="1938"/>
    <cellStyle name="40% - 强调文字颜色 2 4 3" xfId="1939"/>
    <cellStyle name="20% - 强调文字颜色 3 2 4 3 2 5" xfId="1940"/>
    <cellStyle name="20% - 强调文字颜色 1 2 2 3 2 9" xfId="1941"/>
    <cellStyle name="40% - 强调文字颜色 2 4 3 2" xfId="1942"/>
    <cellStyle name="20% - 强调文字颜色 1 2 2 3 2 9 2" xfId="1943"/>
    <cellStyle name="40% - 强调文字颜色 2 2 7 3 3" xfId="1944"/>
    <cellStyle name="20% - 强调文字颜色 2 2 2 4 2 2 5" xfId="1945"/>
    <cellStyle name="40% - 强调文字颜色 2 2 4 3 2 4" xfId="1946"/>
    <cellStyle name="20% - 强调文字颜色 1 2 9 2 3 2" xfId="1947"/>
    <cellStyle name="注释 2 2 5 4 3 2" xfId="1948"/>
    <cellStyle name="常规 2 3 3 4 2 3 3 2 2" xfId="1949"/>
    <cellStyle name="40% - 强调文字颜色 5 4 2 2 2 2 3 2 3" xfId="1950"/>
    <cellStyle name="20% - 强调文字颜色 3 9 2 5" xfId="1951"/>
    <cellStyle name="20% - 强调文字颜色 1 2 2 3 3" xfId="1952"/>
    <cellStyle name="20% - 强调文字颜色 5 3 3 5 5" xfId="1953"/>
    <cellStyle name="20% - 强调文字颜色 1 2 2 3 3 2" xfId="1954"/>
    <cellStyle name="20% - 强调文字颜色 6 9 3 3 2 2" xfId="1955"/>
    <cellStyle name="20% - 强调文字颜色 1 4 2 2 11 2" xfId="1956"/>
    <cellStyle name="20% - 强调文字颜色 1 2 2 3 3 2 2 2" xfId="1957"/>
    <cellStyle name="20% - 强调文字颜色 3 5 9 2" xfId="1958"/>
    <cellStyle name="20% - 强调文字颜色 2 2 2 4 2 2 2 3" xfId="1959"/>
    <cellStyle name="40% - 强调文字颜色 3 3 2 2 2 14" xfId="1960"/>
    <cellStyle name="20% - 强调文字颜色 1 3 6 4 5" xfId="1961"/>
    <cellStyle name="20% - 强调文字颜色 1 3 3 2 3 2 5" xfId="1962"/>
    <cellStyle name="20% - 强调文字颜色 5 3 3 2 6" xfId="1963"/>
    <cellStyle name="20% - 强调文字颜色 3 9 2 2 3" xfId="1964"/>
    <cellStyle name="20% - 强调文字颜色 3 4 2 13 2" xfId="1965"/>
    <cellStyle name="20% - 强调文字颜色 1 2 2 3 3 2 2 2 2" xfId="1966"/>
    <cellStyle name="20% - 强调文字颜色 5 3 3 2 6 2" xfId="1967"/>
    <cellStyle name="20% - 强调文字颜色 5 2 3 2 2 2 2 3" xfId="1968"/>
    <cellStyle name="20% - 强调文字颜色 1 4 2 3 2 2 3 4" xfId="1969"/>
    <cellStyle name="20% - 强调文字颜色 1 3 6 4 5 2" xfId="1970"/>
    <cellStyle name="40% - 强调文字颜色 3 2 2 2 2 2 11" xfId="1971"/>
    <cellStyle name="20% - 强调文字颜色 1 2 2 3 3 2 2 2 2 2" xfId="1972"/>
    <cellStyle name="20% - 强调文字颜色 2 2 2 3 2 3 6 2" xfId="1973"/>
    <cellStyle name="20% - 强调文字颜色 1 2 7 4 2 2 2 2" xfId="1974"/>
    <cellStyle name="40% - 强调文字颜色 5 5 5 3 2" xfId="1975"/>
    <cellStyle name="40% - 强调文字颜色 3 2 2 2 2 2 12" xfId="1976"/>
    <cellStyle name="20% - 强调文字颜色 1 2 2 3 3 2 2 2 2 3" xfId="1977"/>
    <cellStyle name="20% - 强调文字颜色 3 5 9 3" xfId="1978"/>
    <cellStyle name="20% - 强调文字颜色 2 2 2 4 2 2 2 4" xfId="1979"/>
    <cellStyle name="40% - 强调文字颜色 3 3 2 2 2 15" xfId="1980"/>
    <cellStyle name="20% - 强调文字颜色 1 3 6 4 6" xfId="1981"/>
    <cellStyle name="20% - 强调文字颜色 1 2 2 3 3 2 2 2 3" xfId="1982"/>
    <cellStyle name="20% - 强调文字颜色 1 2 2 3 3 2 2 2 4" xfId="1983"/>
    <cellStyle name="20% - 强调文字颜色 6 2 3 2 2 2 2 3 2 2" xfId="1984"/>
    <cellStyle name="20% - 强调文字颜色 1 5 2 2" xfId="1985"/>
    <cellStyle name="20% - 强调文字颜色 1 2 2 3 3 2 2 3" xfId="1986"/>
    <cellStyle name="注释 2 4 2 5 2 4" xfId="1987"/>
    <cellStyle name="20% - 强调文字颜色 1 5 2 2 2" xfId="1988"/>
    <cellStyle name="20% - 强调文字颜色 1 2 2 3 3 2 2 3 2" xfId="1989"/>
    <cellStyle name="20% - 强调文字颜色 2 2 2 2 2 3 2 2 2 3" xfId="1990"/>
    <cellStyle name="20% - 强调文字颜色 1 5 2 2 2 2" xfId="1991"/>
    <cellStyle name="20% - 强调文字颜色 1 2 2 3 3 2 2 3 2 2" xfId="1992"/>
    <cellStyle name="20% - 强调文字颜色 2 2 2 2 2 3 2 2 2 4" xfId="1993"/>
    <cellStyle name="40% - 强调文字颜色 5 5 6 3 2" xfId="1994"/>
    <cellStyle name="20% - 强调文字颜色 1 5 2 2 2 3" xfId="1995"/>
    <cellStyle name="20% - 强调文字颜色 1 2 2 3 3 2 2 3 2 3" xfId="1996"/>
    <cellStyle name="20% - 强调文字颜色 1 5 2 2 3" xfId="1997"/>
    <cellStyle name="20% - 强调文字颜色 1 2 2 3 3 2 2 3 3" xfId="1998"/>
    <cellStyle name="20% - 强调文字颜色 1 5 2 2 4" xfId="1999"/>
    <cellStyle name="20% - 强调文字颜色 1 2 2 3 3 2 2 3 4" xfId="2000"/>
    <cellStyle name="20% - 强调文字颜色 6 2 3 2 2 2 2 3 2 3" xfId="2001"/>
    <cellStyle name="20% - 强调文字颜色 1 5 2 3" xfId="2002"/>
    <cellStyle name="20% - 强调文字颜色 1 2 2 3 3 2 2 4" xfId="2003"/>
    <cellStyle name="20% - 强调文字颜色 1 5 2 4" xfId="2004"/>
    <cellStyle name="20% - 强调文字颜色 1 2 2 3 3 2 2 5" xfId="2005"/>
    <cellStyle name="20% - 强调文字颜色 6 9 3 4" xfId="2006"/>
    <cellStyle name="20% - 强调文字颜色 1 5 2 4 2" xfId="2007"/>
    <cellStyle name="20% - 强调文字颜色 1 2 2 3 3 2 2 5 2" xfId="2008"/>
    <cellStyle name="20% - 强调文字颜色 5 3 3 5 6" xfId="2009"/>
    <cellStyle name="20% - 强调文字颜色 1 2 2 3 3 3" xfId="2010"/>
    <cellStyle name="20% - 强调文字颜色 1 5 2 5" xfId="2011"/>
    <cellStyle name="20% - 强调文字颜色 1 2 2 3 3 2 2 6" xfId="2012"/>
    <cellStyle name="20% - 强调文字颜色 1 3 7 2 2 4 2" xfId="2013"/>
    <cellStyle name="40% - 强调文字颜色 1 5 5 3 3" xfId="2014"/>
    <cellStyle name="20% - 强调文字颜色 1 4 2 2 13 2" xfId="2015"/>
    <cellStyle name="20% - 强调文字颜色 1 2 4 2 4 3 3" xfId="2016"/>
    <cellStyle name="40% - 强调文字颜色 4 3 3 2 2 3" xfId="2017"/>
    <cellStyle name="20% - 强调文字颜色 1 2 2 3 3 2 4 2" xfId="2018"/>
    <cellStyle name="20% - 强调文字颜色 1 2 2 3 3 3 2" xfId="2019"/>
    <cellStyle name="20% - 强调文字颜色 5 2 3 2 2 5 2 3" xfId="2020"/>
    <cellStyle name="40% - 强调文字颜色 4 2 3 2 3 2 6 2" xfId="2021"/>
    <cellStyle name="20% - 强调文字颜色 1 4 2 3 2 2 4" xfId="2022"/>
    <cellStyle name="40% - 强调文字颜色 4 2 2 2 2 2 6 4" xfId="2023"/>
    <cellStyle name="20% - 强调文字颜色 1 3 2 2 2 2 6" xfId="2024"/>
    <cellStyle name="20% - 强调文字颜色 4 3 2 2 7" xfId="2025"/>
    <cellStyle name="40% - 强调文字颜色 5 3 7 2 7" xfId="2026"/>
    <cellStyle name="20% - 强调文字颜色 1 2 2 3 3 3 2 2" xfId="2027"/>
    <cellStyle name="40% - 强调文字颜色 2 10 2 2 3" xfId="2028"/>
    <cellStyle name="20% - 强调文字颜色 2 2 2 7 3 4" xfId="2029"/>
    <cellStyle name="20% - 强调文字颜色 1 4 2 3 2 2 4 2" xfId="2030"/>
    <cellStyle name="20% - 强调文字颜色 1 2 2 3 3 3 2 2 2" xfId="2031"/>
    <cellStyle name="40% - 强调文字颜色 2 10 2 2 4" xfId="2032"/>
    <cellStyle name="20% - 强调文字颜色 2 2 2 7 3 5" xfId="2033"/>
    <cellStyle name="20% - 强调文字颜色 5 2 3 2 2 2 3 2" xfId="2034"/>
    <cellStyle name="20% - 强调文字颜色 1 4 2 3 2 2 4 3" xfId="2035"/>
    <cellStyle name="20% - 强调文字颜色 1 2 2 3 3 3 2 2 3" xfId="2036"/>
    <cellStyle name="20% - 强调文字颜色 1 6 2 2" xfId="2037"/>
    <cellStyle name="20% - 强调文字颜色 1 2 2 3 3 3 2 3" xfId="2038"/>
    <cellStyle name="20% - 强调文字颜色 1 4 2 3 2 2 5" xfId="2039"/>
    <cellStyle name="40% - 强调文字颜色 4 2 2 2 2 2 6 5" xfId="2040"/>
    <cellStyle name="20% - 强调文字颜色 1 3 2 2 2 2 7" xfId="2041"/>
    <cellStyle name="20% - 强调文字颜色 4 3 2 2 8" xfId="2042"/>
    <cellStyle name="20% - 强调文字颜色 1 6 2 3" xfId="2043"/>
    <cellStyle name="20% - 强调文字颜色 1 2 2 3 3 3 2 4" xfId="2044"/>
    <cellStyle name="20% - 强调文字颜色 1 4 2 3 2 2 6" xfId="2045"/>
    <cellStyle name="20% - 强调文字颜色 1 2 2 3 3 3 3" xfId="2046"/>
    <cellStyle name="40% - 强调文字颜色 4 2 2 2 2 2 7 4" xfId="2047"/>
    <cellStyle name="40% - 强调文字颜色 1 5 6 2 3" xfId="2048"/>
    <cellStyle name="20% - 强调文字颜色 1 3 2 2 2 3 6" xfId="2049"/>
    <cellStyle name="20% - 强调文字颜色 1 2 4 2 5 2 3" xfId="2050"/>
    <cellStyle name="20% - 强调文字颜色 1 2 2 3 3 3 3 2" xfId="2051"/>
    <cellStyle name="20% - 强调文字颜色 1 2 2 3 3 3 3 2 2" xfId="2052"/>
    <cellStyle name="20% - 强调文字颜色 6 10 3 2 2" xfId="2053"/>
    <cellStyle name="20% - 强调文字颜色 2 2 2 2 2 3 2 2 3 2" xfId="2054"/>
    <cellStyle name="20% - 强调文字颜色 1 2 2 3 3 3 3 2 3" xfId="2055"/>
    <cellStyle name="20% - 强调文字颜色 1 6 3 2" xfId="2056"/>
    <cellStyle name="20% - 强调文字颜色 1 2 2 3 3 3 3 3" xfId="2057"/>
    <cellStyle name="40% - 强调文字颜色 1 5 6 2 4" xfId="2058"/>
    <cellStyle name="20% - 强调文字颜色 1 3 2 2 2 3 7" xfId="2059"/>
    <cellStyle name="20% - 强调文字颜色 1 6 3 3" xfId="2060"/>
    <cellStyle name="20% - 强调文字颜色 1 2 2 3 3 3 3 4" xfId="2061"/>
    <cellStyle name="20% - 强调文字颜色 1 2 2 3 3 3 4" xfId="2062"/>
    <cellStyle name="40% - 强调文字颜色 4 3 3 3 2 3" xfId="2063"/>
    <cellStyle name="20% - 强调文字颜色 1 2 2 3 3 3 4 2" xfId="2064"/>
    <cellStyle name="20% - 强调文字颜色 1 3 6 2 3 5" xfId="2065"/>
    <cellStyle name="40% - 强调文字颜色 1 5 6 3 3" xfId="2066"/>
    <cellStyle name="20% - 强调文字颜色 1 3 2 2 2 4 6" xfId="2067"/>
    <cellStyle name="20% - 强调文字颜色 1 2 4 2 5 3 3" xfId="2068"/>
    <cellStyle name="40% - 强调文字颜色 4 3 3 3 2 3 2" xfId="2069"/>
    <cellStyle name="20% - 强调文字颜色 1 2 2 3 3 3 4 2 2" xfId="2070"/>
    <cellStyle name="40% - 强调文字颜色 3 2 2 2 2 5 4" xfId="2071"/>
    <cellStyle name="40% - 强调文字颜色 4 3 3 3 2 4" xfId="2072"/>
    <cellStyle name="20% - 强调文字颜色 3 3 8 2 3 2" xfId="2073"/>
    <cellStyle name="20% - 强调文字颜色 1 6 4 2" xfId="2074"/>
    <cellStyle name="20% - 强调文字颜色 1 2 2 3 3 3 4 3" xfId="2075"/>
    <cellStyle name="20% - 强调文字颜色 1 3 6 2 3 6" xfId="2076"/>
    <cellStyle name="20% - 强调文字颜色 1 2 2 3 3 3 5" xfId="2077"/>
    <cellStyle name="40% - 强调文字颜色 1 3 3 2 11 2" xfId="2078"/>
    <cellStyle name="20% - 强调文字颜色 1 3 2 2 2 5 6" xfId="2079"/>
    <cellStyle name="20% - 强调文字颜色 2 3 3 2 2 3 6" xfId="2080"/>
    <cellStyle name="20% - 强调文字颜色 1 2 8 2 2 2 4" xfId="2081"/>
    <cellStyle name="40% - 强调文字颜色 4 3 3 3 3 3" xfId="2082"/>
    <cellStyle name="20% - 强调文字颜色 1 2 2 3 3 3 5 2" xfId="2083"/>
    <cellStyle name="40% - 强调文字颜色 4 3 3 3 3 4" xfId="2084"/>
    <cellStyle name="20% - 强调文字颜色 1 6 5 2" xfId="2085"/>
    <cellStyle name="20% - 强调文字颜色 1 2 2 3 3 3 5 3" xfId="2086"/>
    <cellStyle name="20% - 强调文字颜色 2 2 2 3 4 2 3 2" xfId="2087"/>
    <cellStyle name="20% - 强调文字颜色 1 2 2 3 3 3 6" xfId="2088"/>
    <cellStyle name="20% - 强调文字颜色 1 2 8 2 2 3 4" xfId="2089"/>
    <cellStyle name="20% - 强调文字颜色 1 2 2 3 3 3 6 2" xfId="2090"/>
    <cellStyle name="20% - 强调文字颜色 4 2 3 2 8 2" xfId="2091"/>
    <cellStyle name="20% - 强调文字颜色 2 8 2 2 5 2" xfId="2092"/>
    <cellStyle name="20% - 强调文字颜色 1 2 2 3 3 3 7" xfId="2093"/>
    <cellStyle name="40% - 强调文字颜色 3 2 8 3 3 2" xfId="2094"/>
    <cellStyle name="20% - 强调文字颜色 6 9 3 5" xfId="2095"/>
    <cellStyle name="20% - 强调文字颜色 1 5 2 4 3" xfId="2096"/>
    <cellStyle name="20% - 强调文字颜色 1 2 2 3 3 4" xfId="2097"/>
    <cellStyle name="20% - 强调文字颜色 4 2 3 2 2 3 3 3 2" xfId="2098"/>
    <cellStyle name="20% - 强调文字颜色 1 2 2 3 3 5" xfId="2099"/>
    <cellStyle name="20% - 强调文字颜色 3 2 4 3 3 2" xfId="2100"/>
    <cellStyle name="20% - 强调文字颜色 1 2 2 3 3 6" xfId="2101"/>
    <cellStyle name="20% - 强调文字颜色 1 2 2 3 4" xfId="2102"/>
    <cellStyle name="20% - 强调文字颜色 1 4 2 3 2 2 3 2 3" xfId="2103"/>
    <cellStyle name="20% - 强调文字颜色 5 3 3 6 5" xfId="2104"/>
    <cellStyle name="20% - 强调文字颜色 2 3 2 2 10" xfId="2105"/>
    <cellStyle name="20% - 强调文字颜色 1 2 2 3 4 2" xfId="2106"/>
    <cellStyle name="40% - 强调文字颜色 6 4 2 2 2 3 3" xfId="2107"/>
    <cellStyle name="20% - 强调文字颜色 2 3 2 2 10 2" xfId="2108"/>
    <cellStyle name="20% - 强调文字颜色 1 2 2 3 4 2 2" xfId="2109"/>
    <cellStyle name="20% - 强调文字颜色 1 2 2 3 4 2 2 2" xfId="2110"/>
    <cellStyle name="40% - 强调文字颜色 5 3 7 2 2 2 2" xfId="2111"/>
    <cellStyle name="20% - 强调文字颜色 1 2 2 3 4 2 3" xfId="2112"/>
    <cellStyle name="20% - 强调文字颜色 1 2 2 3 4 2 3 2" xfId="2113"/>
    <cellStyle name="40% - 强调文字颜色 5 3 7 2 2 2 3" xfId="2114"/>
    <cellStyle name="20% - 强调文字颜色 1 2 2 3 4 2 4" xfId="2115"/>
    <cellStyle name="20% - 强调文字颜色 3 2 2 2 2 2 3 2 2 3" xfId="2116"/>
    <cellStyle name="20% - 强调文字颜色 1 5 2 5 2" xfId="2117"/>
    <cellStyle name="20% - 强调文字颜色 5 3 3 6 6" xfId="2118"/>
    <cellStyle name="20% - 强调文字颜色 2 3 2 2 11" xfId="2119"/>
    <cellStyle name="20% - 强调文字颜色 1 2 2 3 4 3" xfId="2120"/>
    <cellStyle name="40% - 强调文字颜色 6 4 2 2 2 4 3" xfId="2121"/>
    <cellStyle name="20% - 强调文字颜色 1 2 2 3 4 3 2" xfId="2122"/>
    <cellStyle name="20% - 强调文字颜色 5 2 3 2 2 6 2 3" xfId="2123"/>
    <cellStyle name="常规 2 3 2 5 4 2 4" xfId="2124"/>
    <cellStyle name="20% - 强调文字颜色 2 3 2 2 11 2" xfId="2125"/>
    <cellStyle name="20% - 强调文字颜色 1 3 2 2 4 2 2 2" xfId="2126"/>
    <cellStyle name="20% - 强调文字颜色 4 3 4 2 3 2" xfId="2127"/>
    <cellStyle name="20% - 强调文字颜色 2 3 2 2 3 6" xfId="2128"/>
    <cellStyle name="20% - 强调文字颜色 1 2 2 3 4 3 3" xfId="2129"/>
    <cellStyle name="20% - 强调文字颜色 2 3 2 2 12" xfId="2130"/>
    <cellStyle name="20% - 强调文字颜色 1 2 2 3 4 4" xfId="2131"/>
    <cellStyle name="40% - 强调文字颜色 1 2 2 2" xfId="2132"/>
    <cellStyle name="20% - 强调文字颜色 2 3 2 2 13" xfId="2133"/>
    <cellStyle name="20% - 强调文字颜色 1 2 2 3 4 5" xfId="2134"/>
    <cellStyle name="40% - 强调文字颜色 1 2 2 3" xfId="2135"/>
    <cellStyle name="20% - 强调文字颜色 2 3 2 2 14" xfId="2136"/>
    <cellStyle name="20% - 强调文字颜色 1 2 2 3 4 6" xfId="2137"/>
    <cellStyle name="20% - 强调文字颜色 1 2 2 3 5" xfId="2138"/>
    <cellStyle name="20% - 强调文字颜色 1 3 3 8" xfId="2139"/>
    <cellStyle name="40% - 强调文字颜色 1 3 2 2 3 2 4 2 2" xfId="2140"/>
    <cellStyle name="20% - 强调文字颜色 5 3 3 7 5" xfId="2141"/>
    <cellStyle name="20% - 强调文字颜色 1 2 2 3 5 2" xfId="2142"/>
    <cellStyle name="20% - 强调文字颜色 1 3 3 8 2" xfId="2143"/>
    <cellStyle name="40% - 强调文字颜色 6 4 2 2 3 3 3" xfId="2144"/>
    <cellStyle name="20% - 强调文字颜色 1 2 2 3 5 2 2" xfId="2145"/>
    <cellStyle name="20% - 强调文字颜色 3 4 2 7 3" xfId="2146"/>
    <cellStyle name="20% - 强调文字颜色 2 2 2 2 2 5 4" xfId="2147"/>
    <cellStyle name="20% - 强调文字颜色 1 3 3 8 2 2" xfId="2148"/>
    <cellStyle name="40% - 强调文字颜色 6 4 2 2 3 3 3 2" xfId="2149"/>
    <cellStyle name="20% - 强调文字颜色 1 2 2 3 5 2 2 2" xfId="2150"/>
    <cellStyle name="20% - 强调文字颜色 1 3 3 8 3" xfId="2151"/>
    <cellStyle name="20% - 强调文字颜色 1 3 2 2 2 2 2 2 2" xfId="2152"/>
    <cellStyle name="20% - 强调文字颜色 4 3 2 2 3 2 2" xfId="2153"/>
    <cellStyle name="40% - 强调文字颜色 6 4 2 2 3 3 4" xfId="2154"/>
    <cellStyle name="40% - 强调文字颜色 5 3 7 2 3 2 2" xfId="2155"/>
    <cellStyle name="20% - 强调文字颜色 1 2 2 3 5 2 3" xfId="2156"/>
    <cellStyle name="20% - 强调文字颜色 1 3 3 8 4" xfId="2157"/>
    <cellStyle name="20% - 强调文字颜色 1 3 2 2 2 2 2 2 3" xfId="2158"/>
    <cellStyle name="20% - 强调文字颜色 3 2 2 3 3 2 2 2" xfId="2159"/>
    <cellStyle name="20% - 强调文字颜色 4 3 2 2 3 2 3" xfId="2160"/>
    <cellStyle name="40% - 强调文字颜色 5 3 7 2 3 2 3" xfId="2161"/>
    <cellStyle name="20% - 强调文字颜色 1 2 2 3 5 2 4" xfId="2162"/>
    <cellStyle name="20% - 强调文字颜色 1 3 3 9" xfId="2163"/>
    <cellStyle name="20% - 强调文字颜色 1 2 2 3 5 3" xfId="2164"/>
    <cellStyle name="20% - 强调文字颜色 1 3 3 9 2" xfId="2165"/>
    <cellStyle name="40% - 强调文字颜色 6 4 2 2 3 4 3" xfId="2166"/>
    <cellStyle name="20% - 强调文字颜色 1 2 2 3 5 3 2" xfId="2167"/>
    <cellStyle name="20% - 强调文字颜色 1 2 2 3 5 3 2 2" xfId="2168"/>
    <cellStyle name="20% - 强调文字颜色 1 3 3 9 3" xfId="2169"/>
    <cellStyle name="20% - 强调文字颜色 1 3 2 2 2 2 2 3 2" xfId="2170"/>
    <cellStyle name="20% - 强调文字颜色 4 3 2 2 3 3 2" xfId="2171"/>
    <cellStyle name="20% - 强调文字颜色 1 2 2 3 5 3 3" xfId="2172"/>
    <cellStyle name="20% - 强调文字颜色 1 3 2 2 2 2 2 3 3" xfId="2173"/>
    <cellStyle name="20% - 强调文字颜色 4 3 2 2 3 3 3" xfId="2174"/>
    <cellStyle name="20% - 强调文字颜色 1 2 2 3 5 3 4" xfId="2175"/>
    <cellStyle name="20% - 强调文字颜色 1 2 2 3 5 4" xfId="2176"/>
    <cellStyle name="40% - 强调文字颜色 6 4 2 2 3 5 3" xfId="2177"/>
    <cellStyle name="20% - 强调文字颜色 1 2 2 3 5 4 2" xfId="2178"/>
    <cellStyle name="40% - 强调文字颜色 1 2 3 2" xfId="2179"/>
    <cellStyle name="20% - 强调文字颜色 1 2 2 3 5 5" xfId="2180"/>
    <cellStyle name="40% - 强调文字颜色 1 2 3 3" xfId="2181"/>
    <cellStyle name="20% - 强调文字颜色 1 8 3 3 2 2" xfId="2182"/>
    <cellStyle name="20% - 强调文字颜色 1 2 2 3 5 6" xfId="2183"/>
    <cellStyle name="20% - 强调文字颜色 1 2 2 3 6" xfId="2184"/>
    <cellStyle name="20% - 强调文字颜色 5 3 3 8 5" xfId="2185"/>
    <cellStyle name="20% - 强调文字颜色 1 2 2 3 6 2" xfId="2186"/>
    <cellStyle name="40% - 强调文字颜色 6 4 2 2 4 3 3" xfId="2187"/>
    <cellStyle name="20% - 强调文字颜色 1 2 2 3 6 2 2" xfId="2188"/>
    <cellStyle name="40% - 强调文字颜色 5 3 7 2 4 2 2" xfId="2189"/>
    <cellStyle name="20% - 强调文字颜色 1 2 2 3 6 2 3" xfId="2190"/>
    <cellStyle name="40% - 强调文字颜色 6 2 3 2 3 2 6 2" xfId="2191"/>
    <cellStyle name="20% - 强调文字颜色 1 2 2 3 6 2 4" xfId="2192"/>
    <cellStyle name="20% - 强调文字颜色 1 2 2 3 6 3" xfId="2193"/>
    <cellStyle name="20% - 强调文字颜色 1 2 2 3 6 3 2" xfId="2194"/>
    <cellStyle name="20% - 强调文字颜色 1 2 2 3 6 3 3" xfId="2195"/>
    <cellStyle name="20% - 强调文字颜色 1 2 2 3 6 4" xfId="2196"/>
    <cellStyle name="20% - 强调文字颜色 1 2 2 3 6 4 2" xfId="2197"/>
    <cellStyle name="40% - 强调文字颜色 1 2 4 2" xfId="2198"/>
    <cellStyle name="20% - 强调文字颜色 1 2 2 3 6 5" xfId="2199"/>
    <cellStyle name="常规 2 3 5 2 10" xfId="2200"/>
    <cellStyle name="40% - 强调文字颜色 1 2 4 3" xfId="2201"/>
    <cellStyle name="20% - 强调文字颜色 1 2 2 3 6 6" xfId="2202"/>
    <cellStyle name="40% - 强调文字颜色 5 2 7 3 2 2" xfId="2203"/>
    <cellStyle name="20% - 强调文字颜色 1 2 2 3 7" xfId="2204"/>
    <cellStyle name="20% - 强调文字颜色 5 2 3 2 2 2 2 4 3" xfId="2205"/>
    <cellStyle name="20% - 强调文字颜色 3 3 5 2 2 2" xfId="2206"/>
    <cellStyle name="20% - 强调文字颜色 1 3 3 2 2 6" xfId="2207"/>
    <cellStyle name="40% - 强调文字颜色 5 2 7 3 2 2 2" xfId="2208"/>
    <cellStyle name="40% - 强调文字颜色 3 2 4 3 3 3 2 3" xfId="2209"/>
    <cellStyle name="20% - 强调文字颜色 1 2 2 3 7 2" xfId="2210"/>
    <cellStyle name="20% - 强调文字颜色 1 2 2 6" xfId="2211"/>
    <cellStyle name="40% - 强调文字颜色 6 4 2 2 5 3 3" xfId="2212"/>
    <cellStyle name="20% - 强调文字颜色 1 2 2 3 7 2 2" xfId="2213"/>
    <cellStyle name="20% - 强调文字颜色 1 2 2 7" xfId="2214"/>
    <cellStyle name="常规 2 3 5 2 2 7 2 2" xfId="2215"/>
    <cellStyle name="20% - 强调文字颜色 1 4 6 2 5 2" xfId="2216"/>
    <cellStyle name="20% - 强调文字颜色 1 4 2 3 2 2 2 2 2" xfId="2217"/>
    <cellStyle name="20% - 强调文字颜色 1 2 2 3 7 2 3" xfId="2218"/>
    <cellStyle name="20% - 强调文字颜色 1 2 2 5 4 2 2" xfId="2219"/>
    <cellStyle name="40% - 强调文字颜色 5 2 7 3 2 2 3" xfId="2220"/>
    <cellStyle name="20% - 强调文字颜色 1 2 2 3 7 3" xfId="2221"/>
    <cellStyle name="20% - 强调文字颜色 1 2 3 6" xfId="2222"/>
    <cellStyle name="20% - 强调文字颜色 1 2 3 2 13" xfId="2223"/>
    <cellStyle name="20% - 强调文字颜色 1 2 2 3 7 3 2" xfId="2224"/>
    <cellStyle name="20% - 强调文字颜色 4 7 4 2 2" xfId="2225"/>
    <cellStyle name="20% - 强调文字颜色 1 2 2 3 7 4" xfId="2226"/>
    <cellStyle name="注释 2 3 9 2 3" xfId="2227"/>
    <cellStyle name="40% - 强调文字颜色 1 2 5 2" xfId="2228"/>
    <cellStyle name="20% - 强调文字颜色 4 7 4 2 3" xfId="2229"/>
    <cellStyle name="20% - 强调文字颜色 1 2 2 3 7 5" xfId="2230"/>
    <cellStyle name="40% - 强调文字颜色 5 2 7 3 2 3" xfId="2231"/>
    <cellStyle name="20% - 强调文字颜色 6 2 4 2 4 4 2" xfId="2232"/>
    <cellStyle name="20% - 强调文字颜色 1 2 2 3 8" xfId="2233"/>
    <cellStyle name="20% - 强调文字颜色 3 3 5 2 3 2" xfId="2234"/>
    <cellStyle name="20% - 强调文字颜色 1 3 3 2 3 6" xfId="2235"/>
    <cellStyle name="20% - 强调文字颜色 1 2 2 3 8 2" xfId="2236"/>
    <cellStyle name="20% - 强调文字颜色 1 3 3 2 3 6 2" xfId="2237"/>
    <cellStyle name="20% - 强调文字颜色 5 3 3 6 3" xfId="2238"/>
    <cellStyle name="20% - 强调文字颜色 3 3 5 2 3 2 2" xfId="2239"/>
    <cellStyle name="20% - 强调文字颜色 1 3 2 6" xfId="2240"/>
    <cellStyle name="20% - 强调文字颜色 1 2 2 3 8 2 2" xfId="2241"/>
    <cellStyle name="20% - 强调文字颜色 5 3 3 6 4" xfId="2242"/>
    <cellStyle name="20% - 强调文字颜色 3 3 5 2 3 2 3" xfId="2243"/>
    <cellStyle name="20% - 强调文字颜色 2 2 2 7 2 4 2" xfId="2244"/>
    <cellStyle name="20% - 强调文字颜色 1 4 2 3 2 2 3 2 2" xfId="2245"/>
    <cellStyle name="20% - 强调文字颜色 1 2 2 3 8 2 3" xfId="2246"/>
    <cellStyle name="20% - 强调文字颜色 3 3 5 2 3 3" xfId="2247"/>
    <cellStyle name="20% - 强调文字颜色 1 3 3 2 3 7" xfId="2248"/>
    <cellStyle name="20% - 强调文字颜色 1 2 2 3 8 3" xfId="2249"/>
    <cellStyle name="20% - 强调文字颜色 1 3 3 6" xfId="2250"/>
    <cellStyle name="20% - 强调文字颜色 1 2 2 3 8 3 2" xfId="2251"/>
    <cellStyle name="40% - 强调文字颜色 6 3 2 3 2 2" xfId="2252"/>
    <cellStyle name="20% - 强调文字颜色 1 3 3 2 3 8" xfId="2253"/>
    <cellStyle name="20% - 强调文字颜色 1 3 2 2 6 2 2 2" xfId="2254"/>
    <cellStyle name="20% - 强调文字颜色 4 3 6 2 3 2" xfId="2255"/>
    <cellStyle name="20% - 强调文字颜色 1 2 2 3 8 4" xfId="2256"/>
    <cellStyle name="常规 2 3 3 2 2 4 2" xfId="2257"/>
    <cellStyle name="40% - 强调文字颜色 3 3 9 2 2" xfId="2258"/>
    <cellStyle name="注释 2 3 9 3 3" xfId="2259"/>
    <cellStyle name="40% - 强调文字颜色 1 2 6 2" xfId="2260"/>
    <cellStyle name="20% - 强调文字颜色 1 2 2 3 8 5" xfId="2261"/>
    <cellStyle name="40% - 强调文字颜色 5 2 7 3 2 4" xfId="2262"/>
    <cellStyle name="20% - 强调文字颜色 1 2 2 3 9" xfId="2263"/>
    <cellStyle name="20% - 强调文字颜色 1 3 3 2 4 6" xfId="2264"/>
    <cellStyle name="20% - 强调文字颜色 1 2 2 3 9 2" xfId="2265"/>
    <cellStyle name="20% - 强调文字颜色 1 2 2 3 9 3" xfId="2266"/>
    <cellStyle name="40% - 强调文字颜色 5 4 2 2 2 2 3 3" xfId="2267"/>
    <cellStyle name="20% - 强调文字颜色 6 2 2 2 2 2 3 2 2 2" xfId="2268"/>
    <cellStyle name="20% - 强调文字颜色 1 2 2 4" xfId="2269"/>
    <cellStyle name="20% - 强调文字颜色 3 9 3 4" xfId="2270"/>
    <cellStyle name="20% - 强调文字颜色 1 2 2 4 2" xfId="2271"/>
    <cellStyle name="20% - 强调文字颜色 1 2 2 4 2 2 2" xfId="2272"/>
    <cellStyle name="20% - 强调文字颜色 1 2 4 4 6" xfId="2273"/>
    <cellStyle name="20% - 强调文字颜色 2 3 9 3" xfId="2274"/>
    <cellStyle name="20% - 强调文字颜色 1 2 2 4 2 2 2 2" xfId="2275"/>
    <cellStyle name="20% - 强调文字颜色 3 3 7 3 2" xfId="2276"/>
    <cellStyle name="20% - 强调文字颜色 2 3 9 4" xfId="2277"/>
    <cellStyle name="20% - 强调文字颜色 1 2 2 4 2 2 2 3" xfId="2278"/>
    <cellStyle name="20% - 强调文字颜色 3 3 7 3 3" xfId="2279"/>
    <cellStyle name="20% - 强调文字颜色 2 3 9 5" xfId="2280"/>
    <cellStyle name="20% - 强调文字颜色 1 2 2 4 2 2 2 4" xfId="2281"/>
    <cellStyle name="20% - 强调文字颜色 1 2 2 4 2 2 3" xfId="2282"/>
    <cellStyle name="20% - 强调文字颜色 6 2 2 3 3 2 2 2 2 2" xfId="2283"/>
    <cellStyle name="20% - 强调文字颜色 1 2 4 5 6" xfId="2284"/>
    <cellStyle name="20% - 强调文字颜色 1 2 2 4 2 2 3 2" xfId="2285"/>
    <cellStyle name="20% - 强调文字颜色 1 2 2 4 2 2 4" xfId="2286"/>
    <cellStyle name="20% - 强调文字颜色 1 2 2 4 2 2 5" xfId="2287"/>
    <cellStyle name="40% - 强调文字颜色 6 2 4 2 3 3 2" xfId="2288"/>
    <cellStyle name="20% - 强调文字颜色 2 2 2 2 2 3 3 3 2 3" xfId="2289"/>
    <cellStyle name="40% - 强调文字颜色 3 5 13 2" xfId="2290"/>
    <cellStyle name="20% - 强调文字颜色 1 2 2 4 2 3 2" xfId="2291"/>
    <cellStyle name="20% - 强调文字颜色 6 2 3 2 2 2 2 5" xfId="2292"/>
    <cellStyle name="20% - 强调文字颜色 1 7" xfId="2293"/>
    <cellStyle name="40% - 强调文字颜色 4 2 3 2 2 12 2" xfId="2294"/>
    <cellStyle name="40% - 强调文字颜色 4 4 2 2 8 2" xfId="2295"/>
    <cellStyle name="40% - 强调文字颜色 3 2 2 3 2 4 6" xfId="2296"/>
    <cellStyle name="20% - 强调文字颜色 1 5 3 3 2 2" xfId="2297"/>
    <cellStyle name="20% - 强调文字颜色 1 2 2 4 2 3 2 2" xfId="2298"/>
    <cellStyle name="20% - 强调文字颜色 6 2 3 2 2 2 2 5 2" xfId="2299"/>
    <cellStyle name="20% - 强调文字颜色 1 7 2" xfId="2300"/>
    <cellStyle name="20% - 强调文字颜色 1 2 2 4 2 3 2 3" xfId="2301"/>
    <cellStyle name="20% - 强调文字颜色 1 7 3" xfId="2302"/>
    <cellStyle name="20% - 强调文字颜色 1 2 2 4 2 3 3" xfId="2303"/>
    <cellStyle name="20% - 强调文字颜色 6 2 3 2 2 2 2 6" xfId="2304"/>
    <cellStyle name="20% - 强调文字颜色 1 8" xfId="2305"/>
    <cellStyle name="40% - 强调文字颜色 4 4 2 2 8 3" xfId="2306"/>
    <cellStyle name="20% - 强调文字颜色 1 5 3 3 2 3" xfId="2307"/>
    <cellStyle name="40% - 强调文字颜色 2 2 4 3 3 3 4" xfId="2308"/>
    <cellStyle name="20% - 强调文字颜色 2 2 3 4 2 2" xfId="2309"/>
    <cellStyle name="注释 2 2 2 2 2 7 5" xfId="2310"/>
    <cellStyle name="40% - 强调文字颜色 4 2 3 2 2 13" xfId="2311"/>
    <cellStyle name="40% - 强调文字颜色 4 4 2 2 9" xfId="2312"/>
    <cellStyle name="20% - 强调文字颜色 1 5 3 3 3" xfId="2313"/>
    <cellStyle name="40% - 强调文字颜色 3 5 14" xfId="2314"/>
    <cellStyle name="20% - 强调文字颜色 1 2 2 4 2 4" xfId="2315"/>
    <cellStyle name="40% - 强调文字颜色 2 2 2 9 2 3 2" xfId="2316"/>
    <cellStyle name="20% - 强调文字颜色 2 2 3 4 2 3" xfId="2317"/>
    <cellStyle name="40% - 强调文字颜色 4 2 2 3 2 12 2" xfId="2318"/>
    <cellStyle name="40% - 强调文字颜色 3 5 15" xfId="2319"/>
    <cellStyle name="20% - 强调文字颜色 1 2 2 4 2 5" xfId="2320"/>
    <cellStyle name="20% - 强调文字颜色 3 7" xfId="2321"/>
    <cellStyle name="20% - 强调文字颜色 1 2 2 4 2 5 2" xfId="2322"/>
    <cellStyle name="20% - 强调文字颜色 3 2 4 4 2 2" xfId="2323"/>
    <cellStyle name="20% - 强调文字颜色 1 2 2 4 2 6" xfId="2324"/>
    <cellStyle name="20% - 强调文字颜色 3 9 3 5" xfId="2325"/>
    <cellStyle name="20% - 强调文字颜色 1 2 2 4 3" xfId="2326"/>
    <cellStyle name="20% - 强调文字颜色 1 2 2 4 3 2 2" xfId="2327"/>
    <cellStyle name="20% - 强调文字颜色 1 2 2 4 3 2 3" xfId="2328"/>
    <cellStyle name="20% - 强调文字颜色 3 9 3 5 3" xfId="2329"/>
    <cellStyle name="20% - 强调文字颜色 2 2 2 7 3 3 4" xfId="2330"/>
    <cellStyle name="20% - 强调文字颜色 1 2 2 4 3 3" xfId="2331"/>
    <cellStyle name="20% - 强调文字颜色 2 2 3 4 3 2" xfId="2332"/>
    <cellStyle name="20% - 强调文字颜色 1 2 2 4 3 4" xfId="2333"/>
    <cellStyle name="20% - 强调文字颜色 3 9 3 6" xfId="2334"/>
    <cellStyle name="20% - 强调文字颜色 1 2 2 4 4" xfId="2335"/>
    <cellStyle name="20% - 强调文字颜色 2 2 2 7 3 4 3" xfId="2336"/>
    <cellStyle name="20% - 强调文字颜色 1 2 2 4 4 2" xfId="2337"/>
    <cellStyle name="40% - 强调文字颜色 5 2 2 2 2 2 2 2 2" xfId="2338"/>
    <cellStyle name="20% - 强调文字颜色 1 4 2 8" xfId="2339"/>
    <cellStyle name="40% - 强调文字颜色 5 2 2 2 2 2 2 2 3" xfId="2340"/>
    <cellStyle name="20% - 强调文字颜色 1 4 2 9" xfId="2341"/>
    <cellStyle name="20% - 强调文字颜色 1 2 2 4 4 3" xfId="2342"/>
    <cellStyle name="20% - 强调文字颜色 3 9 3 7" xfId="2343"/>
    <cellStyle name="20% - 强调文字颜色 1 2 2 4 5" xfId="2344"/>
    <cellStyle name="20% - 强调文字颜色 1 2 2 4 5 2" xfId="2345"/>
    <cellStyle name="40% - 强调文字颜色 6 4 2 3 3 3 3" xfId="2346"/>
    <cellStyle name="20% - 强调文字颜色 1 2 2 4 5 2 2" xfId="2347"/>
    <cellStyle name="20% - 强调文字颜色 1 2 2 4 5 3" xfId="2348"/>
    <cellStyle name="20% - 强调文字颜色 1 2 2 4 6" xfId="2349"/>
    <cellStyle name="20% - 强调文字颜色 1 2 2 4 6 2" xfId="2350"/>
    <cellStyle name="40% - 强调文字颜色 5 4 2 2 2 2 3 4" xfId="2351"/>
    <cellStyle name="20% - 强调文字颜色 6 2 2 2 2 2 3 2 2 3" xfId="2352"/>
    <cellStyle name="20% - 强调文字颜色 1 2 2 5" xfId="2353"/>
    <cellStyle name="20% - 强调文字颜色 1 2 2 5 2" xfId="2354"/>
    <cellStyle name="20% - 强调文字颜色 4 2 8 2 4 2" xfId="2355"/>
    <cellStyle name="20% - 强调文字颜色 1 2 3 2 3 3 5 3" xfId="2356"/>
    <cellStyle name="20% - 强调文字颜色 1 2 2 5 2 2" xfId="2357"/>
    <cellStyle name="20% - 强调文字颜色 1 2 2 5 2 2 2" xfId="2358"/>
    <cellStyle name="20% - 强调文字颜色 1 2 2 5 2 2 2 2" xfId="2359"/>
    <cellStyle name="20% - 强调文字颜色 1 3 2 2 2 5 2 2" xfId="2360"/>
    <cellStyle name="40% - 强调文字颜色 1 3 2 2 9" xfId="2361"/>
    <cellStyle name="20% - 强调文字颜色 4 3 7 3 2" xfId="2362"/>
    <cellStyle name="20% - 强调文字颜色 1 2 2 5 2 2 2 3" xfId="2363"/>
    <cellStyle name="20% - 强调文字颜色 1 2 2 5 2 2 3" xfId="2364"/>
    <cellStyle name="20% - 强调文字颜色 2 4 2 12" xfId="2365"/>
    <cellStyle name="20% - 强调文字颜色 1 2 2 5 2 2 3 2" xfId="2366"/>
    <cellStyle name="20% - 强调文字颜色 1 2 2 5 2 2 4" xfId="2367"/>
    <cellStyle name="40% - 强调文字颜色 3 4 2 6 2 4" xfId="2368"/>
    <cellStyle name="20% - 强调文字颜色 1 5 4 3 2" xfId="2369"/>
    <cellStyle name="20% - 强调文字颜色 5 2 2 2 2 15" xfId="2370"/>
    <cellStyle name="20% - 强调文字颜色 1 2 2 5 2 3" xfId="2371"/>
    <cellStyle name="20% - 强调文字颜色 1 2 2 5 2 3 2" xfId="2372"/>
    <cellStyle name="20% - 强调文字颜色 6 2 3 2 3 2 2 5" xfId="2373"/>
    <cellStyle name="20% - 强调文字颜色 1 2 2 5 2 3 2 2" xfId="2374"/>
    <cellStyle name="20% - 强调文字颜色 6 2 3 2 3 2 2 5 2" xfId="2375"/>
    <cellStyle name="20% - 强调文字颜色 1 3 2 2 2 6 2 2" xfId="2376"/>
    <cellStyle name="40% - 强调文字颜色 1 3 3 2 9" xfId="2377"/>
    <cellStyle name="20% - 强调文字颜色 1 2 2 5 2 3 2 3" xfId="2378"/>
    <cellStyle name="20% - 强调文字颜色 1 2 2 5 2 3 3" xfId="2379"/>
    <cellStyle name="20% - 强调文字颜色 6 2 3 2 3 2 2 6" xfId="2380"/>
    <cellStyle name="20% - 强调文字颜色 1 5 4 3 3" xfId="2381"/>
    <cellStyle name="20% - 强调文字颜色 5 2 2 2 2 16" xfId="2382"/>
    <cellStyle name="20% - 强调文字颜色 1 2 2 5 2 4" xfId="2383"/>
    <cellStyle name="20% - 强调文字颜色 1 2 2 5 3" xfId="2384"/>
    <cellStyle name="40% - 强调文字颜色 2 10 2 3 2 3" xfId="2385"/>
    <cellStyle name="20% - 强调文字颜色 1 2 2 5 3 2" xfId="2386"/>
    <cellStyle name="20% - 强调文字颜色 1 2 2 5 3 3" xfId="2387"/>
    <cellStyle name="20% - 强调文字颜色 1 2 2 5 4" xfId="2388"/>
    <cellStyle name="20% - 强调文字颜色 1 6 2 2 2 3" xfId="2389"/>
    <cellStyle name="20% - 强调文字颜色 1 2 2 5 4 2" xfId="2390"/>
    <cellStyle name="20% - 强调文字颜色 1 6 2 2 2 4" xfId="2391"/>
    <cellStyle name="注释 2 2 10 3 4" xfId="2392"/>
    <cellStyle name="20% - 强调文字颜色 4 2 2 7 2 2 2 2 2" xfId="2393"/>
    <cellStyle name="20% - 强调文字颜色 1 2 2 5 4 3" xfId="2394"/>
    <cellStyle name="20% - 强调文字颜色 1 2 2 5 4 4" xfId="2395"/>
    <cellStyle name="20% - 强调文字颜色 6 2 2 3 10" xfId="2396"/>
    <cellStyle name="20% - 强调文字颜色 4 2 2 7 2 2 2 2 3" xfId="2397"/>
    <cellStyle name="20% - 强调文字颜色 1 2 2 5 5" xfId="2398"/>
    <cellStyle name="20% - 强调文字颜色 1 2 2 5 6" xfId="2399"/>
    <cellStyle name="20% - 强调文字颜色 1 2 2 5 6 2" xfId="2400"/>
    <cellStyle name="40% - 强调文字颜色 2 2 2 2 2 2 16" xfId="2401"/>
    <cellStyle name="20% - 强调文字颜色 1 2 2 6 2" xfId="2402"/>
    <cellStyle name="20% - 强调文字颜色 5 3 6 4 5" xfId="2403"/>
    <cellStyle name="20% - 强调文字颜色 1 2 2 6 2 2" xfId="2404"/>
    <cellStyle name="20% - 强调文字颜色 5 3 6 4 5 2" xfId="2405"/>
    <cellStyle name="20% - 强调文字颜色 1 2 2 6 2 2 2" xfId="2406"/>
    <cellStyle name="20% - 强调文字颜色 1 2 2 6 2 2 3" xfId="2407"/>
    <cellStyle name="40% - 强调文字颜色 3 2 3 2 3 2 3" xfId="2408"/>
    <cellStyle name="20% - 强调文字颜色 3 2 4 5 6" xfId="2409"/>
    <cellStyle name="20% - 强调文字颜色 2 4 2 2 4 3 3" xfId="2410"/>
    <cellStyle name="20% - 强调文字颜色 1 8 3 5 3" xfId="2411"/>
    <cellStyle name="20% - 强调文字颜色 1 2 2 6 2 2 3 2" xfId="2412"/>
    <cellStyle name="20% - 强调文字颜色 1 2 2 6 2 2 4" xfId="2413"/>
    <cellStyle name="40% - 强调文字颜色 4 3 3 2 3 5 2" xfId="2414"/>
    <cellStyle name="20% - 强调文字颜色 1 5 5 3 2" xfId="2415"/>
    <cellStyle name="20% - 强调文字颜色 5 3 6 4 6" xfId="2416"/>
    <cellStyle name="20% - 强调文字颜色 1 2 2 6 2 3" xfId="2417"/>
    <cellStyle name="20% - 强调文字颜色 6 2 2 7 3 6" xfId="2418"/>
    <cellStyle name="常规 2 3 2 2 2 3 3 3 3" xfId="2419"/>
    <cellStyle name="20% - 强调文字颜色 1 5 5 3 2 2" xfId="2420"/>
    <cellStyle name="20% - 强调文字颜色 1 2 2 6 2 3 2" xfId="2421"/>
    <cellStyle name="20% - 强调文字颜色 5 2 2 3 4 4" xfId="2422"/>
    <cellStyle name="20% - 强调文字颜色 1 2 2 6 2 3 2 2" xfId="2423"/>
    <cellStyle name="20% - 强调文字颜色 1 2 2 6 2 3 2 2 2" xfId="2424"/>
    <cellStyle name="20% - 强调文字颜色 3 16" xfId="2425"/>
    <cellStyle name="20% - 强调文字颜色 3 21" xfId="2426"/>
    <cellStyle name="20% - 强调文字颜色 1 2 2 6 2 3 2 2 3" xfId="2427"/>
    <cellStyle name="20% - 强调文字颜色 3 17" xfId="2428"/>
    <cellStyle name="20% - 强调文字颜色 5 2 2 3 4 6" xfId="2429"/>
    <cellStyle name="20% - 强调文字颜色 1 2 2 6 2 3 2 4" xfId="2430"/>
    <cellStyle name="40% - 强调文字颜色 2 2 5 2 2 2 2" xfId="2431"/>
    <cellStyle name="20% - 强调文字颜色 1 2 2 6 2 3 3" xfId="2432"/>
    <cellStyle name="20% - 强调文字颜色 5 2 2 3 5 4" xfId="2433"/>
    <cellStyle name="20% - 强调文字颜色 1 2 2 6 2 3 3 2" xfId="2434"/>
    <cellStyle name="20% - 强调文字颜色 5 2 2 3 5 4 2" xfId="2435"/>
    <cellStyle name="20% - 强调文字颜色 1 2 2 6 2 3 3 2 2" xfId="2436"/>
    <cellStyle name="20% - 强调文字颜色 1 2 2 6 2 3 3 2 3" xfId="2437"/>
    <cellStyle name="20% - 强调文字颜色 5 2 2 3 5 5" xfId="2438"/>
    <cellStyle name="20% - 强调文字颜色 1 2 2 6 2 3 3 3" xfId="2439"/>
    <cellStyle name="40% - 强调文字颜色 5 4 2 2 2 4 2" xfId="2440"/>
    <cellStyle name="20% - 强调文字颜色 2 2 10 2" xfId="2441"/>
    <cellStyle name="20% - 强调文字颜色 5 2 2 3 5 6" xfId="2442"/>
    <cellStyle name="20% - 强调文字颜色 5 8 3 3 2 2" xfId="2443"/>
    <cellStyle name="20% - 强调文字颜色 1 2 2 6 2 3 3 4" xfId="2444"/>
    <cellStyle name="40% - 强调文字颜色 2 2 5 2 2 2 3" xfId="2445"/>
    <cellStyle name="20% - 强调文字颜色 1 2 2 6 2 3 4" xfId="2446"/>
    <cellStyle name="20% - 强调文字颜色 5 2 2 3 6 4" xfId="2447"/>
    <cellStyle name="40% - 强调文字颜色 4 6 2 3 2 3" xfId="2448"/>
    <cellStyle name="40% - 强调文字颜色 1 2 2 3 3 2 7" xfId="2449"/>
    <cellStyle name="40% - 强调文字颜色 2 4 6 2 2 4" xfId="2450"/>
    <cellStyle name="20% - 强调文字颜色 1 2 2 6 2 3 4 2" xfId="2451"/>
    <cellStyle name="20% - 强调文字颜色 5 2 2 3 6 5" xfId="2452"/>
    <cellStyle name="20% - 强调文字颜色 1 2 2 6 2 3 4 3" xfId="2453"/>
    <cellStyle name="20% - 强调文字颜色 1 2 2 6 2 3 5" xfId="2454"/>
    <cellStyle name="20% - 强调文字颜色 4 2 2 2 2 2 3 3 2" xfId="2455"/>
    <cellStyle name="20% - 强调文字颜色 1 2 2 6 2 3 6" xfId="2456"/>
    <cellStyle name="20% - 强调文字颜色 1 5 5 3 3" xfId="2457"/>
    <cellStyle name="40% - 强调文字颜色 5 2 2 7 2 3 2" xfId="2458"/>
    <cellStyle name="40% - 强调文字颜色 4 3 3 2 3 5 3" xfId="2459"/>
    <cellStyle name="20% - 强调文字颜色 1 2 2 6 2 4" xfId="2460"/>
    <cellStyle name="20% - 强调文字颜色 1 2 2 6 2 5" xfId="2461"/>
    <cellStyle name="20% - 强调文字颜色 3 2 4 2 3 2 2" xfId="2462"/>
    <cellStyle name="20% - 强调文字颜色 1 2 2 6 3" xfId="2463"/>
    <cellStyle name="40% - 强调文字颜色 1 3 6 3 4 2 2" xfId="2464"/>
    <cellStyle name="20% - 强调文字颜色 1 2 2 6 4" xfId="2465"/>
    <cellStyle name="20% - 强调文字颜色 1 6 2 3 2 3" xfId="2466"/>
    <cellStyle name="40% - 强调文字颜色 4 2 4 2 2 2 2 2 3" xfId="2467"/>
    <cellStyle name="20% - 强调文字颜色 1 2 2 6 4 2" xfId="2468"/>
    <cellStyle name="40% - 强调文字颜色 6 2 2 3 2 3 7" xfId="2469"/>
    <cellStyle name="20% - 强调文字颜色 1 2 2 6 4 2 2" xfId="2470"/>
    <cellStyle name="常规 5 2 3" xfId="2471"/>
    <cellStyle name="20% - 强调文字颜色 5 4 2 2 2 2 4" xfId="2472"/>
    <cellStyle name="40% - 强调文字颜色 4 2 4 5 2 2" xfId="2473"/>
    <cellStyle name="20% - 强调文字颜色 1 2 7 4 3 4" xfId="2474"/>
    <cellStyle name="20% - 强调文字颜色 5 2 4 2 4 4" xfId="2475"/>
    <cellStyle name="20% - 强调文字颜色 1 2 2 6 4 2 2 2" xfId="2476"/>
    <cellStyle name="20% - 强调文字颜色 4 6 2 3" xfId="2477"/>
    <cellStyle name="20% - 强调文字颜色 5 2 4 2 4 4 2" xfId="2478"/>
    <cellStyle name="注释 2 2 7 3" xfId="2479"/>
    <cellStyle name="20% - 强调文字颜色 1 2 2 6 4 2 2 2 2" xfId="2480"/>
    <cellStyle name="20% - 强调文字颜色 5 2 4 2 4 5" xfId="2481"/>
    <cellStyle name="20% - 强调文字颜色 1 2 2 6 4 2 2 3" xfId="2482"/>
    <cellStyle name="40% - 强调文字颜色 6 2 2 3 2 3 8" xfId="2483"/>
    <cellStyle name="20% - 强调文字颜色 1 2 2 6 4 2 3" xfId="2484"/>
    <cellStyle name="40% - 强调文字颜色 5 3 2 2 2 13 2" xfId="2485"/>
    <cellStyle name="20% - 强调文字颜色 1 2 3 2 2 2 2 3 2 3" xfId="2486"/>
    <cellStyle name="40% - 强调文字颜色 1 2 3 2 3 3 2 4" xfId="2487"/>
    <cellStyle name="20% - 强调文字颜色 5 2 4 2 5 4" xfId="2488"/>
    <cellStyle name="20% - 强调文字颜色 1 2 2 6 4 2 3 2" xfId="2489"/>
    <cellStyle name="20% - 强调文字颜色 1 2 2 6 4 2 4" xfId="2490"/>
    <cellStyle name="20% - 强调文字颜色 1 6 2 3 2 4" xfId="2491"/>
    <cellStyle name="40% - 强调文字颜色 4 2 2 3 8 3 2" xfId="2492"/>
    <cellStyle name="20% - 强调文字颜色 1 3 3 4 2 3 2" xfId="2493"/>
    <cellStyle name="20% - 强调文字颜色 5 5 2 3 3" xfId="2494"/>
    <cellStyle name="20% - 强调文字颜色 4 2 2 7 2 2 3 2 2" xfId="2495"/>
    <cellStyle name="20% - 强调文字颜色 1 2 2 6 4 3" xfId="2496"/>
    <cellStyle name="20% - 强调文字颜色 1 2 2 6 4 3 2" xfId="2497"/>
    <cellStyle name="20% - 强调文字颜色 1 2 2 6 4 3 2 2" xfId="2498"/>
    <cellStyle name="20% - 强调文字颜色 1 2 2 6 4 3 2 3" xfId="2499"/>
    <cellStyle name="20% - 强调文字颜色 1 2 2 6 4 3 3" xfId="2500"/>
    <cellStyle name="20% - 强调文字颜色 1 2 2 6 4 3 4" xfId="2501"/>
    <cellStyle name="20% - 强调文字颜色 4 2 2 7 2 2 3 2 3" xfId="2502"/>
    <cellStyle name="20% - 强调文字颜色 1 2 2 6 4 4" xfId="2503"/>
    <cellStyle name="20% - 强调文字颜色 1 2 2 6 4 4 2" xfId="2504"/>
    <cellStyle name="20% - 强调文字颜色 1 2 2 6 4 4 2 2" xfId="2505"/>
    <cellStyle name="20% - 强调文字颜色 1 2 2 6 4 4 3" xfId="2506"/>
    <cellStyle name="40% - 强调文字颜色 1 5 2 2" xfId="2507"/>
    <cellStyle name="20% - 强调文字颜色 1 2 2 6 4 5" xfId="2508"/>
    <cellStyle name="20% - 强调文字颜色 3 2 4 2 3 4 2" xfId="2509"/>
    <cellStyle name="40% - 强调文字颜色 1 5 2 2 2" xfId="2510"/>
    <cellStyle name="20% - 强调文字颜色 1 2 2 6 4 5 2" xfId="2511"/>
    <cellStyle name="20% - 强调文字颜色 3 2 4 2 3 4 2 2" xfId="2512"/>
    <cellStyle name="20% - 强调文字颜色 2 2 2 2 2 6 2 4" xfId="2513"/>
    <cellStyle name="40% - 强调文字颜色 1 5 2 3" xfId="2514"/>
    <cellStyle name="20% - 强调文字颜色 3 2 4 6 4 2" xfId="2515"/>
    <cellStyle name="20% - 强调文字颜色 1 2 2 6 4 6" xfId="2516"/>
    <cellStyle name="20% - 强调文字颜色 3 2 4 2 3 4 3" xfId="2517"/>
    <cellStyle name="20% - 强调文字颜色 5 2 2 3 5 3 2 2" xfId="2518"/>
    <cellStyle name="20% - 强调文字颜色 1 2 2 6 5" xfId="2519"/>
    <cellStyle name="20% - 强调文字颜色 5 5 2 4 2" xfId="2520"/>
    <cellStyle name="20% - 强调文字颜色 6 2 4 3 2 2 3 4" xfId="2521"/>
    <cellStyle name="20% - 强调文字颜色 5 3 3 3 2 2 3 2 3" xfId="2522"/>
    <cellStyle name="20% - 强调文字颜色 2 2 4 3 2 2 3" xfId="2523"/>
    <cellStyle name="20% - 强调文字颜色 1 6 2 3 3 3" xfId="2524"/>
    <cellStyle name="20% - 强调文字颜色 1 2 2 6 5 2" xfId="2525"/>
    <cellStyle name="40% - 强调文字颜色 3 3 2 2 4 2 4" xfId="2526"/>
    <cellStyle name="20% - 强调文字颜色 1 2 2 7 2" xfId="2527"/>
    <cellStyle name="20% - 强调文字颜色 1 2 2 7 2 2" xfId="2528"/>
    <cellStyle name="20% - 强调文字颜色 1 3 4 2 3 2 3" xfId="2529"/>
    <cellStyle name="20% - 强调文字颜色 6 3 3 2 4" xfId="2530"/>
    <cellStyle name="20% - 强调文字颜色 1 2 2 7 2 2 2" xfId="2531"/>
    <cellStyle name="40% - 强调文字颜色 3 2 10 4 2 2" xfId="2532"/>
    <cellStyle name="20% - 强调文字颜色 4 2 4 4 6" xfId="2533"/>
    <cellStyle name="20% - 强调文字颜色 2 8 3 4 3" xfId="2534"/>
    <cellStyle name="20% - 强调文字颜色 2 2 2 3 16" xfId="2535"/>
    <cellStyle name="20% - 强调文字颜色 5 3 2 2 4 4" xfId="2536"/>
    <cellStyle name="20% - 强调文字颜色 1 2 2 7 2 2 2 2" xfId="2537"/>
    <cellStyle name="20% - 强调文字颜色 1 2 2 7 2 2 2 2 2" xfId="2538"/>
    <cellStyle name="20% - 强调文字颜色 1 2 2 7 2 2 2 2 3" xfId="2539"/>
    <cellStyle name="20% - 强调文字颜色 6 3 7 3 3" xfId="2540"/>
    <cellStyle name="20% - 强调文字颜色 5 3 2 2 4 6" xfId="2541"/>
    <cellStyle name="20% - 强调文字颜色 1 2 2 7 2 2 2 4" xfId="2542"/>
    <cellStyle name="20% - 强调文字颜色 2 2 2 5 2 2 2 2" xfId="2543"/>
    <cellStyle name="20% - 强调文字颜色 1 2 2 7 2 2 3" xfId="2544"/>
    <cellStyle name="20% - 强调文字颜色 5 3 2 2 5 4" xfId="2545"/>
    <cellStyle name="20% - 强调文字颜色 1 2 2 7 2 2 3 2" xfId="2546"/>
    <cellStyle name="20% - 强调文字颜色 5 3 2 2 5 4 2" xfId="2547"/>
    <cellStyle name="20% - 强调文字颜色 1 2 2 7 2 2 3 2 2" xfId="2548"/>
    <cellStyle name="20% - 强调文字颜色 1 2 2 7 2 2 3 2 3" xfId="2549"/>
    <cellStyle name="20% - 强调文字颜色 5 3 2 2 5 5" xfId="2550"/>
    <cellStyle name="20% - 强调文字颜色 1 2 2 7 2 2 3 3" xfId="2551"/>
    <cellStyle name="20% - 强调文字颜色 2 2 2 6 2 3 2 2 2" xfId="2552"/>
    <cellStyle name="20% - 强调文字颜色 5 3 2 2 5 6" xfId="2553"/>
    <cellStyle name="20% - 强调文字颜色 5 9 3 2 2 2" xfId="2554"/>
    <cellStyle name="20% - 强调文字颜色 1 2 2 7 2 2 3 4" xfId="2555"/>
    <cellStyle name="20% - 强调文字颜色 2 2 2 5 2 2 2 3" xfId="2556"/>
    <cellStyle name="20% - 强调文字颜色 1 2 2 7 2 2 4" xfId="2557"/>
    <cellStyle name="20% - 强调文字颜色 5 3 2 2 6 4" xfId="2558"/>
    <cellStyle name="40% - 强调文字颜色 4 7 2 2 2 3" xfId="2559"/>
    <cellStyle name="20% - 强调文字颜色 1 2 2 7 2 2 4 2" xfId="2560"/>
    <cellStyle name="20% - 强调文字颜色 4 2 3 2 2 4 2 3" xfId="2561"/>
    <cellStyle name="20% - 强调文字颜色 2 2 2 2 2 2 11" xfId="2562"/>
    <cellStyle name="20% - 强调文字颜色 5 3 2 2 6 5" xfId="2563"/>
    <cellStyle name="20% - 强调文字颜色 1 2 2 7 2 2 4 3" xfId="2564"/>
    <cellStyle name="20% - 强调文字颜色 2 2 2 2 2 2 12" xfId="2565"/>
    <cellStyle name="40% - 强调文字颜色 5 2 2 2 6 2" xfId="2566"/>
    <cellStyle name="20% - 强调文字颜色 1 2 2 7 2 2 5" xfId="2567"/>
    <cellStyle name="20% - 强调文字颜色 4 2 2 2 2 3 3 2 2" xfId="2568"/>
    <cellStyle name="20% - 强调文字颜色 1 2 2 7 2 2 6" xfId="2569"/>
    <cellStyle name="20% - 强调文字颜色 1 5 6 3 2" xfId="2570"/>
    <cellStyle name="20% - 强调文字颜色 1 2 2 7 2 3" xfId="2571"/>
    <cellStyle name="20% - 强调文字颜色 1 5 6 3 3" xfId="2572"/>
    <cellStyle name="40% - 强调文字颜色 5 2 2 7 3 3 2" xfId="2573"/>
    <cellStyle name="20% - 强调文字颜色 1 2 2 7 2 4" xfId="2574"/>
    <cellStyle name="20% - 强调文字颜色 2 3 5 2 3 2 3" xfId="2575"/>
    <cellStyle name="20% - 强调文字颜色 1 2 2 7 2 4 2" xfId="2576"/>
    <cellStyle name="20% - 强调文字颜色 1 2 2 7 2 5" xfId="2577"/>
    <cellStyle name="20% - 强调文字颜色 3 2 4 2 4 2 2" xfId="2578"/>
    <cellStyle name="20% - 强调文字颜色 1 2 2 7 3" xfId="2579"/>
    <cellStyle name="20% - 强调文字颜色 1 2 2 7 3 2" xfId="2580"/>
    <cellStyle name="20% - 强调文字颜色 1 5 6 4 2" xfId="2581"/>
    <cellStyle name="20% - 强调文字颜色 1 2 2 7 3 3" xfId="2582"/>
    <cellStyle name="20% - 强调文字颜色 6 3 4 3 4" xfId="2583"/>
    <cellStyle name="常规 5 2 11" xfId="2584"/>
    <cellStyle name="20% - 强调文字颜色 1 2 4 2 8 3" xfId="2585"/>
    <cellStyle name="20% - 强调文字颜色 1 2 2 7 3 3 2" xfId="2586"/>
    <cellStyle name="20% - 强调文字颜色 1 2 2 7 3 3 2 2" xfId="2587"/>
    <cellStyle name="20% - 强调文字颜色 1 3 3 2 10" xfId="2588"/>
    <cellStyle name="20% - 强调文字颜色 1 2 2 7 3 3 2 3" xfId="2589"/>
    <cellStyle name="20% - 强调文字颜色 1 3 3 2 11" xfId="2590"/>
    <cellStyle name="20% - 强调文字颜色 1 2 2 7 3 3 3" xfId="2591"/>
    <cellStyle name="20% - 强调文字颜色 4 3 2 2 2 2 2 3 2" xfId="2592"/>
    <cellStyle name="20% - 强调文字颜色 1 2 2 7 3 3 4" xfId="2593"/>
    <cellStyle name="常规 2 3 6 3 3 3 2 2" xfId="2594"/>
    <cellStyle name="20% - 强调文字颜色 1 2 2 7 3 4" xfId="2595"/>
    <cellStyle name="20% - 强调文字颜色 3 2 3 2 2 10" xfId="2596"/>
    <cellStyle name="20% - 强调文字颜色 1 2 2 7 3 4 2" xfId="2597"/>
    <cellStyle name="20% - 强调文字颜色 3 2 3 2 2 10 2" xfId="2598"/>
    <cellStyle name="20% - 强调文字颜色 2 2 2 7 2 2 2 4" xfId="2599"/>
    <cellStyle name="20% - 强调文字颜色 1 2 2 7 3 4 2 2" xfId="2600"/>
    <cellStyle name="40% - 强调文字颜色 1 2 4 3 3 5 2" xfId="2601"/>
    <cellStyle name="20% - 强调文字颜色 4 9 3 4 2" xfId="2602"/>
    <cellStyle name="20% - 强调文字颜色 1 3 2 4 2 2" xfId="2603"/>
    <cellStyle name="20% - 强调文字颜色 3 2 3 2 2 11" xfId="2604"/>
    <cellStyle name="20% - 强调文字颜色 1 2 2 7 3 4 3" xfId="2605"/>
    <cellStyle name="20% - 强调文字颜色 1 2 2 7 3 5 2" xfId="2606"/>
    <cellStyle name="20% - 强调文字颜色 3 2 4 2 4 3 2 2" xfId="2607"/>
    <cellStyle name="20% - 强调文字颜色 3 2 2 2 2 3 2 6" xfId="2608"/>
    <cellStyle name="20% - 强调文字颜色 1 2 2 7 4" xfId="2609"/>
    <cellStyle name="20% - 强调文字颜色 1 2 2 7 5" xfId="2610"/>
    <cellStyle name="20% - 强调文字颜色 2 2 10 4" xfId="2611"/>
    <cellStyle name="20% - 强调文字颜色 1 2 2 8 2 2" xfId="2612"/>
    <cellStyle name="40% - 强调文字颜色 5 2 2 3 3 2 5 2" xfId="2613"/>
    <cellStyle name="20% - 强调文字颜色 2 2 10 5" xfId="2614"/>
    <cellStyle name="20% - 强调文字颜色 1 2 2 8 2 3" xfId="2615"/>
    <cellStyle name="20% - 强调文字颜色 2 4 6 5 3" xfId="2616"/>
    <cellStyle name="20% - 强调文字颜色 1 4 4 3" xfId="2617"/>
    <cellStyle name="20% - 强调文字颜色 1 3 2 2 13" xfId="2618"/>
    <cellStyle name="20% - 强调文字颜色 1 2 2 8 2 3 2" xfId="2619"/>
    <cellStyle name="40% - 强调文字颜色 4 5 12" xfId="2620"/>
    <cellStyle name="20% - 强调文字颜色 1 2 2 9 2 2" xfId="2621"/>
    <cellStyle name="20% - 强调文字颜色 1 2 2 9 2 2 2" xfId="2622"/>
    <cellStyle name="40% - 强调文字颜色 6 3 3 2 3 3" xfId="2623"/>
    <cellStyle name="20% - 强调文字颜色 1 2 2 9 2 2 2 2" xfId="2624"/>
    <cellStyle name="40% - 强调文字颜色 6 3 3 2 3 4" xfId="2625"/>
    <cellStyle name="20% - 强调文字颜色 5 2 2 3 2 7 2" xfId="2626"/>
    <cellStyle name="20% - 强调文字颜色 1 2 2 9 2 2 2 3" xfId="2627"/>
    <cellStyle name="20% - 强调文字颜色 5 2 2 3 2 2 3 2" xfId="2628"/>
    <cellStyle name="20% - 强调文字颜色 1 2 2 9 2 2 3" xfId="2629"/>
    <cellStyle name="20% - 强调文字颜色 2 4 4 4" xfId="2630"/>
    <cellStyle name="20% - 强调文字颜色 1 2 3" xfId="2631"/>
    <cellStyle name="注释 2 2 2 3 8 4" xfId="2632"/>
    <cellStyle name="40% - 强调文字颜色 1 3 3 2 2 2 2 2 3" xfId="2633"/>
    <cellStyle name="20% - 强调文字颜色 1 2 2 9 2 3 3" xfId="2634"/>
    <cellStyle name="20% - 强调文字颜色 2 2 2 3 3 2 2 5 2" xfId="2635"/>
    <cellStyle name="20% - 强调文字颜色 2 7 2 2 2" xfId="2636"/>
    <cellStyle name="20% - 强调文字颜色 3 3 2 2 3 3 3 4" xfId="2637"/>
    <cellStyle name="20% - 强调文字颜色 1 3 3 11 2" xfId="2638"/>
    <cellStyle name="20% - 强调文字颜色 2 4 4 5" xfId="2639"/>
    <cellStyle name="20% - 强调文字颜色 1 2 4" xfId="2640"/>
    <cellStyle name="20% - 强调文字颜色 5 2 3 2 7 2 2" xfId="2641"/>
    <cellStyle name="20% - 强调文字颜色 3 8 2 2 4 2 2" xfId="2642"/>
    <cellStyle name="20% - 强调文字颜色 1 2 2 9 2 3 4" xfId="2643"/>
    <cellStyle name="40% - 强调文字颜色 5 2 2 3 3 3 5 3" xfId="2644"/>
    <cellStyle name="20% - 强调文字颜色 2 4 2 3 2 2 3 2" xfId="2645"/>
    <cellStyle name="20% - 强调文字颜色 1 3" xfId="2646"/>
    <cellStyle name="20% - 强调文字颜色 1 2 3 2 5 3 2 2" xfId="2647"/>
    <cellStyle name="40% - 强调文字颜色 4 5 14" xfId="2648"/>
    <cellStyle name="40% - 强调文字颜色 1 3 3 2 2 2 2 3" xfId="2649"/>
    <cellStyle name="20% - 强调文字颜色 1 2 2 9 2 4" xfId="2650"/>
    <cellStyle name="20% - 强调文字颜色 2 4 2 3 2 2 3 2 2" xfId="2651"/>
    <cellStyle name="20% - 强调文字颜色 2 4 5 3" xfId="2652"/>
    <cellStyle name="20% - 强调文字颜色 1 3 2" xfId="2653"/>
    <cellStyle name="注释 2 2 2 3 9 3" xfId="2654"/>
    <cellStyle name="40% - 强调文字颜色 1 3 3 2 2 2 2 3 2" xfId="2655"/>
    <cellStyle name="20% - 强调文字颜色 1 2 2 9 2 4 2" xfId="2656"/>
    <cellStyle name="20% - 强调文字颜色 2 4 5 3 2" xfId="2657"/>
    <cellStyle name="20% - 强调文字颜色 1 3 2 2" xfId="2658"/>
    <cellStyle name="40% - 强调文字颜色 6 3 3 4 3 3" xfId="2659"/>
    <cellStyle name="20% - 强调文字颜色 1 2 2 9 2 4 2 2" xfId="2660"/>
    <cellStyle name="40% - 强调文字颜色 4 2 3 2 8 2" xfId="2661"/>
    <cellStyle name="20% - 强调文字颜色 3 4 2 2 9 3" xfId="2662"/>
    <cellStyle name="20% - 强调文字颜色 1 3 4 3 2 2" xfId="2663"/>
    <cellStyle name="20% - 强调文字颜色 2 4 2 3 2 2 3 2 3" xfId="2664"/>
    <cellStyle name="20% - 强调文字颜色 2 4 5 4" xfId="2665"/>
    <cellStyle name="20% - 强调文字颜色 1 3 3" xfId="2666"/>
    <cellStyle name="20% - 强调文字颜色 1 2 2 9 2 4 3" xfId="2667"/>
    <cellStyle name="20% - 强调文字颜色 2 2 3 2 6 4 2" xfId="2668"/>
    <cellStyle name="40% - 强调文字颜色 2 7 2 4 2 2" xfId="2669"/>
    <cellStyle name="20% - 强调文字颜色 6 2 3 2 2 2 2 2" xfId="2670"/>
    <cellStyle name="20% - 强调文字颜色 2 4 2 3 2 2 3 3" xfId="2671"/>
    <cellStyle name="20% - 强调文字颜色 1 4" xfId="2672"/>
    <cellStyle name="40% - 强调文字颜色 4 5 15" xfId="2673"/>
    <cellStyle name="常规 2 3 2 2 2 2 2 5 2 2 2" xfId="2674"/>
    <cellStyle name="40% - 强调文字颜色 1 3 3 2 2 2 2 4" xfId="2675"/>
    <cellStyle name="20% - 强调文字颜色 1 2 2 9 2 5" xfId="2676"/>
    <cellStyle name="20% - 强调文字颜色 3 2 4 2 6 2 2" xfId="2677"/>
    <cellStyle name="20% - 强调文字颜色 6 2 3 2 2 2 2 2 2" xfId="2678"/>
    <cellStyle name="20% - 强调文字颜色 2 4 6 3" xfId="2679"/>
    <cellStyle name="20% - 强调文字颜色 1 4 2" xfId="2680"/>
    <cellStyle name="20% - 强调文字颜色 1 2 2 9 2 5 2" xfId="2681"/>
    <cellStyle name="20% - 强调文字颜色 6 2 3 2 2 2 2 3" xfId="2682"/>
    <cellStyle name="20% - 强调文字颜色 2 4 2 3 2 2 3 4" xfId="2683"/>
    <cellStyle name="20% - 强调文字颜色 1 5" xfId="2684"/>
    <cellStyle name="20% - 强调文字颜色 1 2 2 9 2 6" xfId="2685"/>
    <cellStyle name="20% - 强调文字颜色 3 2 4 2 6 2 3" xfId="2686"/>
    <cellStyle name="20% - 强调文字颜色 1 3 2 2 3 2 2 2" xfId="2687"/>
    <cellStyle name="20% - 强调文字颜色 4 3 3 2 3 2" xfId="2688"/>
    <cellStyle name="20% - 强调文字颜色 1 2 2 9 3" xfId="2689"/>
    <cellStyle name="20% - 强调文字颜色 1 3 2 2 3 2 2 3" xfId="2690"/>
    <cellStyle name="20% - 强调文字颜色 4 3 3 2 3 3" xfId="2691"/>
    <cellStyle name="20% - 强调文字颜色 1 2 2 9 4" xfId="2692"/>
    <cellStyle name="20% - 强调文字颜色 1 2 3 2" xfId="2693"/>
    <cellStyle name="40% - 强调文字颜色 5 4 2 2 2 2 4 2" xfId="2694"/>
    <cellStyle name="20% - 强调文字颜色 1 2 3 3" xfId="2695"/>
    <cellStyle name="20% - 强调文字颜色 1 2 3 2 10" xfId="2696"/>
    <cellStyle name="20% - 强调文字颜色 1 2 3 3 2" xfId="2697"/>
    <cellStyle name="20% - 强调文字颜色 1 2 3 2 10 2" xfId="2698"/>
    <cellStyle name="40% - 强调文字颜色 5 4 2 2 2 2 4 3" xfId="2699"/>
    <cellStyle name="20% - 强调文字颜色 6 2 2 2 2 2 3 2 3 2" xfId="2700"/>
    <cellStyle name="20% - 强调文字颜色 1 2 3 4" xfId="2701"/>
    <cellStyle name="20% - 强调文字颜色 1 2 3 2 11" xfId="2702"/>
    <cellStyle name="20% - 强调文字颜色 1 2 3 4 2" xfId="2703"/>
    <cellStyle name="40% - 强调文字颜色 6 2 5 2 3" xfId="2704"/>
    <cellStyle name="20% - 强调文字颜色 1 2 3 2 11 2" xfId="2705"/>
    <cellStyle name="20% - 强调文字颜色 1 2 3 5" xfId="2706"/>
    <cellStyle name="20% - 强调文字颜色 1 2 3 2 12" xfId="2707"/>
    <cellStyle name="40% - 强调文字颜色 6 2 5 3 3" xfId="2708"/>
    <cellStyle name="20% - 强调文字颜色 1 2 3 2 12 2" xfId="2709"/>
    <cellStyle name="20% - 强调文字颜色 1 2 3 6 2" xfId="2710"/>
    <cellStyle name="40% - 强调文字颜色 6 2 5 4 3" xfId="2711"/>
    <cellStyle name="20% - 强调文字颜色 1 2 3 2 13 2" xfId="2712"/>
    <cellStyle name="20% - 强调文字颜色 1 2 3 2 14" xfId="2713"/>
    <cellStyle name="常规 2 3 6 15 2" xfId="2714"/>
    <cellStyle name="20% - 强调文字颜色 1 2 3 2 15" xfId="2715"/>
    <cellStyle name="40% - 强调文字颜色 4 4 2 2 2 2 3 3" xfId="2716"/>
    <cellStyle name="20% - 强调文字颜色 1 2 3 2 15 2" xfId="2717"/>
    <cellStyle name="20% - 强调文字颜色 1 2 3 2 16" xfId="2718"/>
    <cellStyle name="20% - 强调文字颜色 2 2 3 2 5 2" xfId="2719"/>
    <cellStyle name="20% - 强调文字颜色 5 3 2 2 2 6 2 2" xfId="2720"/>
    <cellStyle name="20% - 强调文字颜色 1 2 3 2 17" xfId="2721"/>
    <cellStyle name="40% - 强调文字颜色 6 4 5 2 3 4" xfId="2722"/>
    <cellStyle name="20% - 强调文字颜色 6 2 2 3 2 2 3 3 3" xfId="2723"/>
    <cellStyle name="20% - 强调文字颜色 2 2 3 2 14" xfId="2724"/>
    <cellStyle name="20% - 强调文字颜色 1 2 3 2 2" xfId="2725"/>
    <cellStyle name="40% - 强调文字颜色 1 4 2 13 2" xfId="2726"/>
    <cellStyle name="20% - 强调文字颜色 5 4 2 4 4" xfId="2727"/>
    <cellStyle name="20% - 强调文字颜色 2 2 4 2 2 2 5" xfId="2728"/>
    <cellStyle name="20% - 强调文字颜色 2 2 2 6 5 2" xfId="2729"/>
    <cellStyle name="40% - 强调文字颜色 5 2 3 2 8 2 3" xfId="2730"/>
    <cellStyle name="20% - 强调文字颜色 1 2 3 2 2 4 5" xfId="2731"/>
    <cellStyle name="20% - 强调文字颜色 1 2 3 2 2 10" xfId="2732"/>
    <cellStyle name="40% - 强调文字颜色 2 4 2 3 2 4" xfId="2733"/>
    <cellStyle name="40% - 强调文字颜色 3 3 3 2 2 2 4" xfId="2734"/>
    <cellStyle name="注释 2 3 3 3 3 2 4" xfId="2735"/>
    <cellStyle name="20% - 强调文字颜色 1 2 3 2 2 10 2" xfId="2736"/>
    <cellStyle name="40% - 强调文字颜色 2 4 2 3 2 4 2" xfId="2737"/>
    <cellStyle name="20% - 强调文字颜色 1 2 3 2 2 4 6" xfId="2738"/>
    <cellStyle name="20% - 强调文字颜色 5 4 2 4 5" xfId="2739"/>
    <cellStyle name="20% - 强调文字颜色 1 2 3 2 2 2" xfId="2740"/>
    <cellStyle name="20% - 强调文字颜色 1 2 3 2 2 11" xfId="2741"/>
    <cellStyle name="40% - 强调文字颜色 2 4 2 3 2 5" xfId="2742"/>
    <cellStyle name="40% - 强调文字颜色 2 2 8 2 2 2" xfId="2743"/>
    <cellStyle name="20% - 强调文字颜色 1 2 3 2 2 2 2" xfId="2744"/>
    <cellStyle name="40% - 强调文字颜色 3 2 3 4" xfId="2745"/>
    <cellStyle name="注释 2 3 3 3 3 3 4" xfId="2746"/>
    <cellStyle name="20% - 强调文字颜色 1 2 3 2 2 11 2" xfId="2747"/>
    <cellStyle name="40% - 强调文字颜色 2 4 2 3 2 5 2" xfId="2748"/>
    <cellStyle name="40% - 强调文字颜色 2 2 8 2 2 2 2" xfId="2749"/>
    <cellStyle name="40% - 强调文字颜色 1 2 2 9 3 2" xfId="2750"/>
    <cellStyle name="20% - 强调文字颜色 5 4 2 4 6" xfId="2751"/>
    <cellStyle name="20% - 强调文字颜色 1 2 3 2 2 3" xfId="2752"/>
    <cellStyle name="20% - 强调文字颜色 1 2 3 2 2 12" xfId="2753"/>
    <cellStyle name="40% - 强调文字颜色 2 4 2 3 2 6" xfId="2754"/>
    <cellStyle name="40% - 强调文字颜色 2 2 8 2 2 3" xfId="2755"/>
    <cellStyle name="20% - 强调文字颜色 5 4 2 13 2" xfId="2756"/>
    <cellStyle name="20% - 强调文字颜色 1 2 3 2 2 3 2" xfId="2757"/>
    <cellStyle name="40% - 强调文字颜色 3 2 4 4" xfId="2758"/>
    <cellStyle name="40% - 强调文字颜色 1 2 2 9 3 2 2" xfId="2759"/>
    <cellStyle name="20% - 强调文字颜色 1 2 3 2 2 12 2" xfId="2760"/>
    <cellStyle name="20% - 强调文字颜色 5 2 2 2 2 2 13" xfId="2761"/>
    <cellStyle name="40% - 强调文字颜色 2 4 2 3 2 6 2" xfId="2762"/>
    <cellStyle name="20% - 强调文字颜色 2 2 4 2 2 2" xfId="2763"/>
    <cellStyle name="20% - 强调文字颜色 1 2 3 2 2 13" xfId="2764"/>
    <cellStyle name="40% - 强调文字颜色 2 4 2 3 2 7" xfId="2765"/>
    <cellStyle name="40% - 强调文字颜色 2 2 8 2 2 4" xfId="2766"/>
    <cellStyle name="20% - 强调文字颜色 2 2 2 3 8 3 2" xfId="2767"/>
    <cellStyle name="40% - 强调文字颜色 1 2 2 9 3 3" xfId="2768"/>
    <cellStyle name="20% - 强调文字颜色 1 2 3 2 2 4" xfId="2769"/>
    <cellStyle name="20% - 强调文字颜色 2 2 4 2 2 2 2" xfId="2770"/>
    <cellStyle name="20% - 强调文字颜色 1 2 3 2 2 4 2" xfId="2771"/>
    <cellStyle name="40% - 强调文字颜色 3 2 5 4" xfId="2772"/>
    <cellStyle name="20% - 强调文字颜色 3 2 4 2 2 3 3 2 3" xfId="2773"/>
    <cellStyle name="20% - 强调文字颜色 1 2 3 2 2 13 2" xfId="2774"/>
    <cellStyle name="20% - 强调文字颜色 3 2 2 2 2 6 2 2 2" xfId="2775"/>
    <cellStyle name="20% - 强调文字颜色 2 2 4 2 2 3" xfId="2776"/>
    <cellStyle name="20% - 强调文字颜色 5 3 2 2 6 3 2" xfId="2777"/>
    <cellStyle name="40% - 强调文字颜色 4 7 2 2 2 2 2" xfId="2778"/>
    <cellStyle name="40% - 强调文字颜色 1 2 2 9 3 4" xfId="2779"/>
    <cellStyle name="20% - 强调文字颜色 1 2 3 2 2 5" xfId="2780"/>
    <cellStyle name="20% - 强调文字颜色 2 2 2 2 2 2 10 2" xfId="2781"/>
    <cellStyle name="20% - 强调文字颜色 1 2 3 2 2 14" xfId="2782"/>
    <cellStyle name="20% - 强调文字颜色 2 2 4 2 2 4" xfId="2783"/>
    <cellStyle name="20% - 强调文字颜色 5 3 2 2 6 3 3" xfId="2784"/>
    <cellStyle name="20% - 强调文字颜色 4 2 3 2 3 3 5 2" xfId="2785"/>
    <cellStyle name="20% - 强调文字颜色 3 2 5 2 2 2" xfId="2786"/>
    <cellStyle name="20% - 强调文字颜色 1 2 3 2 2 6" xfId="2787"/>
    <cellStyle name="20% - 强调文字颜色 1 2 3 2 2 15" xfId="2788"/>
    <cellStyle name="20% - 强调文字颜色 2 2 4 2 2 5" xfId="2789"/>
    <cellStyle name="20% - 强调文字颜色 1 2 3 2 2 7" xfId="2790"/>
    <cellStyle name="40% - 强调文字颜色 5 2 2 3 5 4 2" xfId="2791"/>
    <cellStyle name="20% - 强调文字颜色 4 2 3 2 3 3 5 3" xfId="2792"/>
    <cellStyle name="20% - 强调文字颜色 3 2 5 2 2 3" xfId="2793"/>
    <cellStyle name="40% - 强调文字颜色 6 4 6 3 2 2" xfId="2794"/>
    <cellStyle name="20% - 强调文字颜色 1 2 3 2 2 16" xfId="2795"/>
    <cellStyle name="20% - 强调文字颜色 1 2 7 3 3" xfId="2796"/>
    <cellStyle name="20% - 强调文字颜色 1 2 3 2 2 2 2 2" xfId="2797"/>
    <cellStyle name="40% - 强调文字颜色 3 2 3 4 2" xfId="2798"/>
    <cellStyle name="40% - 强调文字颜色 4 2 2 2 2 13" xfId="2799"/>
    <cellStyle name="40% - 强调文字颜色 3 3 7 3 3 2 3" xfId="2800"/>
    <cellStyle name="20% - 强调文字颜色 1 2 3 2 2 2 2 2 2" xfId="2801"/>
    <cellStyle name="40% - 强调文字颜色 3 2 3 4 2 2" xfId="2802"/>
    <cellStyle name="20% - 强调文字颜色 2 4 2 4 3 3" xfId="2803"/>
    <cellStyle name="20% - 强调文字颜色 1 2 3 2 2 2 2 3 3" xfId="2804"/>
    <cellStyle name="40% - 强调文字颜色 4 2 2 2 2 13 2" xfId="2805"/>
    <cellStyle name="20% - 强调文字颜色 1 2 3 2 2 2 2 2 2 2" xfId="2806"/>
    <cellStyle name="20% - 强调文字颜色 2 2 8 3 4 2" xfId="2807"/>
    <cellStyle name="20% - 强调文字颜色 1 2 3 2 2 2 2 3 4" xfId="2808"/>
    <cellStyle name="20% - 强调文字颜色 1 2 3 2 2 2 2 2 2 3" xfId="2809"/>
    <cellStyle name="40% - 强调文字颜色 4 2 2 2 2 14" xfId="2810"/>
    <cellStyle name="20% - 强调文字颜色 1 2 3 2 2 2 2 2 3" xfId="2811"/>
    <cellStyle name="40% - 强调文字颜色 4 2 2 2 2 15" xfId="2812"/>
    <cellStyle name="20% - 强调文字颜色 2 2 8 3 3 2" xfId="2813"/>
    <cellStyle name="20% - 强调文字颜色 1 2 3 2 2 2 2 2 4" xfId="2814"/>
    <cellStyle name="20% - 强调文字颜色 1 2 3 2 2 2 2 3" xfId="2815"/>
    <cellStyle name="40% - 强调文字颜色 3 2 3 4 3" xfId="2816"/>
    <cellStyle name="20% - 强调文字颜色 1 2 3 2 2 2 2 3 2" xfId="2817"/>
    <cellStyle name="常规 5 3 2" xfId="2818"/>
    <cellStyle name="20% - 强调文字颜色 5 4 2 2 2 3 3" xfId="2819"/>
    <cellStyle name="20% - 强调文字颜色 1 2 7 4 4 3" xfId="2820"/>
    <cellStyle name="20% - 强调文字颜色 1 2 3 2 2 2 2 3 2 2" xfId="2821"/>
    <cellStyle name="20% - 强调文字颜色 1 2 4 2 3 2 2 2" xfId="2822"/>
    <cellStyle name="20% - 强调文字颜色 1 2 3 2 2 2 2 4" xfId="2823"/>
    <cellStyle name="40% - 强调文字颜色 3 2 3 4 4" xfId="2824"/>
    <cellStyle name="20% - 强调文字颜色 1 2 4 2 3 2 2 2 2" xfId="2825"/>
    <cellStyle name="20% - 强调文字颜色 1 2 3 2 2 2 2 4 2" xfId="2826"/>
    <cellStyle name="40% - 强调文字颜色 2 2 2 4 2 3 2 2" xfId="2827"/>
    <cellStyle name="20% - 强调文字颜色 1 2 3 2 2 2 2 4 3" xfId="2828"/>
    <cellStyle name="20% - 强调文字颜色 1 2 4 2 3 2 2 3" xfId="2829"/>
    <cellStyle name="40% - 强调文字颜色 5 10 2 3 2" xfId="2830"/>
    <cellStyle name="40% - 强调文字颜色 1 8 2 4 2" xfId="2831"/>
    <cellStyle name="20% - 强调文字颜色 6 2 2 3 2 2 2" xfId="2832"/>
    <cellStyle name="20% - 强调文字颜色 1 2 3 2 2 2 2 5" xfId="2833"/>
    <cellStyle name="40% - 强调文字颜色 1 8 2 4 2 2" xfId="2834"/>
    <cellStyle name="20% - 强调文字颜色 6 2 2 3 2 2 2 2" xfId="2835"/>
    <cellStyle name="20% - 强调文字颜色 1 2 3 2 2 2 2 5 2" xfId="2836"/>
    <cellStyle name="20% - 强调文字颜色 1 2 3 2 2 2 3" xfId="2837"/>
    <cellStyle name="40% - 强调文字颜色 3 2 3 5" xfId="2838"/>
    <cellStyle name="40% - 强调文字颜色 2 2 3 2 6 2 2 2" xfId="2839"/>
    <cellStyle name="20% - 强调文字颜色 5 4 2 2 2 2" xfId="2840"/>
    <cellStyle name="20% - 强调文字颜色 1 2 7 4 3" xfId="2841"/>
    <cellStyle name="20% - 强调文字颜色 1 2 3 2 2 2 3 2" xfId="2842"/>
    <cellStyle name="20% - 强调文字颜色 5 4 2 2 2 3" xfId="2843"/>
    <cellStyle name="20% - 强调文字颜色 1 2 7 4 4" xfId="2844"/>
    <cellStyle name="20% - 强调文字颜色 1 2 3 2 2 2 3 3" xfId="2845"/>
    <cellStyle name="20% - 强调文字颜色 1 4 5 4 2" xfId="2846"/>
    <cellStyle name="20% - 强调文字颜色 1 3 3 3 2 2 2" xfId="2847"/>
    <cellStyle name="20% - 强调文字颜色 5 4 2 2 3" xfId="2848"/>
    <cellStyle name="20% - 强调文字颜色 1 2 3 2 2 2 4" xfId="2849"/>
    <cellStyle name="40% - 强调文字颜色 3 2 3 6" xfId="2850"/>
    <cellStyle name="20% - 强调文字颜色 1 4 5 4 2 2" xfId="2851"/>
    <cellStyle name="20% - 强调文字颜色 1 3 3 3 2 2 2 2" xfId="2852"/>
    <cellStyle name="20% - 强调文字颜色 5 4 2 2 3 2" xfId="2853"/>
    <cellStyle name="40% - 强调文字颜色 5 2 2 2 2 3" xfId="2854"/>
    <cellStyle name="20% - 强调文字颜色 1 2 3 2 2 2 4 2" xfId="2855"/>
    <cellStyle name="40% - 强调文字颜色 3 2 3 6 2" xfId="2856"/>
    <cellStyle name="20% - 强调文字颜色 5 11 6 2" xfId="2857"/>
    <cellStyle name="20% - 强调文字颜色 1 4 5 4 2 3" xfId="2858"/>
    <cellStyle name="40% - 强调文字颜色 6 2 3 2 2 2" xfId="2859"/>
    <cellStyle name="20% - 强调文字颜色 1 3 3 3 2 2 2 3" xfId="2860"/>
    <cellStyle name="20% - 强调文字颜色 5 4 2 2 3 3" xfId="2861"/>
    <cellStyle name="40% - 强调文字颜色 5 2 2 2 2 4" xfId="2862"/>
    <cellStyle name="20% - 强调文字颜色 1 2 3 2 2 2 4 3" xfId="2863"/>
    <cellStyle name="20% - 强调文字颜色 2 2 2 6 3 2" xfId="2864"/>
    <cellStyle name="20% - 强调文字颜色 1 4 5 4 3" xfId="2865"/>
    <cellStyle name="40% - 强调文字颜色 1 4 2 11 2" xfId="2866"/>
    <cellStyle name="20% - 强调文字颜色 1 3 3 3 2 2 3" xfId="2867"/>
    <cellStyle name="20% - 强调文字颜色 5 4 2 2 4" xfId="2868"/>
    <cellStyle name="40% - 强调文字颜色 3 3 2 2 3 3 3 2 2" xfId="2869"/>
    <cellStyle name="20% - 强调文字颜色 5 2 8 3 5 2" xfId="2870"/>
    <cellStyle name="20% - 强调文字颜色 1 2 3 2 2 2 5" xfId="2871"/>
    <cellStyle name="20% - 强调文字颜色 1 3 3 3 2 2 3 2" xfId="2872"/>
    <cellStyle name="20% - 强调文字颜色 5 4 2 2 4 2" xfId="2873"/>
    <cellStyle name="20% - 强调文字颜色 1 2 3 2 2 2 5 2" xfId="2874"/>
    <cellStyle name="40% - 强调文字颜色 6 4 5 2 3 2 2" xfId="2875"/>
    <cellStyle name="20% - 强调文字颜色 2 2 3 2 12 2" xfId="2876"/>
    <cellStyle name="40% - 强调文字颜色 3 2 4 2 10" xfId="2877"/>
    <cellStyle name="20% - 强调文字颜色 2 2 2 6 3 3" xfId="2878"/>
    <cellStyle name="20% - 强调文字颜色 1 4 5 4 4" xfId="2879"/>
    <cellStyle name="40% - 强调文字颜色 4 2 2 3 3 2 6 2" xfId="2880"/>
    <cellStyle name="20% - 强调文字颜色 1 3 3 3 2 2 4" xfId="2881"/>
    <cellStyle name="20% - 强调文字颜色 5 4 2 2 5" xfId="2882"/>
    <cellStyle name="40% - 强调文字颜色 3 3 2 2 3 3 3 2 3" xfId="2883"/>
    <cellStyle name="20% - 强调文字颜色 1 2 3 2 2 2 6" xfId="2884"/>
    <cellStyle name="20% - 强调文字颜色 1 3 3 3 2 2 5" xfId="2885"/>
    <cellStyle name="20% - 强调文字颜色 5 4 2 2 6" xfId="2886"/>
    <cellStyle name="40% - 强调文字颜色 4 2 2 2 2 2 5 4 2" xfId="2887"/>
    <cellStyle name="20% - 强调文字颜色 1 2 3 2 2 2 7" xfId="2888"/>
    <cellStyle name="20% - 强调文字颜色 1 2 8 3 3" xfId="2889"/>
    <cellStyle name="20% - 强调文字颜色 1 2 3 2 2 3 2 2" xfId="2890"/>
    <cellStyle name="40% - 强调文字颜色 3 2 4 4 2" xfId="2891"/>
    <cellStyle name="20% - 强调文字颜色 2 2 2 3 3 2 5" xfId="2892"/>
    <cellStyle name="40% - 强调文字颜色 6 3 3 2 10 2" xfId="2893"/>
    <cellStyle name="20% - 强调文字颜色 1 2 8 3 3 2" xfId="2894"/>
    <cellStyle name="20% - 强调文字颜色 1 2 3 2 2 3 2 2 2" xfId="2895"/>
    <cellStyle name="40% - 强调文字颜色 3 2 4 4 2 2" xfId="2896"/>
    <cellStyle name="20% - 强调文字颜色 2 4 2 5 3 2 2" xfId="2897"/>
    <cellStyle name="20% - 强调文字颜色 2 2 2 3 3 2 6" xfId="2898"/>
    <cellStyle name="20% - 强调文字颜色 1 2 8 3 3 3" xfId="2899"/>
    <cellStyle name="20% - 强调文字颜色 1 2 3 2 2 3 2 2 3" xfId="2900"/>
    <cellStyle name="40% - 强调文字颜色 3 2 4 4 2 3" xfId="2901"/>
    <cellStyle name="20% - 强调文字颜色 1 2 8 3 4" xfId="2902"/>
    <cellStyle name="20% - 强调文字颜色 1 2 3 2 2 3 2 3" xfId="2903"/>
    <cellStyle name="40% - 强调文字颜色 3 2 4 4 3" xfId="2904"/>
    <cellStyle name="20% - 强调文字颜色 2 2 2 3 3 3 5" xfId="2905"/>
    <cellStyle name="40% - 强调文字颜色 6 3 3 2 11 2" xfId="2906"/>
    <cellStyle name="20% - 强调文字颜色 1 2 8 3 4 2" xfId="2907"/>
    <cellStyle name="20% - 强调文字颜色 1 2 3 2 2 3 2 3 2" xfId="2908"/>
    <cellStyle name="40% - 强调文字颜色 3 2 4 4 3 2" xfId="2909"/>
    <cellStyle name="20% - 强调文字颜色 1 2 3 2 2 3 2 4" xfId="2910"/>
    <cellStyle name="40% - 强调文字颜色 3 2 4 4 4" xfId="2911"/>
    <cellStyle name="注释 2 2 4 5 5" xfId="2912"/>
    <cellStyle name="20% - 强调文字颜色 1 3 2 2 10 2" xfId="2913"/>
    <cellStyle name="20% - 强调文字颜色 1 2 4 2 3 3 2 2" xfId="2914"/>
    <cellStyle name="20% - 强调文字颜色 1 2 8 3 5" xfId="2915"/>
    <cellStyle name="40% - 强调文字颜色 4 8 2 4 2 2" xfId="2916"/>
    <cellStyle name="20% - 强调文字颜色 1 2 3 2 2 3 3" xfId="2917"/>
    <cellStyle name="40% - 强调文字颜色 3 2 4 5" xfId="2918"/>
    <cellStyle name="40% - 强调文字颜色 1 2 2 9 3 2 3" xfId="2919"/>
    <cellStyle name="20% - 强调文字颜色 1 2 3 2 2 3 3 2" xfId="2920"/>
    <cellStyle name="40% - 强调文字颜色 3 2 4 5 2" xfId="2921"/>
    <cellStyle name="20% - 强调文字颜色 2 2 5 2 2 5" xfId="2922"/>
    <cellStyle name="20% - 强调文字颜色 1 2 3 2 2 3 3 2 2" xfId="2923"/>
    <cellStyle name="20% - 强调文字颜色 5 3 2 2 2 2 4" xfId="2924"/>
    <cellStyle name="40% - 强调文字颜色 2 6 2 2 6" xfId="2925"/>
    <cellStyle name="40% - 强调文字颜色 3 2 4 5 2 2" xfId="2926"/>
    <cellStyle name="20% - 强调文字颜色 1 2 3 2 2 3 3 2 3" xfId="2927"/>
    <cellStyle name="20% - 强调文字颜色 5 3 2 2 2 2 5" xfId="2928"/>
    <cellStyle name="40% - 强调文字颜色 2 6 2 2 7" xfId="2929"/>
    <cellStyle name="40% - 强调文字颜色 3 2 4 5 2 3" xfId="2930"/>
    <cellStyle name="20% - 强调文字颜色 6 4 2 7 2" xfId="2931"/>
    <cellStyle name="20% - 强调文字颜色 1 2 3 2 2 3 3 3" xfId="2932"/>
    <cellStyle name="40% - 强调文字颜色 3 2 4 5 3" xfId="2933"/>
    <cellStyle name="20% - 强调文字颜色 4 2 7 2 2 2" xfId="2934"/>
    <cellStyle name="20% - 强调文字颜色 1 2 3 2 2 3 3 3 2" xfId="2935"/>
    <cellStyle name="20% - 强调文字颜色 5 3 2 2 2 3 4" xfId="2936"/>
    <cellStyle name="40% - 强调文字颜色 3 2 4 5 3 2" xfId="2937"/>
    <cellStyle name="20% - 强调文字颜色 1 2 3 2 2 3 3 4" xfId="2938"/>
    <cellStyle name="40% - 强调文字颜色 3 2 4 5 4" xfId="2939"/>
    <cellStyle name="20% - 强调文字颜色 4 2 7 2 2 3" xfId="2940"/>
    <cellStyle name="注释 2 2 4 6 5" xfId="2941"/>
    <cellStyle name="20% - 强调文字颜色 1 3 2 2 11 2" xfId="2942"/>
    <cellStyle name="20% - 强调文字颜色 5 4 2 3 2 4" xfId="2943"/>
    <cellStyle name="40% - 强调文字颜色 1 2 4 16" xfId="2944"/>
    <cellStyle name="常规 2 3 3 2 2 2 16" xfId="2945"/>
    <cellStyle name="20% - 强调文字颜色 1 2 4 2 3 3 3 2" xfId="2946"/>
    <cellStyle name="20% - 强调文字颜色 1 4 5 5 2" xfId="2947"/>
    <cellStyle name="20% - 强调文字颜色 1 2 3 2 2 3 4" xfId="2948"/>
    <cellStyle name="40% - 强调文字颜色 3 2 4 6" xfId="2949"/>
    <cellStyle name="注释 2 4 4" xfId="2950"/>
    <cellStyle name="20% - 强调文字颜色 1 4 5 5 2 2" xfId="2951"/>
    <cellStyle name="20% - 强调文字颜色 5 4 2 3 3 2" xfId="2952"/>
    <cellStyle name="20% - 强调文字颜色 3 2 6 2 3 3" xfId="2953"/>
    <cellStyle name="20% - 强调文字颜色 1 2 4 2 3 7" xfId="2954"/>
    <cellStyle name="40% - 强调文字颜色 5 2 2 3 2 3" xfId="2955"/>
    <cellStyle name="20% - 强调文字颜色 1 2 3 2 2 3 4 2" xfId="2956"/>
    <cellStyle name="40% - 强调文字颜色 3 2 4 6 2" xfId="2957"/>
    <cellStyle name="40% - 强调文字颜色 6 2 3 3 2 2" xfId="2958"/>
    <cellStyle name="20% - 强调文字颜色 5 4 2 3 3 3" xfId="2959"/>
    <cellStyle name="20% - 强调文字颜色 1 2 4 2 3 8" xfId="2960"/>
    <cellStyle name="40% - 强调文字颜色 5 2 2 3 2 4" xfId="2961"/>
    <cellStyle name="20% - 强调文字颜色 1 2 3 2 2 3 4 3" xfId="2962"/>
    <cellStyle name="40% - 强调文字颜色 3 2 4 6 3" xfId="2963"/>
    <cellStyle name="20% - 强调文字颜色 4 2 7 2 3 2" xfId="2964"/>
    <cellStyle name="20% - 强调文字颜色 2 2 2 6 4 2" xfId="2965"/>
    <cellStyle name="20% - 强调文字颜色 1 4 5 5 3" xfId="2966"/>
    <cellStyle name="20% - 强调文字颜色 1 2 3 2 2 3 5" xfId="2967"/>
    <cellStyle name="40% - 强调文字颜色 3 2 4 7" xfId="2968"/>
    <cellStyle name="20% - 强调文字颜色 2 2 2 6 4 2 2" xfId="2969"/>
    <cellStyle name="40% - 强调文字颜色 5 2 2 3 3 3" xfId="2970"/>
    <cellStyle name="20% - 强调文字颜色 1 2 3 2 2 3 5 2" xfId="2971"/>
    <cellStyle name="40% - 强调文字颜色 3 2 4 7 2" xfId="2972"/>
    <cellStyle name="20% - 强调文字颜色 2 2 2 6 4 2 3" xfId="2973"/>
    <cellStyle name="40% - 强调文字颜色 5 2 2 3 3 4" xfId="2974"/>
    <cellStyle name="20% - 强调文字颜色 1 2 3 2 2 3 5 3" xfId="2975"/>
    <cellStyle name="40% - 强调文字颜色 3 2 4 7 3" xfId="2976"/>
    <cellStyle name="20% - 强调文字颜色 6 2 2 3 2 2 3 3 2 2" xfId="2977"/>
    <cellStyle name="20% - 强调文字颜色 2 2 3 2 13 2" xfId="2978"/>
    <cellStyle name="20% - 强调文字颜色 2 2 2 6 4 3" xfId="2979"/>
    <cellStyle name="20% - 强调文字颜色 1 2 3 2 2 3 6" xfId="2980"/>
    <cellStyle name="40% - 强调文字颜色 3 2 4 8" xfId="2981"/>
    <cellStyle name="20% - 强调文字颜色 4 3 3 8 2" xfId="2982"/>
    <cellStyle name="20% - 强调文字颜色 2 2 2 6 4 4" xfId="2983"/>
    <cellStyle name="20% - 强调文字颜色 1 2 3 2 2 3 7" xfId="2984"/>
    <cellStyle name="40% - 强调文字颜色 3 2 4 9" xfId="2985"/>
    <cellStyle name="20% - 强调文字颜色 2 2 4 2 2 2 2 2" xfId="2986"/>
    <cellStyle name="20% - 强调文字颜色 1 7 2 2 6" xfId="2987"/>
    <cellStyle name="20% - 强调文字颜色 1 2 3 2 2 4 2 2" xfId="2988"/>
    <cellStyle name="40% - 强调文字颜色 3 2 5 4 2" xfId="2989"/>
    <cellStyle name="20% - 强调文字颜色 2 2 4 2 2 2 2 3" xfId="2990"/>
    <cellStyle name="20% - 强调文字颜色 1 7 2 2 7" xfId="2991"/>
    <cellStyle name="20% - 强调文字颜色 1 2 3 2 2 4 2 3" xfId="2992"/>
    <cellStyle name="40% - 强调文字颜色 3 2 5 4 3" xfId="2993"/>
    <cellStyle name="20% - 强调文字颜色 5 4 2 4 2" xfId="2994"/>
    <cellStyle name="20% - 强调文字颜色 2 2 4 2 2 2 3" xfId="2995"/>
    <cellStyle name="20% - 强调文字颜色 1 2 3 2 2 4 3" xfId="2996"/>
    <cellStyle name="40% - 强调文字颜色 3 2 5 5" xfId="2997"/>
    <cellStyle name="20% - 强调文字颜色 5 4 2 4 2 2" xfId="2998"/>
    <cellStyle name="20% - 强调文字颜色 2 2 4 2 2 2 3 2" xfId="2999"/>
    <cellStyle name="20% - 强调文字颜色 1 2 3 2 2 4 3 2" xfId="3000"/>
    <cellStyle name="40% - 强调文字颜色 3 2 5 5 2" xfId="3001"/>
    <cellStyle name="20% - 强调文字颜色 1 2 3 2 2 4 3 3" xfId="3002"/>
    <cellStyle name="40% - 强调文字颜色 3 2 5 5 3" xfId="3003"/>
    <cellStyle name="20% - 强调文字颜色 1 3 3 3 2 4 2" xfId="3004"/>
    <cellStyle name="20% - 强调文字颜色 5 4 2 4 3" xfId="3005"/>
    <cellStyle name="20% - 强调文字颜色 2 2 4 2 2 2 4" xfId="3006"/>
    <cellStyle name="20% - 强调文字颜色 1 4 5 6 2" xfId="3007"/>
    <cellStyle name="40% - 强调文字颜色 5 2 3 2 8 2 2" xfId="3008"/>
    <cellStyle name="20% - 强调文字颜色 1 2 3 2 2 4 4" xfId="3009"/>
    <cellStyle name="40% - 强调文字颜色 3 2 5 6" xfId="3010"/>
    <cellStyle name="20% - 强调文字颜色 5 4 2 4 3 2" xfId="3011"/>
    <cellStyle name="20% - 强调文字颜色 3 2 6 3 3 3" xfId="3012"/>
    <cellStyle name="20% - 强调文字颜色 1 2 4 3 3 7" xfId="3013"/>
    <cellStyle name="40% - 强调文字颜色 5 2 2 4 2 3" xfId="3014"/>
    <cellStyle name="20% - 强调文字颜色 1 2 3 2 2 4 4 2" xfId="3015"/>
    <cellStyle name="40% - 强调文字颜色 3 2 5 6 2" xfId="3016"/>
    <cellStyle name="20% - 强调文字颜色 2 2 4 2 2 3 2" xfId="3017"/>
    <cellStyle name="20% - 强调文字颜色 1 2 3 2 2 5 2" xfId="3018"/>
    <cellStyle name="40% - 强调文字颜色 3 2 6 4" xfId="3019"/>
    <cellStyle name="20% - 强调文字颜色 2 2 4 12" xfId="3020"/>
    <cellStyle name="20% - 强调文字颜色 2 2 4 2 2 3 2 2" xfId="3021"/>
    <cellStyle name="20% - 强调文字颜色 1 2 3 2 2 5 2 2" xfId="3022"/>
    <cellStyle name="40% - 强调文字颜色 3 2 6 4 2" xfId="3023"/>
    <cellStyle name="20% - 强调文字颜色 2 2 4 13" xfId="3024"/>
    <cellStyle name="20% - 强调文字颜色 2 2 4 2 2 3 2 3" xfId="3025"/>
    <cellStyle name="20% - 强调文字颜色 1 2 3 2 2 5 2 3" xfId="3026"/>
    <cellStyle name="40% - 强调文字颜色 3 2 6 4 3" xfId="3027"/>
    <cellStyle name="20% - 强调文字颜色 5 4 2 5 2" xfId="3028"/>
    <cellStyle name="20% - 强调文字颜色 2 2 4 2 2 3 3" xfId="3029"/>
    <cellStyle name="20% - 强调文字颜色 1 2 3 2 2 5 3" xfId="3030"/>
    <cellStyle name="40% - 强调文字颜色 3 2 6 5" xfId="3031"/>
    <cellStyle name="20% - 强调文字颜色 5 4 2 5 2 2" xfId="3032"/>
    <cellStyle name="20% - 强调文字颜色 2 2 4 2 2 3 3 2" xfId="3033"/>
    <cellStyle name="40% - 强调文字颜色 6 4 2 2 13" xfId="3034"/>
    <cellStyle name="20% - 强调文字颜色 1 2 3 2 2 5 3 2" xfId="3035"/>
    <cellStyle name="注释 2 3 6 2 2 3 2" xfId="3036"/>
    <cellStyle name="20% - 强调文字颜色 5 4 2 5 2 3" xfId="3037"/>
    <cellStyle name="20% - 强调文字颜色 2 2 4 2 2 3 3 3" xfId="3038"/>
    <cellStyle name="20% - 强调文字颜色 4 2 7 4 2 2" xfId="3039"/>
    <cellStyle name="40% - 强调文字颜色 6 4 2 2 14" xfId="3040"/>
    <cellStyle name="20% - 强调文字颜色 1 2 3 2 2 5 3 3" xfId="3041"/>
    <cellStyle name="20% - 强调文字颜色 5 4 2 5 3" xfId="3042"/>
    <cellStyle name="20% - 强调文字颜色 2 2 4 2 2 3 4" xfId="3043"/>
    <cellStyle name="40% - 强调文字颜色 5 2 3 2 8 3 2" xfId="3044"/>
    <cellStyle name="20% - 强调文字颜色 1 2 3 2 2 5 4" xfId="3045"/>
    <cellStyle name="40% - 强调文字颜色 3 2 6 6" xfId="3046"/>
    <cellStyle name="20% - 强调文字颜色 5 4 2 5 3 2" xfId="3047"/>
    <cellStyle name="20% - 强调文字颜色 2 2 4 2 2 3 4 2" xfId="3048"/>
    <cellStyle name="40% - 强调文字颜色 5 2 2 5 2 3" xfId="3049"/>
    <cellStyle name="20% - 强调文字颜色 1 2 3 2 2 5 4 2" xfId="3050"/>
    <cellStyle name="40% - 强调文字颜色 3 2 6 6 2" xfId="3051"/>
    <cellStyle name="20% - 强调文字颜色 5 4 2 5 4" xfId="3052"/>
    <cellStyle name="20% - 强调文字颜色 2 2 4 2 2 3 5" xfId="3053"/>
    <cellStyle name="20% - 强调文字颜色 1 2 3 2 2 5 5" xfId="3054"/>
    <cellStyle name="20% - 强调文字颜色 5 4 2 5 5" xfId="3055"/>
    <cellStyle name="20% - 强调文字颜色 1 2 3 2 3 2" xfId="3056"/>
    <cellStyle name="20% - 强调文字颜色 2 2 4 2 2 3 6" xfId="3057"/>
    <cellStyle name="20% - 强调文字颜色 2 2 3 2 15 2" xfId="3058"/>
    <cellStyle name="20% - 强调文字颜色 1 2 3 2 2 5 6" xfId="3059"/>
    <cellStyle name="20% - 强调文字颜色 2 2 2 4" xfId="3060"/>
    <cellStyle name="20% - 强调文字颜色 1 2 3 2 2 6 2" xfId="3061"/>
    <cellStyle name="40% - 强调文字颜色 3 2 7 4" xfId="3062"/>
    <cellStyle name="20% - 强调文字颜色 3 2 5 2 2 2 2" xfId="3063"/>
    <cellStyle name="40% - 强调文字颜色 1 3 3 3 3 5" xfId="3064"/>
    <cellStyle name="20% - 强调文字颜色 2 2 2 4 2" xfId="3065"/>
    <cellStyle name="20% - 强调文字颜色 1 2 3 2 2 6 2 2" xfId="3066"/>
    <cellStyle name="40% - 强调文字颜色 3 2 7 4 2" xfId="3067"/>
    <cellStyle name="40% - 强调文字颜色 1 3 3 3 3 6" xfId="3068"/>
    <cellStyle name="20% - 强调文字颜色 2 2 2 4 3" xfId="3069"/>
    <cellStyle name="20% - 强调文字颜色 1 3 9 2 4 2" xfId="3070"/>
    <cellStyle name="20% - 强调文字颜色 1 2 3 2 2 6 2 3" xfId="3071"/>
    <cellStyle name="40% - 强调文字颜色 3 2 7 4 3" xfId="3072"/>
    <cellStyle name="20% - 强调文字颜色 2 2 2 5" xfId="3073"/>
    <cellStyle name="20% - 强调文字颜色 1 4 2 2 2 2 2 2 2" xfId="3074"/>
    <cellStyle name="20% - 强调文字颜色 1 2 3 2 2 6 3" xfId="3075"/>
    <cellStyle name="40% - 强调文字颜色 3 2 7 5" xfId="3076"/>
    <cellStyle name="20% - 强调文字颜色 3 3 4 5 2 2" xfId="3077"/>
    <cellStyle name="20% - 强调文字颜色 3 2 5 2 2 2 3" xfId="3078"/>
    <cellStyle name="20% - 强调文字颜色 2 2 2 5 2" xfId="3079"/>
    <cellStyle name="20% - 强调文字颜色 1 2 3 2 2 6 3 2" xfId="3080"/>
    <cellStyle name="40% - 强调文字颜色 3 2 7 5 2" xfId="3081"/>
    <cellStyle name="20% - 强调文字颜色 2 2 2 6" xfId="3082"/>
    <cellStyle name="20% - 强调文字颜色 1 4 2 2 2 2 2 2 3" xfId="3083"/>
    <cellStyle name="20% - 强调文字颜色 4 2 2 3 3 2 2 2" xfId="3084"/>
    <cellStyle name="20% - 强调文字颜色 3 2 5 2 2 2 4" xfId="3085"/>
    <cellStyle name="20% - 强调文字颜色 1 2 3 2 2 6 4" xfId="3086"/>
    <cellStyle name="20% - 强调文字颜色 2 2 2 7" xfId="3087"/>
    <cellStyle name="20% - 强调文字颜色 1 2 3 2 2 6 5" xfId="3088"/>
    <cellStyle name="20% - 强调文字颜色 2 2 3 4" xfId="3089"/>
    <cellStyle name="40% - 强调文字颜色 6 3 6 2 2 2 4" xfId="3090"/>
    <cellStyle name="20% - 强调文字颜色 1 2 3 2 2 7 2" xfId="3091"/>
    <cellStyle name="40% - 强调文字颜色 3 2 8 4" xfId="3092"/>
    <cellStyle name="20% - 强调文字颜色 3 2 5 2 2 3 2" xfId="3093"/>
    <cellStyle name="20% - 强调文字颜色 2 2 3 4 2" xfId="3094"/>
    <cellStyle name="20% - 强调文字颜色 1 2 3 2 2 7 2 2" xfId="3095"/>
    <cellStyle name="20% - 强调文字颜色 2 2 3 5" xfId="3096"/>
    <cellStyle name="20% - 强调文字颜色 1 2 3 2 2 7 3" xfId="3097"/>
    <cellStyle name="40% - 强调文字颜色 3 2 8 5" xfId="3098"/>
    <cellStyle name="20% - 强调文字颜色 2 2 3 6" xfId="3099"/>
    <cellStyle name="20% - 强调文字颜色 1 2 3 2 2 7 4" xfId="3100"/>
    <cellStyle name="20% - 强调文字颜色 4 2 6 2 2 2" xfId="3101"/>
    <cellStyle name="20% - 强调文字颜色 2 2 4 2 2 6" xfId="3102"/>
    <cellStyle name="20% - 强调文字颜色 3 2 5 2 2 4" xfId="3103"/>
    <cellStyle name="20% - 强调文字颜色 1 2 3 2 2 8" xfId="3104"/>
    <cellStyle name="20% - 强调文字颜色 1 2 3 2 2 8 2" xfId="3105"/>
    <cellStyle name="20% - 强调文字颜色 1 2 3 2 2 8 3" xfId="3106"/>
    <cellStyle name="20% - 强调文字颜色 3 2 5 2 2 5" xfId="3107"/>
    <cellStyle name="20% - 强调文字颜色 4 14 2" xfId="3108"/>
    <cellStyle name="20% - 强调文字颜色 1 2 3 2 2 9" xfId="3109"/>
    <cellStyle name="20% - 强调文字颜色 1 2 4 2 2 3 3 2" xfId="3110"/>
    <cellStyle name="20% - 强调文字颜色 1 2 4 2 2 3 3 2 2" xfId="3111"/>
    <cellStyle name="20% - 强调文字颜色 6 3 2 2 2 2 4" xfId="3112"/>
    <cellStyle name="20% - 强调文字颜色 4 14 2 2" xfId="3113"/>
    <cellStyle name="20% - 强调文字颜色 1 2 3 2 2 9 2" xfId="3114"/>
    <cellStyle name="20% - 强调文字颜色 1 2 4 2 2 3 3 2 3" xfId="3115"/>
    <cellStyle name="20% - 强调文字颜色 6 3 2 2 2 2 5" xfId="3116"/>
    <cellStyle name="20% - 强调文字颜色 4 14 2 3" xfId="3117"/>
    <cellStyle name="20% - 强调文字颜色 1 2 3 2 2 9 3" xfId="3118"/>
    <cellStyle name="20% - 强调文字颜色 6 2 2 3 2 2 3 3 4" xfId="3119"/>
    <cellStyle name="20% - 强调文字颜色 2 2 3 2 15" xfId="3120"/>
    <cellStyle name="40% - 强调文字颜色 2 2 8 2 3" xfId="3121"/>
    <cellStyle name="40% - 强调文字颜色 6 2 2 3 3 2 2 2 3" xfId="3122"/>
    <cellStyle name="20% - 强调文字颜色 1 7 2 2 5 2" xfId="3123"/>
    <cellStyle name="20% - 强调文字颜色 1 2 3 2 3" xfId="3124"/>
    <cellStyle name="20% - 强调文字颜色 5 4 6 4 2" xfId="3125"/>
    <cellStyle name="40% - 强调文字颜色 1 2 3 2 2 2 2 5" xfId="3126"/>
    <cellStyle name="20% - 强调文字颜色 2 2 4 2 6 2 3" xfId="3127"/>
    <cellStyle name="20% - 强调文字颜色 2 2 2 2 2 2 5 4" xfId="3128"/>
    <cellStyle name="40% - 强调文字颜色 5 2 2 2" xfId="3129"/>
    <cellStyle name="20% - 强调文字颜色 3 2 2 2 2 13 2" xfId="3130"/>
    <cellStyle name="20% - 强调文字颜色 2 4 2 3 3 3 4" xfId="3131"/>
    <cellStyle name="20% - 强调文字颜色 1 3 7 3 3 2 2" xfId="3132"/>
    <cellStyle name="注释 2 3 3 5 3 2 2" xfId="3133"/>
    <cellStyle name="40% - 强调文字颜色 3 4 2 2 13" xfId="3134"/>
    <cellStyle name="20% - 强调文字颜色 1 2 3 2 3 2 2 2 2 2" xfId="3135"/>
    <cellStyle name="40% - 强调文字颜色 3 3 3 4 2 2 2" xfId="3136"/>
    <cellStyle name="40% - 强调文字颜色 2 2 2 3 2 4 4" xfId="3137"/>
    <cellStyle name="20% - 强调文字颜色 2 3 2 2 3 3 6" xfId="3138"/>
    <cellStyle name="20% - 强调文字颜色 1 2 7 2 3 2 4" xfId="3139"/>
    <cellStyle name="20% - 强调文字颜色 2 2 2 2 2 2 5 5" xfId="3140"/>
    <cellStyle name="40% - 强调文字颜色 5 2 2 3" xfId="3141"/>
    <cellStyle name="20% - 强调文字颜色 3 2 8 3 4 2" xfId="3142"/>
    <cellStyle name="20% - 强调文字颜色 1 3 7 3 3 2 3" xfId="3143"/>
    <cellStyle name="40% - 强调文字颜色 3 4 2 2 14" xfId="3144"/>
    <cellStyle name="40% - 强调文字颜色 2 2 2 3 2 4 5" xfId="3145"/>
    <cellStyle name="20% - 强调文字颜色 2 3 2 2 3 3 7" xfId="3146"/>
    <cellStyle name="20% - 强调文字颜色 1 2 3 2 3 2 2 2 2 3" xfId="3147"/>
    <cellStyle name="20% - 强调文字颜色 5 2 3 2 5 5" xfId="3148"/>
    <cellStyle name="20% - 强调文字颜色 2 2 4 2 7 2 3" xfId="3149"/>
    <cellStyle name="20% - 强调文字颜色 2 2 7 4 4 3" xfId="3150"/>
    <cellStyle name="20% - 强调文字颜色 2 2 3 2 3 3 5 2" xfId="3151"/>
    <cellStyle name="20% - 强调文字颜色 1 3 7 3 4 2 2" xfId="3152"/>
    <cellStyle name="20% - 强调文字颜色 1 2 3 2 3 2 2 3 2 2" xfId="3153"/>
    <cellStyle name="40% - 强调文字颜色 5 2 4 5 3 2" xfId="3154"/>
    <cellStyle name="20% - 强调文字颜色 2 2 3 2 3 3 5 3" xfId="3155"/>
    <cellStyle name="20% - 强调文字颜色 5 2 3 2 10 2" xfId="3156"/>
    <cellStyle name="20% - 强调文字颜色 1 2 3 2 3 2 2 3 2 3" xfId="3157"/>
    <cellStyle name="40% - 强调文字颜色 3 2 4 4 2 2 2" xfId="3158"/>
    <cellStyle name="20% - 强调文字颜色 2 2 3 2 3 3 6" xfId="3159"/>
    <cellStyle name="20% - 强调文字颜色 1 3 7 3 4 3" xfId="3160"/>
    <cellStyle name="20% - 强调文字颜色 1 2 8 3 3 2 2" xfId="3161"/>
    <cellStyle name="40% - 强调文字颜色 5 3 3" xfId="3162"/>
    <cellStyle name="20% - 强调文字颜色 2 3 3 3 3 3 4" xfId="3163"/>
    <cellStyle name="20% - 强调文字颜色 1 2 3 2 3 2 2 3 3" xfId="3164"/>
    <cellStyle name="40% - 强调文字颜色 3 3 3 4 3 3" xfId="3165"/>
    <cellStyle name="20% - 强调文字颜色 2 2 3 2 3 3 7" xfId="3166"/>
    <cellStyle name="20% - 强调文字颜色 1 2 8 3 3 2 3" xfId="3167"/>
    <cellStyle name="40% - 强调文字颜色 5 3 4" xfId="3168"/>
    <cellStyle name="20% - 强调文字颜色 1 2 3 2 3 2 2 3 4" xfId="3169"/>
    <cellStyle name="20% - 强调文字颜色 1 3 7 3 5 2" xfId="3170"/>
    <cellStyle name="20% - 强调文字颜色 1 2 3 2 3 2 2 4 2" xfId="3171"/>
    <cellStyle name="40% - 强调文字颜色 2 2 2 5 2 3 2 2" xfId="3172"/>
    <cellStyle name="20% - 强调文字颜色 1 2 3 2 3 2 2 4 3" xfId="3173"/>
    <cellStyle name="40% - 强调文字颜色 1 9 2 4 2 2" xfId="3174"/>
    <cellStyle name="20% - 强调文字颜色 2 2 4 2 13" xfId="3175"/>
    <cellStyle name="20% - 强调文字颜色 6 2 2 4 2 2 2 2" xfId="3176"/>
    <cellStyle name="20% - 强调文字颜色 1 2 3 2 3 2 2 5 2" xfId="3177"/>
    <cellStyle name="40% - 强调文字颜色 2 5 6 2 2 2" xfId="3178"/>
    <cellStyle name="20% - 强调文字颜色 1 3 3 2 2 3 5 2" xfId="3179"/>
    <cellStyle name="20% - 强调文字颜色 1 2 3 2 3 2 2 6" xfId="3180"/>
    <cellStyle name="40% - 强调文字颜色 3 3 3 4 6" xfId="3181"/>
    <cellStyle name="40% - 强调文字颜色 1 9 2 4 3" xfId="3182"/>
    <cellStyle name="20% - 强调文字颜色 6 2 2 4 2 2 3" xfId="3183"/>
    <cellStyle name="20% - 强调文字颜色 1 4 6 4 2" xfId="3184"/>
    <cellStyle name="20% - 强调文字颜色 1 3 3 3 3 2 2" xfId="3185"/>
    <cellStyle name="20% - 强调文字颜色 1 2 3 2 3 2 4" xfId="3186"/>
    <cellStyle name="40% - 强调文字颜色 3 3 3 6" xfId="3187"/>
    <cellStyle name="20% - 强调文字颜色 2 2 2 7 3 2" xfId="3188"/>
    <cellStyle name="20% - 强调文字颜色 1 4 6 4 3" xfId="3189"/>
    <cellStyle name="40% - 强调文字颜色 5 2 2 6 3 4 2" xfId="3190"/>
    <cellStyle name="20% - 强调文字颜色 1 3 3 3 3 2 3" xfId="3191"/>
    <cellStyle name="20% - 强调文字颜色 1 2 3 2 3 2 5" xfId="3192"/>
    <cellStyle name="40% - 强调文字颜色 3 3 3 7" xfId="3193"/>
    <cellStyle name="40% - 强调文字颜色 3 3 2 2 3 3 4 2 2" xfId="3194"/>
    <cellStyle name="40% - 强调文字颜色 2 10 2 2 2" xfId="3195"/>
    <cellStyle name="20% - 强调文字颜色 2 2 2 7 3 3" xfId="3196"/>
    <cellStyle name="20% - 强调文字颜色 1 4 6 4 4" xfId="3197"/>
    <cellStyle name="40% - 强调文字颜色 5 2 2 6 3 4 3" xfId="3198"/>
    <cellStyle name="40% - 强调文字颜色 4 2 2 3 3 3 6 2" xfId="3199"/>
    <cellStyle name="20% - 强调文字颜色 1 3 3 3 3 2 4" xfId="3200"/>
    <cellStyle name="20% - 强调文字颜色 1 2 3 2 3 2 6" xfId="3201"/>
    <cellStyle name="40% - 强调文字颜色 3 3 3 8" xfId="3202"/>
    <cellStyle name="40% - 强调文字颜色 1 2 4 2 2 2 3 2 2" xfId="3203"/>
    <cellStyle name="40% - 强调文字颜色 1 2 2 9 4 2" xfId="3204"/>
    <cellStyle name="20% - 强调文字颜色 5 4 2 5 6" xfId="3205"/>
    <cellStyle name="常规 2 3 3 2 2 2 2 2 2 3 2 2" xfId="3206"/>
    <cellStyle name="20% - 强调文字颜色 1 2 3 2 3 3" xfId="3207"/>
    <cellStyle name="20% - 强调文字颜色 2 2 4 2 2 3 7" xfId="3208"/>
    <cellStyle name="20% - 强调文字颜色 1 2 3 2 3 3 2" xfId="3209"/>
    <cellStyle name="40% - 强调文字颜色 3 3 4 4" xfId="3210"/>
    <cellStyle name="40% - 强调文字颜色 1 2 2 9 4 2 2" xfId="3211"/>
    <cellStyle name="20% - 强调文字颜色 1 2 3 2 3 3 2 2 3" xfId="3212"/>
    <cellStyle name="20% - 强调文字颜色 1 2 3 2 3 3 3" xfId="3213"/>
    <cellStyle name="40% - 强调文字颜色 3 3 4 5" xfId="3214"/>
    <cellStyle name="20% - 强调文字颜色 1 4 6 5 2" xfId="3215"/>
    <cellStyle name="20% - 强调文字颜色 1 3 3 3 3 3 2" xfId="3216"/>
    <cellStyle name="20% - 强调文字颜色 1 2 3 2 3 3 4" xfId="3217"/>
    <cellStyle name="40% - 强调文字颜色 3 3 4 6" xfId="3218"/>
    <cellStyle name="20% - 强调文字颜色 1 4 6 5 2 2" xfId="3219"/>
    <cellStyle name="20% - 强调文字颜色 1 3 3 3 3 3 2 2" xfId="3220"/>
    <cellStyle name="40% - 强调文字颜色 4 2 2 3 2 5" xfId="3221"/>
    <cellStyle name="20% - 强调文字颜色 3 2 7 2 3 3" xfId="3222"/>
    <cellStyle name="20% - 强调文字颜色 1 3 3 2 5 3 3" xfId="3223"/>
    <cellStyle name="20% - 强调文字颜色 1 2 3 2 3 3 4 2" xfId="3224"/>
    <cellStyle name="40% - 强调文字颜色 3 3 4 6 2" xfId="3225"/>
    <cellStyle name="常规 2 3 3 4 3 2 6 2" xfId="3226"/>
    <cellStyle name="20% - 强调文字颜色 4 4 2 3 3 4" xfId="3227"/>
    <cellStyle name="20% - 强调文字颜色 1 2 3 2 3 3 4 2 2" xfId="3228"/>
    <cellStyle name="20% - 强调文字颜色 5 3 3 2 3 2 4" xfId="3229"/>
    <cellStyle name="20% - 强调文字颜色 4 4 2 3 3 4 2" xfId="3230"/>
    <cellStyle name="40% - 强调文字颜色 6 2 4 3 2 2" xfId="3231"/>
    <cellStyle name="20% - 强调文字颜色 1 3 3 3 3 3 2 3" xfId="3232"/>
    <cellStyle name="40% - 强调文字颜色 4 2 2 3 2 6" xfId="3233"/>
    <cellStyle name="20% - 强调文字颜色 3 2 7 2 3 4" xfId="3234"/>
    <cellStyle name="20% - 强调文字颜色 4 4 2 3 3 5" xfId="3235"/>
    <cellStyle name="20% - 强调文字颜色 1 2 3 2 3 3 4 3" xfId="3236"/>
    <cellStyle name="20% - 强调文字颜色 1 4 6 5 3" xfId="3237"/>
    <cellStyle name="20% - 强调文字颜色 1 3 3 3 3 3 3" xfId="3238"/>
    <cellStyle name="20% - 强调文字颜色 1 2 3 2 3 3 5" xfId="3239"/>
    <cellStyle name="20% - 强调文字颜色 1 3 7 2 2 2 4" xfId="3240"/>
    <cellStyle name="20% - 强调文字颜色 1 2 3 2 3 3 5 2" xfId="3241"/>
    <cellStyle name="20% - 强调文字颜色 1 3 3 3 3 3 4" xfId="3242"/>
    <cellStyle name="40% - 强调文字颜色 2 2 4 4 2 2 2" xfId="3243"/>
    <cellStyle name="20% - 强调文字颜色 1 2 3 2 3 3 6" xfId="3244"/>
    <cellStyle name="20% - 强调文字颜色 1 3 7 2 2 3 4" xfId="3245"/>
    <cellStyle name="20% - 强调文字颜色 1 2 3 2 3 3 6 2" xfId="3246"/>
    <cellStyle name="20% - 强调文字颜色 1 6 2 2 2" xfId="3247"/>
    <cellStyle name="20% - 强调文字颜色 1 4 2 3 2 2 5 2" xfId="3248"/>
    <cellStyle name="20% - 强调文字颜色 4 3 2 2 8 2" xfId="3249"/>
    <cellStyle name="20% - 强调文字颜色 1 2 3 2 3 3 7" xfId="3250"/>
    <cellStyle name="20% - 强调文字颜色 2 2 4 2 3 2" xfId="3251"/>
    <cellStyle name="40% - 强调文字颜色 1 2 4 2 2 2 3 2 3" xfId="3252"/>
    <cellStyle name="40% - 强调文字颜色 1 2 2 9 4 3" xfId="3253"/>
    <cellStyle name="常规 2 3 3 2 2 2 2 2 2 3 2 3" xfId="3254"/>
    <cellStyle name="20% - 强调文字颜色 1 2 3 2 3 4" xfId="3255"/>
    <cellStyle name="20% - 强调文字颜色 6 3 3 2 6 2 2" xfId="3256"/>
    <cellStyle name="20% - 强调文字颜色 2 2 4 2 3 3" xfId="3257"/>
    <cellStyle name="20% - 强调文字颜色 5 3 2 2 6 4 2" xfId="3258"/>
    <cellStyle name="20% - 强调文字颜色 1 2 3 2 3 5" xfId="3259"/>
    <cellStyle name="20% - 强调文字颜色 2 2 2 2 2 2 11 2" xfId="3260"/>
    <cellStyle name="20% - 强调文字颜色 6 3 3 2 6 2 3" xfId="3261"/>
    <cellStyle name="20% - 强调文字颜色 2 2 4 2 3 4" xfId="3262"/>
    <cellStyle name="20% - 强调文字颜色 4 2 3 2 3 3 6 2" xfId="3263"/>
    <cellStyle name="20% - 强调文字颜色 3 2 5 2 3 2" xfId="3264"/>
    <cellStyle name="20% - 强调文字颜色 1 2 3 2 3 6" xfId="3265"/>
    <cellStyle name="20% - 强调文字颜色 2 2 3 2 16" xfId="3266"/>
    <cellStyle name="40% - 强调文字颜色 2 2 8 2 4" xfId="3267"/>
    <cellStyle name="20% - 强调文字颜色 1 2 4 10" xfId="3268"/>
    <cellStyle name="20% - 强调文字颜色 1 2 3 2 4" xfId="3269"/>
    <cellStyle name="40% - 强调文字颜色 2 2 8 2 4 2" xfId="3270"/>
    <cellStyle name="20% - 强调文字颜色 1 2 4 10 2" xfId="3271"/>
    <cellStyle name="20% - 强调文字颜色 2 2 2 8" xfId="3272"/>
    <cellStyle name="20% - 强调文字颜色 5 4 2 6 5" xfId="3273"/>
    <cellStyle name="20% - 强调文字颜色 1 2 3 2 4 2" xfId="3274"/>
    <cellStyle name="40% - 强调文字颜色 3 3 3 2 4 3 4" xfId="3275"/>
    <cellStyle name="40% - 强调文字颜色 2 2 8 2 4 2 2" xfId="3276"/>
    <cellStyle name="20% - 强调文字颜色 2 2 2 8 2" xfId="3277"/>
    <cellStyle name="20% - 强调文字颜色 1 2 3 2 4 2 2" xfId="3278"/>
    <cellStyle name="40% - 强调文字颜色 5 8 3 5 3" xfId="3279"/>
    <cellStyle name="20% - 强调文字颜色 2 2 2 8 2 2" xfId="3280"/>
    <cellStyle name="20% - 强调文字颜色 2 2 2 7 5" xfId="3281"/>
    <cellStyle name="20% - 强调文字颜色 1 2 3 2 4 2 2 2" xfId="3282"/>
    <cellStyle name="20% - 强调文字颜色 2 2 2 8 3" xfId="3283"/>
    <cellStyle name="20% - 强调文字颜色 1 2 3 2 4 2 3" xfId="3284"/>
    <cellStyle name="注释 2 2 2 3 2 7" xfId="3285"/>
    <cellStyle name="20% - 强调文字颜色 1 2 3 2 4 2 3 2" xfId="3286"/>
    <cellStyle name="20% - 强调文字颜色 1 2 3 2 4 2 4" xfId="3287"/>
    <cellStyle name="40% - 强调文字颜色 2 2 8 2 4 3" xfId="3288"/>
    <cellStyle name="20% - 强调文字颜色 5 4 2 15 2" xfId="3289"/>
    <cellStyle name="20% - 强调文字颜色 2 2 2 9" xfId="3290"/>
    <cellStyle name="40% - 强调文字颜色 1 2 2 9 5 2" xfId="3291"/>
    <cellStyle name="20% - 强调文字颜色 5 4 2 6 6" xfId="3292"/>
    <cellStyle name="注释 2 2 2 2 2 3 2 3 2 2" xfId="3293"/>
    <cellStyle name="20% - 强调文字颜色 1 2 3 2 4 3" xfId="3294"/>
    <cellStyle name="40% - 强调文字颜色 4 2 2 7 3 2 3" xfId="3295"/>
    <cellStyle name="20% - 强调文字颜色 2 2 2 9 2" xfId="3296"/>
    <cellStyle name="20% - 强调文字颜色 1 2 3 2 4 3 2" xfId="3297"/>
    <cellStyle name="40% - 强调文字颜色 3 4 4 4" xfId="3298"/>
    <cellStyle name="40% - 强调文字颜色 4 2 2 7 3 2 4" xfId="3299"/>
    <cellStyle name="20% - 强调文字颜色 2 2 2 9 3" xfId="3300"/>
    <cellStyle name="20% - 强调文字颜色 1 2 3 2 4 3 3" xfId="3301"/>
    <cellStyle name="20% - 强调文字颜色 2 2 4 2 4 2" xfId="3302"/>
    <cellStyle name="注释 2 2 2 2 2 3 2 3 2 3" xfId="3303"/>
    <cellStyle name="20% - 强调文字颜色 1 2 3 2 4 4" xfId="3304"/>
    <cellStyle name="20% - 强调文字颜色 6 3 3 2 6 3 2" xfId="3305"/>
    <cellStyle name="20% - 强调文字颜色 2 2 4 2 4 3" xfId="3306"/>
    <cellStyle name="常规 2 3 2 2 5 2 2 2 2" xfId="3307"/>
    <cellStyle name="20% - 强调文字颜色 1 2 3 2 4 5" xfId="3308"/>
    <cellStyle name="20% - 强调文字颜色 2 2 2 2 2 2 12 2" xfId="3309"/>
    <cellStyle name="20% - 强调文字颜色 2 2 4 2 4 4" xfId="3310"/>
    <cellStyle name="常规 2 3 2 2 5 2 2 2 3" xfId="3311"/>
    <cellStyle name="20% - 强调文字颜色 1 2 3 2 4 6" xfId="3312"/>
    <cellStyle name="20% - 强调文字颜色 2 2 3 2 17" xfId="3313"/>
    <cellStyle name="40% - 强调文字颜色 2 2 8 2 5" xfId="3314"/>
    <cellStyle name="40% - 强调文字颜色 1 3 2 2 3 3 3 2" xfId="3315"/>
    <cellStyle name="20% - 强调文字颜色 1 2 4 11" xfId="3316"/>
    <cellStyle name="20% - 强调文字颜色 1 2 3 2 5" xfId="3317"/>
    <cellStyle name="40% - 强调文字颜色 4 3 7 3 6" xfId="3318"/>
    <cellStyle name="20% - 强调文字颜色 3 4 2 3 2 3" xfId="3319"/>
    <cellStyle name="20% - 强调文字颜色 1 2 6 2 2 4" xfId="3320"/>
    <cellStyle name="20% - 强调文字颜色 1 2 3 2 5 2 2" xfId="3321"/>
    <cellStyle name="40% - 强调文字颜色 3 5 3 4" xfId="3322"/>
    <cellStyle name="20% - 强调文字颜色 1 2 3 2 5 2 2 2" xfId="3323"/>
    <cellStyle name="20% - 强调文字颜色 5 2 2 2 2 3 3 3 2 3" xfId="3324"/>
    <cellStyle name="20% - 强调文字颜色 1 2 3 2 5 2 3" xfId="3325"/>
    <cellStyle name="20% - 强调文字颜色 1 2 3 2 5 2 4" xfId="3326"/>
    <cellStyle name="20% - 强调文字颜色 1 2 3 2 5 3" xfId="3327"/>
    <cellStyle name="20% - 强调文字颜色 1 2 3 2 5 3 2" xfId="3328"/>
    <cellStyle name="40% - 强调文字颜色 3 5 4 4" xfId="3329"/>
    <cellStyle name="20% - 强调文字颜色 1 2 3 2 5 3 3" xfId="3330"/>
    <cellStyle name="40% - 强调文字颜色 3 5 4 5" xfId="3331"/>
    <cellStyle name="20% - 强调文字颜色 1 2 3 2 5 3 4" xfId="3332"/>
    <cellStyle name="40% - 强调文字颜色 3 5 4 6" xfId="3333"/>
    <cellStyle name="20% - 强调文字颜色 2 2 4 2 5 2" xfId="3334"/>
    <cellStyle name="20% - 强调文字颜色 1 2 3 2 5 4" xfId="3335"/>
    <cellStyle name="20% - 强调文字颜色 2 2 4 2 5 3" xfId="3336"/>
    <cellStyle name="20% - 强调文字颜色 1 2 3 2 5 5" xfId="3337"/>
    <cellStyle name="20% - 强调文字颜色 2 2 2 2 2 2 13 2" xfId="3338"/>
    <cellStyle name="20% - 强调文字颜色 2 2 4 2 5 4" xfId="3339"/>
    <cellStyle name="20% - 强调文字颜色 3 2 5 2 5 2" xfId="3340"/>
    <cellStyle name="20% - 强调文字颜色 1 2 3 2 5 6" xfId="3341"/>
    <cellStyle name="40% - 强调文字颜色 2 2 8 2 6" xfId="3342"/>
    <cellStyle name="40% - 强调文字颜色 1 3 2 2 3 3 3 3" xfId="3343"/>
    <cellStyle name="20% - 强调文字颜色 1 2 4 12" xfId="3344"/>
    <cellStyle name="20% - 强调文字颜色 4 4 6 4 2 2" xfId="3345"/>
    <cellStyle name="20% - 强调文字颜色 1 2 3 2 6" xfId="3346"/>
    <cellStyle name="20% - 强调文字颜色 4 3 2 2 10" xfId="3347"/>
    <cellStyle name="20% - 强调文字颜色 2 2 4 8" xfId="3348"/>
    <cellStyle name="20% - 强调文字颜色 1 2 4 12 2" xfId="3349"/>
    <cellStyle name="20% - 强调文字颜色 5 4 2 8 5" xfId="3350"/>
    <cellStyle name="20% - 强调文字颜色 1 2 3 2 6 2" xfId="3351"/>
    <cellStyle name="20% - 强调文字颜色 3 4 2 4 2 3" xfId="3352"/>
    <cellStyle name="20% - 强调文字颜色 2 2 2 2 2 2 3 3" xfId="3353"/>
    <cellStyle name="20% - 强调文字颜色 1 2 3 2 6 2 2" xfId="3354"/>
    <cellStyle name="40% - 强调文字颜色 3 6 3 4" xfId="3355"/>
    <cellStyle name="20% - 强调文字颜色 5 2 2 3 3 2 2 2 2 3" xfId="3356"/>
    <cellStyle name="20% - 强调文字颜色 3 4 2 4 2 3 2" xfId="3357"/>
    <cellStyle name="20% - 强调文字颜色 3 2 2 2 2 3 6" xfId="3358"/>
    <cellStyle name="20% - 强调文字颜色 2 2 2 2 2 2 3 3 2" xfId="3359"/>
    <cellStyle name="20% - 强调文字颜色 1 2 3 2 6 2 2 2" xfId="3360"/>
    <cellStyle name="40% - 强调文字颜色 3 6 3 4 2" xfId="3361"/>
    <cellStyle name="20% - 强调文字颜色 3 4 2 4 2 4" xfId="3362"/>
    <cellStyle name="20% - 强调文字颜色 3 2 2 2 2 11 2" xfId="3363"/>
    <cellStyle name="20% - 强调文字颜色 2 2 2 2 2 2 3 4" xfId="3364"/>
    <cellStyle name="20% - 强调文字颜色 1 2 3 2 6 2 3" xfId="3365"/>
    <cellStyle name="40% - 强调文字颜色 3 6 3 5" xfId="3366"/>
    <cellStyle name="20% - 强调文字颜色 3 2 8 3 2 2" xfId="3367"/>
    <cellStyle name="20% - 强调文字颜色 2 2 2 2 2 2 3 5" xfId="3368"/>
    <cellStyle name="20% - 强调文字颜色 1 2 3 2 6 2 4" xfId="3369"/>
    <cellStyle name="40% - 强调文字颜色 3 6 3 6" xfId="3370"/>
    <cellStyle name="20% - 强调文字颜色 3 2 2 2 2 2 10 2" xfId="3371"/>
    <cellStyle name="20% - 强调文字颜色 1 2 3 2 6 3" xfId="3372"/>
    <cellStyle name="40% - 强调文字颜色 4 2 3 4 2 2" xfId="3373"/>
    <cellStyle name="20% - 强调文字颜色 3 4 2 4 3 3" xfId="3374"/>
    <cellStyle name="20% - 强调文字颜色 2 2 2 2 2 2 4 3" xfId="3375"/>
    <cellStyle name="20% - 强调文字颜色 1 2 3 2 6 3 2" xfId="3376"/>
    <cellStyle name="40% - 强调文字颜色 3 2 2 4 2 5" xfId="3377"/>
    <cellStyle name="20% - 强调文字颜色 2 2 3 2 3 2 4 2" xfId="3378"/>
    <cellStyle name="20% - 强调文字颜色 3 2 2 2 2 12 2" xfId="3379"/>
    <cellStyle name="20% - 强调文字颜色 2 3 3 3 3 2 2 2" xfId="3380"/>
    <cellStyle name="20% - 强调文字颜色 2 2 2 2 2 2 4 4" xfId="3381"/>
    <cellStyle name="20% - 强调文字颜色 1 2 3 2 6 3 3" xfId="3382"/>
    <cellStyle name="20% - 强调文字颜色 2 2 4 2 6 2" xfId="3383"/>
    <cellStyle name="40% - 强调文字颜色 1 2 4 2 3 2 2" xfId="3384"/>
    <cellStyle name="20% - 强调文字颜色 1 2 3 2 6 4" xfId="3385"/>
    <cellStyle name="40% - 强调文字颜色 1 2 3 2 2 2 2 4" xfId="3386"/>
    <cellStyle name="20% - 强调文字颜色 2 2 4 2 6 2 2" xfId="3387"/>
    <cellStyle name="20% - 强调文字颜色 2 2 2 2 2 2 5 3" xfId="3388"/>
    <cellStyle name="40% - 强调文字颜色 3 4 2 2 12" xfId="3389"/>
    <cellStyle name="40% - 强调文字颜色 2 2 2 3 2 4 3" xfId="3390"/>
    <cellStyle name="20% - 强调文字颜色 2 3 2 2 3 3 5" xfId="3391"/>
    <cellStyle name="20% - 强调文字颜色 1 2 7 2 3 2 3" xfId="3392"/>
    <cellStyle name="40% - 强调文字颜色 1 2 4 2 3 2 2 2" xfId="3393"/>
    <cellStyle name="20% - 强调文字颜色 1 2 3 2 6 4 2" xfId="3394"/>
    <cellStyle name="20% - 强调文字颜色 2 2 4 2 6 3" xfId="3395"/>
    <cellStyle name="20% - 强调文字颜色 1 2 4 3 3 2 2 2" xfId="3396"/>
    <cellStyle name="40% - 强调文字颜色 1 2 4 2 3 2 3" xfId="3397"/>
    <cellStyle name="20% - 强调文字颜色 1 2 3 2 6 5" xfId="3398"/>
    <cellStyle name="20% - 强调文字颜色 2 2 4 2 6 4" xfId="3399"/>
    <cellStyle name="20% - 强调文字颜色 5 2 2 3 2 4 2" xfId="3400"/>
    <cellStyle name="20% - 强调文字颜色 1 2 4 3 3 2 2 3" xfId="3401"/>
    <cellStyle name="40% - 强调文字颜色 1 2 4 2 3 2 4" xfId="3402"/>
    <cellStyle name="20% - 强调文字颜色 1 2 3 2 6 6" xfId="3403"/>
    <cellStyle name="40% - 强调文字颜色 2 3 2 2 3 2 2 3 2" xfId="3404"/>
    <cellStyle name="40% - 强调文字颜色 2 2 8 2 7" xfId="3405"/>
    <cellStyle name="40% - 强调文字颜色 1 3 2 2 3 3 3 4" xfId="3406"/>
    <cellStyle name="20% - 强调文字颜色 1 2 4 13" xfId="3407"/>
    <cellStyle name="20% - 强调文字颜色 4 4 6 4 2 3" xfId="3408"/>
    <cellStyle name="20% - 强调文字颜色 1 2 3 2 7" xfId="3409"/>
    <cellStyle name="20% - 强调文字颜色 1 2 4 13 2" xfId="3410"/>
    <cellStyle name="20% - 强调文字颜色 6 2 4 2 3" xfId="3411"/>
    <cellStyle name="20% - 强调文字颜色 6 4 2 3 2 2 6" xfId="3412"/>
    <cellStyle name="40% - 强调文字颜色 3 2 2 3 2 2 2 7" xfId="3413"/>
    <cellStyle name="20% - 强调文字颜色 1 2 3 2 7 2" xfId="3414"/>
    <cellStyle name="20% - 强调文字颜色 3 4 2 5 2 3" xfId="3415"/>
    <cellStyle name="20% - 强调文字颜色 2 2 2 2 2 3 3 3" xfId="3416"/>
    <cellStyle name="20% - 强调文字颜色 1 9 3 3 3" xfId="3417"/>
    <cellStyle name="20% - 强调文字颜色 6 2 2 2 2 3 2 2 2 4" xfId="3418"/>
    <cellStyle name="20% - 强调文字颜色 1 2 3 2 7 2 2" xfId="3419"/>
    <cellStyle name="40% - 强调文字颜色 3 7 3 4" xfId="3420"/>
    <cellStyle name="40% - 强调文字颜色 1 3 3 6 4" xfId="3421"/>
    <cellStyle name="20% - 强调文字颜色 5 2 2 3 3 2 2 3 2 3" xfId="3422"/>
    <cellStyle name="20% - 强调文字颜色 6 2 4 2 3 2" xfId="3423"/>
    <cellStyle name="20% - 强调文字颜色 2 2 7 4 2 3" xfId="3424"/>
    <cellStyle name="20% - 强调文字颜色 6 2 2 6 4" xfId="3425"/>
    <cellStyle name="20% - 强调文字颜色 2 2 3 2 3 3 3 2" xfId="3426"/>
    <cellStyle name="20% - 强调文字颜色 3 4 2 5 2 4" xfId="3427"/>
    <cellStyle name="20% - 强调文字颜色 2 2 2 2 2 3 3 4" xfId="3428"/>
    <cellStyle name="20% - 强调文字颜色 1 9 3 3 4" xfId="3429"/>
    <cellStyle name="20% - 强调文字颜色 1 2 3 2 7 2 3" xfId="3430"/>
    <cellStyle name="40% - 强调文字颜色 3 7 3 5" xfId="3431"/>
    <cellStyle name="40% - 强调文字颜色 1 3 3 6 5" xfId="3432"/>
    <cellStyle name="20% - 强调文字颜色 6 2 4 2 3 3" xfId="3433"/>
    <cellStyle name="20% - 强调文字颜色 6 2 4 2 4" xfId="3434"/>
    <cellStyle name="20% - 强调文字颜色 1 2 3 2 7 3" xfId="3435"/>
    <cellStyle name="20% - 强调文字颜色 1 9 3 4 3" xfId="3436"/>
    <cellStyle name="20% - 强调文字颜色 6 2 2 2 2 3 2 2 3 4" xfId="3437"/>
    <cellStyle name="40% - 强调文字颜色 1 3 3 7 4" xfId="3438"/>
    <cellStyle name="20% - 强调文字颜色 6 2 4 2 4 2" xfId="3439"/>
    <cellStyle name="20% - 强调文字颜色 1 2 3 2 7 3 2" xfId="3440"/>
    <cellStyle name="20% - 强调文字颜色 2 2 4 2 7 2" xfId="3441"/>
    <cellStyle name="40% - 强调文字颜色 1 2 4 2 3 3 2" xfId="3442"/>
    <cellStyle name="20% - 强调文字颜色 6 2 4 2 5" xfId="3443"/>
    <cellStyle name="20% - 强调文字颜色 4 8 3 2 2" xfId="3444"/>
    <cellStyle name="20% - 强调文字颜色 1 2 3 2 7 4" xfId="3445"/>
    <cellStyle name="20% - 强调文字颜色 2 2 4 2 7 3" xfId="3446"/>
    <cellStyle name="40% - 强调文字颜色 1 2 4 2 3 3 3" xfId="3447"/>
    <cellStyle name="20% - 强调文字颜色 6 2 4 2 6" xfId="3448"/>
    <cellStyle name="20% - 强调文字颜色 4 8 3 2 3" xfId="3449"/>
    <cellStyle name="20% - 强调文字颜色 1 2 3 2 7 5" xfId="3450"/>
    <cellStyle name="20% - 强调文字颜色 1 2 4 14" xfId="3451"/>
    <cellStyle name="20% - 强调文字颜色 6 2 4 2 5 3 2" xfId="3452"/>
    <cellStyle name="20% - 强调文字颜色 1 2 3 2 8" xfId="3453"/>
    <cellStyle name="20% - 强调文字颜色 6 2 4 3 3" xfId="3454"/>
    <cellStyle name="20% - 强调文字颜色 1 2 3 2 8 2" xfId="3455"/>
    <cellStyle name="40% - 强调文字颜色 5 3 2 2 2 2 2" xfId="3456"/>
    <cellStyle name="20% - 强调文字颜色 3 4 2 6 2 3" xfId="3457"/>
    <cellStyle name="20% - 强调文字颜色 2 2 2 2 2 4 3 3" xfId="3458"/>
    <cellStyle name="20% - 强调文字颜色 1 2 3 2 8 2 2" xfId="3459"/>
    <cellStyle name="40% - 强调文字颜色 3 8 3 4" xfId="3460"/>
    <cellStyle name="20% - 强调文字颜色 6 2 4 3 3 2" xfId="3461"/>
    <cellStyle name="常规 2 3 3 2 3 2 6 4" xfId="3462"/>
    <cellStyle name="20% - 强调文字颜色 4 2 2 3 3 6" xfId="3463"/>
    <cellStyle name="20% - 强调文字颜色 1 2 3 2 8 2 3" xfId="3464"/>
    <cellStyle name="40% - 强调文字颜色 3 8 3 5" xfId="3465"/>
    <cellStyle name="20% - 强调文字颜色 6 2 4 3 3 3" xfId="3466"/>
    <cellStyle name="20% - 强调文字颜色 6 2 4 3 4" xfId="3467"/>
    <cellStyle name="20% - 强调文字颜色 1 2 3 2 8 3" xfId="3468"/>
    <cellStyle name="常规 2 3 3 2 3 2 7 4" xfId="3469"/>
    <cellStyle name="20% - 强调文字颜色 4 2 2 3 4 6" xfId="3470"/>
    <cellStyle name="20% - 强调文字颜色 1 2 3 2 8 3 2" xfId="3471"/>
    <cellStyle name="40% - 强调文字颜色 2 2 5 2 3 2 2" xfId="3472"/>
    <cellStyle name="20% - 强调文字颜色 2 2 4 2 8 2" xfId="3473"/>
    <cellStyle name="40% - 强调文字颜色 1 2 4 2 3 4 2" xfId="3474"/>
    <cellStyle name="20% - 强调文字颜色 6 2 4 3 5" xfId="3475"/>
    <cellStyle name="20% - 强调文字颜色 4 8 3 3 2" xfId="3476"/>
    <cellStyle name="20% - 强调文字颜色 1 2 3 2 8 4" xfId="3477"/>
    <cellStyle name="20% - 强调文字颜色 2 2 4 2 8 3" xfId="3478"/>
    <cellStyle name="40% - 强调文字颜色 1 2 4 2 3 4 3" xfId="3479"/>
    <cellStyle name="20% - 强调文字颜色 6 2 4 3 6" xfId="3480"/>
    <cellStyle name="20% - 强调文字颜色 4 8 3 3 3" xfId="3481"/>
    <cellStyle name="20% - 强调文字颜色 1 2 3 2 8 5" xfId="3482"/>
    <cellStyle name="20% - 强调文字颜色 1 2 4 15" xfId="3483"/>
    <cellStyle name="20% - 强调文字颜色 6 2 4 2 5 3 3" xfId="3484"/>
    <cellStyle name="20% - 强调文字颜色 1 2 3 2 9" xfId="3485"/>
    <cellStyle name="20% - 强调文字颜色 1 2 4 17" xfId="3486"/>
    <cellStyle name="20% - 强调文字颜色 1 2 4 15 2" xfId="3487"/>
    <cellStyle name="20% - 强调文字颜色 6 2 4 4 3" xfId="3488"/>
    <cellStyle name="20% - 强调文字颜色 1 2 3 2 9 2" xfId="3489"/>
    <cellStyle name="20% - 强调文字颜色 6 2 4 4 4" xfId="3490"/>
    <cellStyle name="20% - 强调文字颜色 1 2 3 2 9 3" xfId="3491"/>
    <cellStyle name="20% - 强调文字颜色 1 2 3 3 2 2" xfId="3492"/>
    <cellStyle name="20% - 强调文字颜色 1 2 3 4 2 2" xfId="3493"/>
    <cellStyle name="20% - 强调文字颜色 1 6 3 3 2" xfId="3494"/>
    <cellStyle name="20% - 强调文字颜色 4 3 3 2 2 3 2 2 2" xfId="3495"/>
    <cellStyle name="20% - 强调文字颜色 1 2 3 4 2 3" xfId="3496"/>
    <cellStyle name="20% - 强调文字颜色 1 2 3 4 3" xfId="3497"/>
    <cellStyle name="20% - 强调文字颜色 1 2 3 4 3 2" xfId="3498"/>
    <cellStyle name="20% - 强调文字颜色 1 2 3 4 4" xfId="3499"/>
    <cellStyle name="20% - 强调文字颜色 6 3 2 2 2 6 2" xfId="3500"/>
    <cellStyle name="20% - 强调文字颜色 2 2 2 10" xfId="3501"/>
    <cellStyle name="20% - 强调文字颜色 1 2 3 4 5" xfId="3502"/>
    <cellStyle name="20% - 强调文字颜色 1 2 4 16" xfId="3503"/>
    <cellStyle name="20% - 强调文字颜色 1 2 4 2" xfId="3504"/>
    <cellStyle name="40% - 强调文字颜色 1 5 15" xfId="3505"/>
    <cellStyle name="20% - 强调文字颜色 2 2 2 3 2 2 3 6" xfId="3506"/>
    <cellStyle name="20% - 强调文字颜色 1 7 3 3" xfId="3507"/>
    <cellStyle name="常规 2 3 4 2" xfId="3508"/>
    <cellStyle name="40% - 强调文字颜色 4 2 4 2 3 3 2" xfId="3509"/>
    <cellStyle name="20% - 强调文字颜色 3 2 2 5 2 3 2 3" xfId="3510"/>
    <cellStyle name="20% - 强调文字颜色 1 2 4 2 10" xfId="3511"/>
    <cellStyle name="20% - 强调文字颜色 2 2 2 3 2 2 3 7" xfId="3512"/>
    <cellStyle name="20% - 强调文字颜色 1 7 3 4" xfId="3513"/>
    <cellStyle name="常规 2 3 4 3" xfId="3514"/>
    <cellStyle name="40% - 强调文字颜色 4 2 4 2 3 3 3" xfId="3515"/>
    <cellStyle name="20% - 强调文字颜色 1 2 4 2 11" xfId="3516"/>
    <cellStyle name="20% - 强调文字颜色 1 7 3 5" xfId="3517"/>
    <cellStyle name="常规 2 3 4 4" xfId="3518"/>
    <cellStyle name="40% - 强调文字颜色 4 2 4 2 3 3 4" xfId="3519"/>
    <cellStyle name="40% - 强调文字颜色 3 3 3 3 3 5 2" xfId="3520"/>
    <cellStyle name="20% - 强调文字颜色 1 2 4 2 12" xfId="3521"/>
    <cellStyle name="注释 2 2 3 2 4 2 2" xfId="3522"/>
    <cellStyle name="40% - 强调文字颜色 6 2 3 2 2 2 2 2 3" xfId="3523"/>
    <cellStyle name="20% - 强调文字颜色 1 7 3 5 2" xfId="3524"/>
    <cellStyle name="20% - 强调文字颜色 1 2 4 2 12 2" xfId="3525"/>
    <cellStyle name="20% - 强调文字颜色 1 7 3 6" xfId="3526"/>
    <cellStyle name="40% - 强调文字颜色 3 3 3 3 3 5 3" xfId="3527"/>
    <cellStyle name="40% - 强调文字颜色 1 4 2 4 2 2" xfId="3528"/>
    <cellStyle name="20% - 强调文字颜色 1 2 4 2 13" xfId="3529"/>
    <cellStyle name="20% - 强调文字颜色 2 2 4 3 3 2 2" xfId="3530"/>
    <cellStyle name="20% - 强调文字颜色 1 7 3 7" xfId="3531"/>
    <cellStyle name="40% - 强调文字颜色 1 4 2 4 2 3" xfId="3532"/>
    <cellStyle name="20% - 强调文字颜色 1 2 4 2 14" xfId="3533"/>
    <cellStyle name="20% - 强调文字颜色 2 2 4 3 3 2 3" xfId="3534"/>
    <cellStyle name="40% - 强调文字颜色 1 4 2 4 2 4" xfId="3535"/>
    <cellStyle name="20% - 强调文字颜色 1 2 4 2 15" xfId="3536"/>
    <cellStyle name="20% - 强调文字颜色 1 2 4 2 2" xfId="3537"/>
    <cellStyle name="20% - 强调文字颜色 1 2 4 2 2 2" xfId="3538"/>
    <cellStyle name="20% - 强调文字颜色 2 2 4 3 2 2 6" xfId="3539"/>
    <cellStyle name="40% - 强调文字颜色 4 10 2 2 2 2" xfId="3540"/>
    <cellStyle name="20% - 强调文字颜色 1 6 8" xfId="3541"/>
    <cellStyle name="20% - 强调文字颜色 1 2 4 2 2 2 2" xfId="3542"/>
    <cellStyle name="20% - 强调文字颜色 1 2 4 2 2 2 2 2" xfId="3543"/>
    <cellStyle name="40% - 强调文字颜色 3 2 2 2 2 3 2 3 2 3" xfId="3544"/>
    <cellStyle name="20% - 强调文字颜色 1 7 3 2 3 2" xfId="3545"/>
    <cellStyle name="20% - 强调文字颜色 1 2 4 2 2 2 2 3" xfId="3546"/>
    <cellStyle name="20% - 强调文字颜色 1 2 4 2 2 2 3" xfId="3547"/>
    <cellStyle name="20% - 强调文字颜色 1 2 4 2 2 2 3 2" xfId="3548"/>
    <cellStyle name="20% - 强调文字颜色 2 4 5 4 2" xfId="3549"/>
    <cellStyle name="20% - 强调文字颜色 1 3 3 2" xfId="3550"/>
    <cellStyle name="20% - 强调文字颜色 1 2 4 2 2 2 4" xfId="3551"/>
    <cellStyle name="20% - 强调文字颜色 2 4 5 4 3" xfId="3552"/>
    <cellStyle name="20% - 强调文字颜色 1 3 3 3" xfId="3553"/>
    <cellStyle name="20% - 强调文字颜色 1 2 4 2 2 2 5" xfId="3554"/>
    <cellStyle name="40% - 强调文字颜色 1 2 4 10" xfId="3555"/>
    <cellStyle name="20% - 强调文字颜色 1 2 4 2 2 3" xfId="3556"/>
    <cellStyle name="40% - 强调文字颜色 1 2 4 10 2" xfId="3557"/>
    <cellStyle name="20% - 强调文字颜色 4 13" xfId="3558"/>
    <cellStyle name="20% - 强调文字颜色 1 2 4 2 2 3 2" xfId="3559"/>
    <cellStyle name="40% - 强调文字颜色 5 2 2 3 5 3 4" xfId="3560"/>
    <cellStyle name="20% - 强调文字颜色 4 13 2" xfId="3561"/>
    <cellStyle name="20% - 强调文字颜色 1 2 4 2 2 3 2 2" xfId="3562"/>
    <cellStyle name="20% - 强调文字颜色 4 13 2 2" xfId="3563"/>
    <cellStyle name="20% - 强调文字颜色 1 2 4 2 2 3 2 2 2" xfId="3564"/>
    <cellStyle name="20% - 强调文字颜色 4 13 2 3" xfId="3565"/>
    <cellStyle name="20% - 强调文字颜色 1 2 4 2 2 3 2 2 3" xfId="3566"/>
    <cellStyle name="20% - 强调文字颜色 4 13 3" xfId="3567"/>
    <cellStyle name="20% - 强调文字颜色 1 2 4 2 2 3 2 3" xfId="3568"/>
    <cellStyle name="20% - 强调文字颜色 4 13 4" xfId="3569"/>
    <cellStyle name="20% - 强调文字颜色 1 2 4 2 2 3 2 4" xfId="3570"/>
    <cellStyle name="20% - 强调文字颜色 4 14" xfId="3571"/>
    <cellStyle name="40% - 强调文字颜色 5 4 2 15 2" xfId="3572"/>
    <cellStyle name="40% - 强调文字颜色 4 9 2 4 2 2" xfId="3573"/>
    <cellStyle name="20% - 强调文字颜色 1 2 4 2 2 3 3" xfId="3574"/>
    <cellStyle name="20% - 强调文字颜色 5 2 7 2 2 2" xfId="3575"/>
    <cellStyle name="20% - 强调文字颜色 4 14 3" xfId="3576"/>
    <cellStyle name="20% - 强调文字颜色 1 2 4 2 2 3 3 3" xfId="3577"/>
    <cellStyle name="20% - 强调文字颜色 5 2 7 2 2 3" xfId="3578"/>
    <cellStyle name="20% - 强调文字颜色 4 14 4" xfId="3579"/>
    <cellStyle name="20% - 强调文字颜色 1 2 4 2 2 3 3 4" xfId="3580"/>
    <cellStyle name="20% - 强调文字颜色 2 4 5 5 2" xfId="3581"/>
    <cellStyle name="20% - 强调文字颜色 1 3 4 2" xfId="3582"/>
    <cellStyle name="20% - 强调文字颜色 4 15" xfId="3583"/>
    <cellStyle name="20% - 强调文字颜色 4 20" xfId="3584"/>
    <cellStyle name="20% - 强调文字颜色 1 2 4 2 2 3 4" xfId="3585"/>
    <cellStyle name="20% - 强调文字颜色 6 4 2 3 3 2" xfId="3586"/>
    <cellStyle name="20% - 强调文字颜色 4 2 6 2 3 3" xfId="3587"/>
    <cellStyle name="20% - 强调文字颜色 2 2 4 2 3 7" xfId="3588"/>
    <cellStyle name="20% - 强调文字颜色 2 4 5 5 2 2" xfId="3589"/>
    <cellStyle name="20% - 强调文字颜色 1 3 4 2 2" xfId="3590"/>
    <cellStyle name="40% - 强调文字颜色 6 2 2 3 2 3" xfId="3591"/>
    <cellStyle name="20% - 强调文字颜色 4 15 2" xfId="3592"/>
    <cellStyle name="20% - 强调文字颜色 1 2 4 2 2 3 4 2" xfId="3593"/>
    <cellStyle name="20% - 强调文字颜色 6 4 2 3 3 3" xfId="3594"/>
    <cellStyle name="20% - 强调文字颜色 2 2 4 2 3 8" xfId="3595"/>
    <cellStyle name="40% - 强调文字颜色 6 4 2 2 12 2" xfId="3596"/>
    <cellStyle name="20% - 强调文字颜色 1 3 4 2 3" xfId="3597"/>
    <cellStyle name="40% - 强调文字颜色 6 2 2 3 2 4" xfId="3598"/>
    <cellStyle name="20% - 强调文字颜色 5 2 7 2 3 2" xfId="3599"/>
    <cellStyle name="20% - 强调文字颜色 4 15 3" xfId="3600"/>
    <cellStyle name="20% - 强调文字颜色 1 2 4 2 2 3 4 3" xfId="3601"/>
    <cellStyle name="40% - 强调文字颜色 5 2 2 3 3 2 4 2 2" xfId="3602"/>
    <cellStyle name="20% - 强调文字颜色 2 4 5 5 3" xfId="3603"/>
    <cellStyle name="20% - 强调文字颜色 1 3 4 3" xfId="3604"/>
    <cellStyle name="20% - 强调文字颜色 4 16" xfId="3605"/>
    <cellStyle name="20% - 强调文字颜色 4 21" xfId="3606"/>
    <cellStyle name="20% - 强调文字颜色 1 2 4 2 2 3 5" xfId="3607"/>
    <cellStyle name="40% - 强调文字颜色 4 2 3 2 8" xfId="3608"/>
    <cellStyle name="40% - 强调文字颜色 2 8 2 2 5" xfId="3609"/>
    <cellStyle name="20% - 强调文字颜色 1 3 4 3 2" xfId="3610"/>
    <cellStyle name="40% - 强调文字颜色 6 2 2 3 3 3" xfId="3611"/>
    <cellStyle name="20% - 强调文字颜色 4 16 2" xfId="3612"/>
    <cellStyle name="20% - 强调文字颜色 1 2 4 2 2 3 5 2" xfId="3613"/>
    <cellStyle name="40% - 强调文字颜色 5 2 10 3 2 3" xfId="3614"/>
    <cellStyle name="20% - 强调文字颜色 5 4 2 5 2 2 2" xfId="3615"/>
    <cellStyle name="20% - 强调文字颜色 5 2 2 3 2 2 6" xfId="3616"/>
    <cellStyle name="20% - 强调文字颜色 2 2 4 2 2 3 3 2 2" xfId="3617"/>
    <cellStyle name="40% - 强调文字颜色 6 4 2 2 13 2" xfId="3618"/>
    <cellStyle name="40% - 强调文字颜色 4 2 3 2 9" xfId="3619"/>
    <cellStyle name="20% - 强调文字颜色 1 3 4 3 3" xfId="3620"/>
    <cellStyle name="40% - 强调文字颜色 6 2 2 3 3 4" xfId="3621"/>
    <cellStyle name="20% - 强调文字颜色 4 16 3" xfId="3622"/>
    <cellStyle name="20% - 强调文字颜色 1 2 4 2 2 3 5 3" xfId="3623"/>
    <cellStyle name="20% - 强调文字颜色 1 3 4 4" xfId="3624"/>
    <cellStyle name="20% - 强调文字颜色 4 17" xfId="3625"/>
    <cellStyle name="20% - 强调文字颜色 1 2 4 2 2 3 6" xfId="3626"/>
    <cellStyle name="20% - 强调文字颜色 1 3 4 5" xfId="3627"/>
    <cellStyle name="20% - 强调文字颜色 4 18" xfId="3628"/>
    <cellStyle name="常规 5 2 2 2 2 2 6 3 2" xfId="3629"/>
    <cellStyle name="20% - 强调文字颜色 1 2 4 2 2 3 7" xfId="3630"/>
    <cellStyle name="40% - 强调文字颜色 1 2 4 11" xfId="3631"/>
    <cellStyle name="20% - 强调文字颜色 1 2 4 2 2 4" xfId="3632"/>
    <cellStyle name="40% - 强调文字颜色 1 2 4 12" xfId="3633"/>
    <cellStyle name="20% - 强调文字颜色 1 2 4 2 2 5" xfId="3634"/>
    <cellStyle name="40% - 强调文字颜色 1 2 4 13" xfId="3635"/>
    <cellStyle name="20% - 强调文字颜色 3 2 6 2 2 2" xfId="3636"/>
    <cellStyle name="20% - 强调文字颜色 1 2 4 2 2 6" xfId="3637"/>
    <cellStyle name="20% - 强调文字颜色 1 2 4 2 3" xfId="3638"/>
    <cellStyle name="20% - 强调文字颜色 1 2 4 2 3 2" xfId="3639"/>
    <cellStyle name="20% - 强调文字颜色 1 4 2 14" xfId="3640"/>
    <cellStyle name="20% - 强调文字颜色 1 2 4 2 3 2 2" xfId="3641"/>
    <cellStyle name="20% - 强调文字颜色 1 4 2 15" xfId="3642"/>
    <cellStyle name="40% - 强调文字颜色 6 3 3 5 4 2" xfId="3643"/>
    <cellStyle name="20% - 强调文字颜色 1 2 4 2 3 2 3" xfId="3644"/>
    <cellStyle name="20% - 强调文字颜色 1 4 2 15 2" xfId="3645"/>
    <cellStyle name="20% - 强调文字颜色 5 4 2 2 2 4" xfId="3646"/>
    <cellStyle name="20% - 强调文字颜色 1 2 4 2 3 2 3 2" xfId="3647"/>
    <cellStyle name="20% - 强调文字颜色 1 2 7 4 5" xfId="3648"/>
    <cellStyle name="20% - 强调文字颜色 2 4 6 4 2" xfId="3649"/>
    <cellStyle name="20% - 强调文字颜色 1 4 2 16" xfId="3650"/>
    <cellStyle name="20% - 强调文字颜色 1 4 3 2" xfId="3651"/>
    <cellStyle name="20% - 强调文字颜色 1 2 4 2 3 2 4" xfId="3652"/>
    <cellStyle name="20% - 强调文字颜色 2 4 6 4 2 2" xfId="3653"/>
    <cellStyle name="20% - 强调文字颜色 1 4 3 2 2" xfId="3654"/>
    <cellStyle name="40% - 强调文字颜色 6 2 3 2 2 3" xfId="3655"/>
    <cellStyle name="20% - 强调文字颜色 1 3 3 3 2 2 2 4" xfId="3656"/>
    <cellStyle name="20% - 强调文字颜色 5 4 2 2 3 4" xfId="3657"/>
    <cellStyle name="20% - 强调文字颜色 1 2 4 2 3 2 4 2" xfId="3658"/>
    <cellStyle name="20% - 强调文字颜色 2 4 6 4 3" xfId="3659"/>
    <cellStyle name="20% - 强调文字颜色 1 4 2 17" xfId="3660"/>
    <cellStyle name="20% - 强调文字颜色 1 2 4 2 3 2 5" xfId="3661"/>
    <cellStyle name="20% - 强调文字颜色 6 2 3 2 6 2 2" xfId="3662"/>
    <cellStyle name="20% - 强调文字颜色 4 8 2 2 3 2 2" xfId="3663"/>
    <cellStyle name="20% - 强调文字颜色 1 2 4 2 3 3" xfId="3664"/>
    <cellStyle name="20% - 强调文字颜色 1 3 2 2 10" xfId="3665"/>
    <cellStyle name="20% - 强调文字颜色 6 2 3 2 6 2 2 2" xfId="3666"/>
    <cellStyle name="20% - 强调文字颜色 1 2 4 2 3 3 2" xfId="3667"/>
    <cellStyle name="20% - 强调文字颜色 1 2 4 2 3 3 2 3" xfId="3668"/>
    <cellStyle name="20% - 强调文字颜色 1 2 8 3 6" xfId="3669"/>
    <cellStyle name="20% - 强调文字颜色 1 3 2 2 11" xfId="3670"/>
    <cellStyle name="20% - 强调文字颜色 1 2 4 2 3 3 3" xfId="3671"/>
    <cellStyle name="20% - 强调文字颜色 2 4 6 5 2" xfId="3672"/>
    <cellStyle name="20% - 强调文字颜色 1 4 4 2" xfId="3673"/>
    <cellStyle name="20% - 强调文字颜色 1 3 2 2 12" xfId="3674"/>
    <cellStyle name="20% - 强调文字颜色 1 2 4 2 3 3 4" xfId="3675"/>
    <cellStyle name="20% - 强调文字颜色 6 2 3 2 6 2 3" xfId="3676"/>
    <cellStyle name="20% - 强调文字颜色 4 8 2 2 3 2 3" xfId="3677"/>
    <cellStyle name="20% - 强调文字颜色 1 2 4 2 3 4" xfId="3678"/>
    <cellStyle name="20% - 强调文字颜色 1 4 2 2 9" xfId="3679"/>
    <cellStyle name="40% - 强调文字颜色 4 2 2 2 2 2 2 2 6" xfId="3680"/>
    <cellStyle name="20% - 强调文字颜色 1 2 4 2 3 4 2" xfId="3681"/>
    <cellStyle name="20% - 强调文字颜色 1 4 2 2 9 2" xfId="3682"/>
    <cellStyle name="20% - 强调文字颜色 1 2 4 2 3 4 2 2" xfId="3683"/>
    <cellStyle name="20% - 强调文字颜色 1 2 4 2 3 4 3" xfId="3684"/>
    <cellStyle name="20% - 强调文字颜色 6 2 3 2 6 2 4" xfId="3685"/>
    <cellStyle name="20% - 强调文字颜色 1 2 4 2 3 5" xfId="3686"/>
    <cellStyle name="40% - 强调文字颜色 5 8 2 2" xfId="3687"/>
    <cellStyle name="20% - 强调文字颜色 4 2 4 3 2 4" xfId="3688"/>
    <cellStyle name="20% - 强调文字颜色 2 2 2 3 2 8" xfId="3689"/>
    <cellStyle name="20% - 强调文字颜色 1 2 4 2 3 5 2" xfId="3690"/>
    <cellStyle name="40% - 强调文字颜色 5 8 2 3" xfId="3691"/>
    <cellStyle name="20% - 强调文字颜色 4 2 4 3 2 5" xfId="3692"/>
    <cellStyle name="20% - 强调文字颜色 2 2 2 3 2 9" xfId="3693"/>
    <cellStyle name="20% - 强调文字颜色 1 2 4 2 3 5 3" xfId="3694"/>
    <cellStyle name="20% - 强调文字颜色 3 2 6 2 3 2" xfId="3695"/>
    <cellStyle name="20% - 强调文字颜色 1 2 4 2 3 6" xfId="3696"/>
    <cellStyle name="20% - 强调文字颜色 3 2 6 2 3 2 2" xfId="3697"/>
    <cellStyle name="20% - 强调文字颜色 1 2 4 2 3 6 2" xfId="3698"/>
    <cellStyle name="20% - 强调文字颜色 1 2 4 2 4" xfId="3699"/>
    <cellStyle name="20% - 强调文字颜色 1 3 6 2 3 3 2 3" xfId="3700"/>
    <cellStyle name="20% - 强调文字颜色 1 2 4 2 4 2" xfId="3701"/>
    <cellStyle name="常规 5 4 2 2 10" xfId="3702"/>
    <cellStyle name="20% - 强调文字颜色 1 2 4 2 4 2 2" xfId="3703"/>
    <cellStyle name="40% - 强调文字颜色 1 5 5 2 3" xfId="3704"/>
    <cellStyle name="20% - 强调文字颜色 1 4 2 2 12 2" xfId="3705"/>
    <cellStyle name="40% - 强调文字颜色 6 3 3 6 4 2" xfId="3706"/>
    <cellStyle name="常规 5 4 2 2 11" xfId="3707"/>
    <cellStyle name="20% - 强调文字颜色 1 2 4 2 4 2 3" xfId="3708"/>
    <cellStyle name="20% - 强调文字颜色 1 5 3 2" xfId="3709"/>
    <cellStyle name="常规 5 4 2 2 12" xfId="3710"/>
    <cellStyle name="20% - 强调文字颜色 1 2 4 2 4 2 4" xfId="3711"/>
    <cellStyle name="20% - 强调文字颜色 6 2 3 2 6 3 2" xfId="3712"/>
    <cellStyle name="40% - 强调文字颜色 5 6 3 2 2 2 2" xfId="3713"/>
    <cellStyle name="注释 2 2 2 2 2 3 3 3 2 2" xfId="3714"/>
    <cellStyle name="20% - 强调文字颜色 1 2 4 2 4 3" xfId="3715"/>
    <cellStyle name="20% - 强调文字颜色 1 2 4 2 4 3 2" xfId="3716"/>
    <cellStyle name="40% - 强调文字颜色 4 3 3 2 2 4" xfId="3717"/>
    <cellStyle name="20% - 强调文字颜色 1 5 4 2" xfId="3718"/>
    <cellStyle name="40% - 强调文字颜色 2 3 10" xfId="3719"/>
    <cellStyle name="20% - 强调文字颜色 1 2 4 2 4 3 4" xfId="3720"/>
    <cellStyle name="40% - 强调文字颜色 2 2 2 2 2 2 2 2 3 2 2" xfId="3721"/>
    <cellStyle name="20% - 强调文字颜色 6 2 3 2 6 3 3" xfId="3722"/>
    <cellStyle name="注释 2 2 2 2 2 3 3 3 2 3" xfId="3723"/>
    <cellStyle name="20% - 强调文字颜色 1 2 4 2 4 4" xfId="3724"/>
    <cellStyle name="20% - 强调文字颜色 1 2 4 2 4 4 2" xfId="3725"/>
    <cellStyle name="40% - 强调文字颜色 2 2 2 2 2 2 2 2 3 2 3" xfId="3726"/>
    <cellStyle name="20% - 强调文字颜色 1 2 4 2 4 5" xfId="3727"/>
    <cellStyle name="20% - 强调文字颜色 1 2 4 2 4 6" xfId="3728"/>
    <cellStyle name="20% - 强调文字颜色 3 3 6 4 2 2 2" xfId="3729"/>
    <cellStyle name="20% - 强调文字颜色 1 2 4 2 5" xfId="3730"/>
    <cellStyle name="20% - 强调文字颜色 3 3 6 4 2 2 2 2" xfId="3731"/>
    <cellStyle name="20% - 强调文字颜色 1 2 4 2 5 2" xfId="3732"/>
    <cellStyle name="40% - 强调文字颜色 5 3 7 3 6" xfId="3733"/>
    <cellStyle name="20% - 强调文字颜色 3 5 2 3 2 3" xfId="3734"/>
    <cellStyle name="20% - 强调文字颜色 1 3 6 2 2 4" xfId="3735"/>
    <cellStyle name="40% - 强调文字颜色 4 2 2 2 2 2 7 3" xfId="3736"/>
    <cellStyle name="40% - 强调文字颜色 1 5 6 2 2" xfId="3737"/>
    <cellStyle name="20% - 强调文字颜色 1 3 2 2 2 3 5" xfId="3738"/>
    <cellStyle name="40% - 强调文字颜色 6 2 2 5 2 3 4" xfId="3739"/>
    <cellStyle name="20% - 强调文字颜色 1 2 4 2 5 2 2" xfId="3740"/>
    <cellStyle name="20% - 强调文字颜色 6 2 3 2 6 4 2" xfId="3741"/>
    <cellStyle name="20% - 强调文字颜色 1 2 4 2 5 3" xfId="3742"/>
    <cellStyle name="40% - 强调文字颜色 4 3 3 3 2 2" xfId="3743"/>
    <cellStyle name="20% - 强调文字颜色 1 3 6 2 3 4" xfId="3744"/>
    <cellStyle name="40% - 强调文字颜色 5 3 2 2 8 2 3" xfId="3745"/>
    <cellStyle name="40% - 强调文字颜色 4 2 2 2 2 2 8 3" xfId="3746"/>
    <cellStyle name="40% - 强调文字颜色 1 5 6 3 2" xfId="3747"/>
    <cellStyle name="20% - 强调文字颜色 1 3 2 2 2 4 5" xfId="3748"/>
    <cellStyle name="20% - 强调文字颜色 1 2 4 2 5 3 2" xfId="3749"/>
    <cellStyle name="20% - 强调文字颜色 1 2 4 2 5 4" xfId="3750"/>
    <cellStyle name="40% - 强调文字颜色 4 2 2 2 2 2 9 3" xfId="3751"/>
    <cellStyle name="40% - 强调文字颜色 1 5 6 4 2" xfId="3752"/>
    <cellStyle name="20% - 强调文字颜色 1 3 2 2 2 5 5" xfId="3753"/>
    <cellStyle name="20% - 强调文字颜色 2 3 3 2 2 3 5" xfId="3754"/>
    <cellStyle name="20% - 强调文字颜色 1 2 8 2 2 2 3" xfId="3755"/>
    <cellStyle name="20% - 强调文字颜色 1 2 4 2 5 4 2" xfId="3756"/>
    <cellStyle name="20% - 强调文字颜色 1 2 4 2 5 5" xfId="3757"/>
    <cellStyle name="20% - 强调文字颜色 1 2 4 2 5 6" xfId="3758"/>
    <cellStyle name="20% - 强调文字颜色 4 4 6 5 2 2" xfId="3759"/>
    <cellStyle name="20% - 强调文字颜色 3 3 6 4 2 2 3" xfId="3760"/>
    <cellStyle name="20% - 强调文字颜色 1 2 4 2 6" xfId="3761"/>
    <cellStyle name="40% - 强调文字颜色 1 5 13" xfId="3762"/>
    <cellStyle name="20% - 强调文字颜色 2 2 2 3 2 2 3 4" xfId="3763"/>
    <cellStyle name="20% - 强调文字颜色 6 2 7 2 3 3 2 3" xfId="3764"/>
    <cellStyle name="20% - 强调文字颜色 1 4 2 3 3 3 4" xfId="3765"/>
    <cellStyle name="40% - 强调文字颜色 2 3 3 4 2 2 2" xfId="3766"/>
    <cellStyle name="40% - 强调文字颜色 1 5 7 2 3" xfId="3767"/>
    <cellStyle name="40% - 强调文字颜色 1 2 2 3 2 4 4" xfId="3768"/>
    <cellStyle name="20% - 强调文字颜色 1 3 2 2 3 3 6" xfId="3769"/>
    <cellStyle name="20% - 强调文字颜色 1 2 4 2 6 2 3" xfId="3770"/>
    <cellStyle name="20% - 强调文字颜色 2 3 3 2 3 2 5" xfId="3771"/>
    <cellStyle name="20% - 强调文字颜色 1 4 2 3 3 4 3" xfId="3772"/>
    <cellStyle name="20% - 强调文字颜色 1 2 4 2 6 3 2" xfId="3773"/>
    <cellStyle name="40% - 强调文字颜色 1 2 4 3 3 2 3" xfId="3774"/>
    <cellStyle name="20% - 强调文字颜色 1 2 4 2 6 5" xfId="3775"/>
    <cellStyle name="20% - 强调文字颜色 1 2 4 2 7" xfId="3776"/>
    <cellStyle name="20% - 强调文字颜色 6 2 4 2 6 3 2" xfId="3777"/>
    <cellStyle name="20% - 强调文字颜色 1 2 4 2 8" xfId="3778"/>
    <cellStyle name="20% - 强调文字颜色 6 3 4 3 3" xfId="3779"/>
    <cellStyle name="常规 5 2 10" xfId="3780"/>
    <cellStyle name="20% - 强调文字颜色 1 2 4 2 8 2" xfId="3781"/>
    <cellStyle name="20% - 强调文字颜色 1 2 4 2 9" xfId="3782"/>
    <cellStyle name="20% - 强调文字颜色 6 3 4 4 3" xfId="3783"/>
    <cellStyle name="20% - 强调文字颜色 1 2 4 2 9 2" xfId="3784"/>
    <cellStyle name="40% - 强调文字颜色 5 4 2 2 2 2 5 2" xfId="3785"/>
    <cellStyle name="40% - 强调文字颜色 5 2 2 3 3 2 3 2 2" xfId="3786"/>
    <cellStyle name="20% - 强调文字颜色 1 2 4 3" xfId="3787"/>
    <cellStyle name="20% - 强调文字颜色 3 3 2 2 9 3" xfId="3788"/>
    <cellStyle name="20% - 强调文字颜色 2 2 2 9 2 2 3" xfId="3789"/>
    <cellStyle name="20% - 强调文字颜色 1 2 4 3 2 2" xfId="3790"/>
    <cellStyle name="20% - 强调文字颜色 1 2 4 3 2 2 2" xfId="3791"/>
    <cellStyle name="20% - 强调文字颜色 2 2 3 2 6 3" xfId="3792"/>
    <cellStyle name="40% - 强调文字颜色 1 6 3 2 2 2" xfId="3793"/>
    <cellStyle name="40% - 强调文字颜色 5 3 2 2 13" xfId="3794"/>
    <cellStyle name="40% - 强调文字颜色 4 2 3 2 2 2 2 3 2 2" xfId="3795"/>
    <cellStyle name="20% - 强调文字颜色 1 2 4 3 2 2 2 2" xfId="3796"/>
    <cellStyle name="20% - 强调文字颜色 2 2 3 2 6 3 2" xfId="3797"/>
    <cellStyle name="40% - 强调文字颜色 1 6 3 2 2 2 2" xfId="3798"/>
    <cellStyle name="40% - 强调文字颜色 5 3 2 2 13 2" xfId="3799"/>
    <cellStyle name="20% - 强调文字颜色 2 3 2 2 2 2 4 3" xfId="3800"/>
    <cellStyle name="20% - 强调文字颜色 1 2 4 3 2 2 2 2 2" xfId="3801"/>
    <cellStyle name="20% - 强调文字颜色 4 4 6 5 2" xfId="3802"/>
    <cellStyle name="20% - 强调文字颜色 2 2 3 2 6 3 3" xfId="3803"/>
    <cellStyle name="20% - 强调文字颜色 1 4 2 3 3 4 2 2" xfId="3804"/>
    <cellStyle name="20% - 强调文字颜色 2 4 2 3 2 2 2 4" xfId="3805"/>
    <cellStyle name="20% - 强调文字颜色 2 3 3 2 3 2 4 2" xfId="3806"/>
    <cellStyle name="20% - 强调文字颜色 1 2 4 3 2 2 2 2 3" xfId="3807"/>
    <cellStyle name="40% - 强调文字颜色 1 2 2 3 2 5 2 2" xfId="3808"/>
    <cellStyle name="20% - 强调文字颜色 2 2 3 2 6 4" xfId="3809"/>
    <cellStyle name="40% - 强调文字颜色 1 6 3 2 2 3" xfId="3810"/>
    <cellStyle name="40% - 强调文字颜色 5 3 2 2 14" xfId="3811"/>
    <cellStyle name="40% - 强调文字颜色 1 3 4 2 3 2 2" xfId="3812"/>
    <cellStyle name="40% - 强调文字颜色 4 2 3 2 2 2 2 3 2 3" xfId="3813"/>
    <cellStyle name="常规 5 2 4 2 7 4" xfId="3814"/>
    <cellStyle name="20% - 强调文字颜色 2 2 3 2 2 11 2" xfId="3815"/>
    <cellStyle name="20% - 强调文字颜色 5 2 2 2 2 4 2" xfId="3816"/>
    <cellStyle name="20% - 强调文字颜色 1 2 4 3 2 2 2 3" xfId="3817"/>
    <cellStyle name="20% - 强调文字颜色 2 2 3 2 6 5" xfId="3818"/>
    <cellStyle name="40% - 强调文字颜色 2 11 4 2" xfId="3819"/>
    <cellStyle name="40% - 强调文字颜色 5 3 2 2 15" xfId="3820"/>
    <cellStyle name="20% - 强调文字颜色 5 2 2 2 2 4 3" xfId="3821"/>
    <cellStyle name="20% - 强调文字颜色 1 2 4 3 2 2 2 4" xfId="3822"/>
    <cellStyle name="20% - 强调文字颜色 1 2 4 3 2 2 3" xfId="3823"/>
    <cellStyle name="20% - 强调文字颜色 2 2 3 2 7 3" xfId="3824"/>
    <cellStyle name="40% - 强调文字颜色 1 6 3 2 3 2" xfId="3825"/>
    <cellStyle name="20% - 强调文字颜色 1 2 4 3 2 2 3 2" xfId="3826"/>
    <cellStyle name="20% - 强调文字颜色 3 7 2 2 3 4" xfId="3827"/>
    <cellStyle name="20% - 强调文字颜色 2 2 3 2 7 3 2" xfId="3828"/>
    <cellStyle name="20% - 强调文字颜色 5 2 2 9 3" xfId="3829"/>
    <cellStyle name="20% - 强调文字颜色 2 3 2 2 2 3 4 3" xfId="3830"/>
    <cellStyle name="20% - 强调文字颜色 1 2 4 3 2 2 3 2 2" xfId="3831"/>
    <cellStyle name="20% - 强调文字颜色 5 2 2 9 4" xfId="3832"/>
    <cellStyle name="40% - 强调文字颜色 3 2 4 3 2 2 2 2" xfId="3833"/>
    <cellStyle name="20% - 强调文字颜色 1 2 4 3 2 2 3 2 3" xfId="3834"/>
    <cellStyle name="40% - 强调文字颜色 1 2 2 3 2 6 2 2" xfId="3835"/>
    <cellStyle name="20% - 强调文字颜色 1 2 4 3 2 2 4" xfId="3836"/>
    <cellStyle name="20% - 强调文字颜色 2 2 3 2 8 3" xfId="3837"/>
    <cellStyle name="40% - 强调文字颜色 6 3 2 2 2 3" xfId="3838"/>
    <cellStyle name="常规 2 3 2 3 2 2 2 14" xfId="3839"/>
    <cellStyle name="20% - 强调文字颜色 1 2 4 3 2 2 4 2" xfId="3840"/>
    <cellStyle name="20% - 强调文字颜色 2 2 3 2 8 4" xfId="3841"/>
    <cellStyle name="20% - 强调文字颜色 2 3 3 2 3" xfId="3842"/>
    <cellStyle name="20% - 强调文字颜色 2 2 3 2 2 3 2 3 2" xfId="3843"/>
    <cellStyle name="常规 5 3 2 4 2 2" xfId="3844"/>
    <cellStyle name="40% - 强调文字颜色 6 2 2 2 2 2 2 2 2 2 3" xfId="3845"/>
    <cellStyle name="20% - 强调文字颜色 2 2 3 2 2 13 2" xfId="3846"/>
    <cellStyle name="40% - 强调文字颜色 6 3 2 2 2 4" xfId="3847"/>
    <cellStyle name="20% - 强调文字颜色 5 2 2 2 2 6 2" xfId="3848"/>
    <cellStyle name="常规 2 3 2 3 2 2 2 15" xfId="3849"/>
    <cellStyle name="20% - 强调文字颜色 1 2 4 3 2 2 4 3" xfId="3850"/>
    <cellStyle name="20% - 强调文字颜色 1 2 4 3 2 2 5" xfId="3851"/>
    <cellStyle name="20% - 强调文字颜色 2 2 3 2 9 3" xfId="3852"/>
    <cellStyle name="20% - 强调文字颜色 3 3 2 2 3 2 2 2 2" xfId="3853"/>
    <cellStyle name="40% - 强调文字颜色 6 3 2 2 3 3" xfId="3854"/>
    <cellStyle name="20% - 强调文字颜色 1 2 4 3 2 2 5 2" xfId="3855"/>
    <cellStyle name="20% - 强调文字颜色 3 3 2 2 3 2 2 3" xfId="3856"/>
    <cellStyle name="20% - 强调文字颜色 2 3 3 6 3 3" xfId="3857"/>
    <cellStyle name="20% - 强调文字颜色 2 2 4 2 3 5 2" xfId="3858"/>
    <cellStyle name="20% - 强调文字颜色 1 2 4 3 2 2 6" xfId="3859"/>
    <cellStyle name="20% - 强调文字颜色 2 2 2 9 2 2 4" xfId="3860"/>
    <cellStyle name="20% - 强调文字颜色 1 2 4 3 2 3" xfId="3861"/>
    <cellStyle name="20% - 强调文字颜色 1 7 2 3 2" xfId="3862"/>
    <cellStyle name="20% - 强调文字颜色 1 7 2 3 3" xfId="3863"/>
    <cellStyle name="20% - 强调文字颜色 1 2 4 3 2 4" xfId="3864"/>
    <cellStyle name="20% - 强调文字颜色 1 2 4 3 2 4 2" xfId="3865"/>
    <cellStyle name="20% - 强调文字颜色 1 2 4 3 2 5" xfId="3866"/>
    <cellStyle name="20% - 强调文字颜色 1 2 4 3 2 6" xfId="3867"/>
    <cellStyle name="20% - 强调文字颜色 2 2 2 9 2 3 3" xfId="3868"/>
    <cellStyle name="20% - 强调文字颜色 1 2 4 3 3 2" xfId="3869"/>
    <cellStyle name="40% - 强调文字颜色 5 3 3 2 13 2" xfId="3870"/>
    <cellStyle name="20% - 强调文字颜色 2 2 2 2 2 2 14" xfId="3871"/>
    <cellStyle name="20% - 强调文字颜色 1 2 4 3 3 2 2" xfId="3872"/>
    <cellStyle name="20% - 强调文字颜色 2 2 2 2 2 2 15" xfId="3873"/>
    <cellStyle name="20% - 强调文字颜色 6 5 3 2 2" xfId="3874"/>
    <cellStyle name="20% - 强调文字颜色 5 2 2 2 2 2 6 2 3" xfId="3875"/>
    <cellStyle name="20% - 强调文字颜色 1 5 11 2" xfId="3876"/>
    <cellStyle name="20% - 强调文字颜色 1 2 4 3 3 2 3" xfId="3877"/>
    <cellStyle name="20% - 强调文字颜色 2 2 2 2 2 2 16" xfId="3878"/>
    <cellStyle name="40% - 强调文字颜色 3 2 2 2 6 2" xfId="3879"/>
    <cellStyle name="20% - 强调文字颜色 1 2 4 3 3 2 4" xfId="3880"/>
    <cellStyle name="20% - 强调文字颜色 6 2 3 2 7 2 2" xfId="3881"/>
    <cellStyle name="20% - 强调文字颜色 4 8 2 2 4 2 2" xfId="3882"/>
    <cellStyle name="20% - 强调文字颜色 2 2 2 9 2 3 4" xfId="3883"/>
    <cellStyle name="20% - 强调文字颜色 1 2 4 3 3 3" xfId="3884"/>
    <cellStyle name="20% - 强调文字颜色 1 7 2 4 2" xfId="3885"/>
    <cellStyle name="20% - 强调文字颜色 1 2 4 3 3 3 2" xfId="3886"/>
    <cellStyle name="20% - 强调文字颜色 2 2 8 3 5" xfId="3887"/>
    <cellStyle name="20% - 强调文字颜色 1 2 4 3 3 3 2 2" xfId="3888"/>
    <cellStyle name="20% - 强调文字颜色 2 2 8 3 6" xfId="3889"/>
    <cellStyle name="20% - 强调文字颜色 1 2 4 3 3 3 2 3" xfId="3890"/>
    <cellStyle name="20% - 强调文字颜色 1 2 4 3 3 3 3" xfId="3891"/>
    <cellStyle name="20% - 强调文字颜色 1 2 4 3 3 3 4" xfId="3892"/>
    <cellStyle name="20% - 强调文字颜色 1 7 2 4 3" xfId="3893"/>
    <cellStyle name="20% - 强调文字颜色 6 2 3 2 7 2 3" xfId="3894"/>
    <cellStyle name="20% - 强调文字颜色 1 2 4 3 3 4" xfId="3895"/>
    <cellStyle name="20% - 强调文字颜色 1 2 4 3 3 4 2" xfId="3896"/>
    <cellStyle name="20% - 强调文字颜色 3 15" xfId="3897"/>
    <cellStyle name="20% - 强调文字颜色 3 20" xfId="3898"/>
    <cellStyle name="20% - 强调文字颜色 2 2 4 3 2 2 2 4" xfId="3899"/>
    <cellStyle name="20% - 强调文字颜色 1 2 4 3 3 4 2 2" xfId="3900"/>
    <cellStyle name="20% - 强调文字颜色 1 5 13 2" xfId="3901"/>
    <cellStyle name="20% - 强调文字颜色 1 2 4 3 3 4 3" xfId="3902"/>
    <cellStyle name="20% - 强调文字颜色 1 2 4 3 3 5" xfId="3903"/>
    <cellStyle name="20% - 强调文字颜色 1 2 4 3 3 5 2" xfId="3904"/>
    <cellStyle name="20% - 强调文字颜色 1 2 4 3 3 5 3" xfId="3905"/>
    <cellStyle name="20% - 强调文字颜色 3 2 6 3 3 2" xfId="3906"/>
    <cellStyle name="20% - 强调文字颜色 1 2 4 3 3 6" xfId="3907"/>
    <cellStyle name="20% - 强调文字颜色 1 2 5 2 3" xfId="3908"/>
    <cellStyle name="40% - 强调文字颜色 5 2 2 4 2 2 2" xfId="3909"/>
    <cellStyle name="20% - 强调文字颜色 1 2 4 3 3 6 2" xfId="3910"/>
    <cellStyle name="20% - 强调文字颜色 1 2 4 3 4" xfId="3911"/>
    <cellStyle name="20% - 强调文字颜色 3 3 6 4 2 3 2" xfId="3912"/>
    <cellStyle name="20% - 强调文字颜色 1 2 4 3 5" xfId="3913"/>
    <cellStyle name="20% - 强调文字颜色 1 2 4 3 6" xfId="3914"/>
    <cellStyle name="40% - 强调文字颜色 5 2 2 3 3 2 3 2 3" xfId="3915"/>
    <cellStyle name="20% - 强调文字颜色 1 2 4 4" xfId="3916"/>
    <cellStyle name="20% - 强调文字颜色 1 2 4 4 2 2 2" xfId="3917"/>
    <cellStyle name="20% - 强调文字颜色 1 7 3 3 2 2" xfId="3918"/>
    <cellStyle name="20% - 强调文字颜色 1 2 4 4 2 3 2" xfId="3919"/>
    <cellStyle name="20% - 强调文字颜色 1 7 3 3 3" xfId="3920"/>
    <cellStyle name="20% - 强调文字颜色 5 2 3 2 3 3 5 2" xfId="3921"/>
    <cellStyle name="20% - 强调文字颜色 1 2 4 4 2 4" xfId="3922"/>
    <cellStyle name="20% - 强调文字颜色 1 2 4 5" xfId="3923"/>
    <cellStyle name="20% - 强调文字颜色 6 2 3 2 2 2 5" xfId="3924"/>
    <cellStyle name="20% - 强调文字颜色 1 2 4 5 2" xfId="3925"/>
    <cellStyle name="40% - 强调文字颜色 4 2 3 2 2 4 2 3" xfId="3926"/>
    <cellStyle name="40% - 强调文字颜色 1 8 3 2" xfId="3927"/>
    <cellStyle name="20% - 强调文字颜色 2 10 2 3" xfId="3928"/>
    <cellStyle name="20% - 强调文字颜色 6 2 3 2 2 2 5 2" xfId="3929"/>
    <cellStyle name="20% - 强调文字颜色 4 4" xfId="3930"/>
    <cellStyle name="20% - 强调文字颜色 1 2 4 5 2 2" xfId="3931"/>
    <cellStyle name="40% - 强调文字颜色 3 2 4 2 5" xfId="3932"/>
    <cellStyle name="40% - 强调文字颜色 1 8 3 2 2" xfId="3933"/>
    <cellStyle name="注释 2 2 4 3 6" xfId="3934"/>
    <cellStyle name="常规 2 3 3 4 2 2 2 5" xfId="3935"/>
    <cellStyle name="20% - 强调文字颜色 2 10 2 3 2" xfId="3936"/>
    <cellStyle name="20% - 强调文字颜色 4 4 2" xfId="3937"/>
    <cellStyle name="20% - 强调文字颜色 1 2 4 5 2 2 2" xfId="3938"/>
    <cellStyle name="40% - 强调文字颜色 1 8 3 3" xfId="3939"/>
    <cellStyle name="20% - 强调文字颜色 2 10 2 4" xfId="3940"/>
    <cellStyle name="20% - 强调文字颜色 4 5" xfId="3941"/>
    <cellStyle name="20% - 强调文字颜色 1 2 4 5 2 3" xfId="3942"/>
    <cellStyle name="40% - 强调文字颜色 1 8 3 4" xfId="3943"/>
    <cellStyle name="20% - 强调文字颜色 6 2 2 3 3 2" xfId="3944"/>
    <cellStyle name="20% - 强调文字颜色 2 10 2 5" xfId="3945"/>
    <cellStyle name="20% - 强调文字颜色 4 6" xfId="3946"/>
    <cellStyle name="常规 5 2 10 2 3 2" xfId="3947"/>
    <cellStyle name="20% - 强调文字颜色 1 2 4 5 2 4" xfId="3948"/>
    <cellStyle name="20% - 强调文字颜色 6 2 3 2 2 2 6" xfId="3949"/>
    <cellStyle name="20% - 强调文字颜色 1 2 4 5 3" xfId="3950"/>
    <cellStyle name="常规 2 3 2 3 3 3 2 2 2" xfId="3951"/>
    <cellStyle name="40% - 强调文字颜色 4 2 3 2 2 4 3 3" xfId="3952"/>
    <cellStyle name="20% - 强调文字颜色 2 10 3 3" xfId="3953"/>
    <cellStyle name="20% - 强调文字颜色 5 4" xfId="3954"/>
    <cellStyle name="20% - 强调文字颜色 1 2 4 5 3 2" xfId="3955"/>
    <cellStyle name="常规 2 3 2 3 3 3 2 2 2 2" xfId="3956"/>
    <cellStyle name="40% - 强调文字颜色 3 2 5 2 5" xfId="3957"/>
    <cellStyle name="常规 2 3 3 4 2 3 2 5" xfId="3958"/>
    <cellStyle name="20% - 强调文字颜色 2 10 3 3 2" xfId="3959"/>
    <cellStyle name="40% - 强调文字颜色 2 2 3 2 6 2" xfId="3960"/>
    <cellStyle name="20% - 强调文字颜色 1 4 2 2 7 3" xfId="3961"/>
    <cellStyle name="20% - 强调文字颜色 5 4 2" xfId="3962"/>
    <cellStyle name="20% - 强调文字颜色 1 2 4 5 3 2 2" xfId="3963"/>
    <cellStyle name="20% - 强调文字颜色 2 10 3 4" xfId="3964"/>
    <cellStyle name="20% - 强调文字颜色 5 5" xfId="3965"/>
    <cellStyle name="20% - 强调文字颜色 1 2 4 5 3 3" xfId="3966"/>
    <cellStyle name="20% - 强调文字颜色 6 2 2 3 4 2" xfId="3967"/>
    <cellStyle name="20% - 强调文字颜色 2 10 3 5" xfId="3968"/>
    <cellStyle name="20% - 强调文字颜色 5 6" xfId="3969"/>
    <cellStyle name="20% - 强调文字颜色 1 2 4 5 3 4" xfId="3970"/>
    <cellStyle name="20% - 强调文字颜色 6 2 3 2 2 2 7" xfId="3971"/>
    <cellStyle name="20% - 强调文字颜色 1 2 4 5 4" xfId="3972"/>
    <cellStyle name="40% - 强调文字颜色 5 2 4 2 2 2 4 3" xfId="3973"/>
    <cellStyle name="常规 2 3 2 2 3 2 2 3 4" xfId="3974"/>
    <cellStyle name="20% - 强调文字颜色 1 6 4 2 2 3" xfId="3975"/>
    <cellStyle name="20% - 强调文字颜色 6 4" xfId="3976"/>
    <cellStyle name="20% - 强调文字颜色 1 2 4 5 4 2" xfId="3977"/>
    <cellStyle name="20% - 强调文字颜色 1 2 4 5 5" xfId="3978"/>
    <cellStyle name="20% - 强调文字颜色 1 2 4 6" xfId="3979"/>
    <cellStyle name="20% - 强调文字颜色 6 2 3 2 2 3 5" xfId="3980"/>
    <cellStyle name="20% - 强调文字颜色 1 2 4 6 2" xfId="3981"/>
    <cellStyle name="40% - 强调文字颜色 4 2 3 2 2 5 2 3" xfId="3982"/>
    <cellStyle name="40% - 强调文字颜色 1 9 3 2" xfId="3983"/>
    <cellStyle name="20% - 强调文字颜色 2 11 2 3" xfId="3984"/>
    <cellStyle name="20% - 强调文字颜色 6 2 3 2 2 3 5 2" xfId="3985"/>
    <cellStyle name="20% - 强调文字颜色 1 2 4 6 2 2" xfId="3986"/>
    <cellStyle name="40% - 强调文字颜色 3 3 4 2 5" xfId="3987"/>
    <cellStyle name="40% - 强调文字颜色 1 9 3 2 2" xfId="3988"/>
    <cellStyle name="20% - 强调文字颜色 2 11 2 3 2" xfId="3989"/>
    <cellStyle name="20% - 强调文字颜色 1 2 4 6 2 2 2" xfId="3990"/>
    <cellStyle name="40% - 强调文字颜色 3 3 2 2 2 2 3" xfId="3991"/>
    <cellStyle name="40% - 强调文字颜色 3 10 2 2 2 2" xfId="3992"/>
    <cellStyle name="40% - 强调文字颜色 1 9 3 3" xfId="3993"/>
    <cellStyle name="20% - 强调文字颜色 2 11 2 4" xfId="3994"/>
    <cellStyle name="20% - 强调文字颜色 6 2 3 2 2 3 5 3" xfId="3995"/>
    <cellStyle name="20% - 强调文字颜色 1 2 4 6 2 3" xfId="3996"/>
    <cellStyle name="40% - 强调文字颜色 3 10 2 2 2 3" xfId="3997"/>
    <cellStyle name="20% - 强调文字颜色 6 2 2 4 3 2" xfId="3998"/>
    <cellStyle name="20% - 强调文字颜色 2 11 2 5" xfId="3999"/>
    <cellStyle name="20% - 强调文字颜色 1 2 4 6 2 4" xfId="4000"/>
    <cellStyle name="20% - 强调文字颜色 6 2 3 2 2 3 6" xfId="4001"/>
    <cellStyle name="20% - 强调文字颜色 1 2 4 6 3" xfId="4002"/>
    <cellStyle name="常规 2 3 2 3 3 3 3 2 2" xfId="4003"/>
    <cellStyle name="40% - 强调文字颜色 4 2 3 2 2 5 3 3" xfId="4004"/>
    <cellStyle name="20% - 强调文字颜色 2 11 3 3" xfId="4005"/>
    <cellStyle name="20% - 强调文字颜色 1 2 4 6 3 2" xfId="4006"/>
    <cellStyle name="40% - 强调文字颜色 3 10 2 2 3 2" xfId="4007"/>
    <cellStyle name="20% - 强调文字颜色 2 11 3 4" xfId="4008"/>
    <cellStyle name="20% - 强调文字颜色 1 3 3 6 2 2 2" xfId="4009"/>
    <cellStyle name="20% - 强调文字颜色 5 7 2 2 3" xfId="4010"/>
    <cellStyle name="20% - 强调文字颜色 1 2 4 6 3 3" xfId="4011"/>
    <cellStyle name="20% - 强调文字颜色 6 2 3 2 2 3 7" xfId="4012"/>
    <cellStyle name="20% - 强调文字颜色 1 2 4 6 4" xfId="4013"/>
    <cellStyle name="20% - 强调文字颜色 2 11 4 3" xfId="4014"/>
    <cellStyle name="常规 2 3 2 2 3 2 3 3 4" xfId="4015"/>
    <cellStyle name="20% - 强调文字颜色 1 6 4 3 2 3" xfId="4016"/>
    <cellStyle name="20% - 强调文字颜色 1 2 4 6 4 2" xfId="4017"/>
    <cellStyle name="20% - 强调文字颜色 1 2 4 6 5" xfId="4018"/>
    <cellStyle name="20% - 强调文字颜色 1 2 4 6 6" xfId="4019"/>
    <cellStyle name="20% - 强调文字颜色 1 2 4 7" xfId="4020"/>
    <cellStyle name="20% - 强调文字颜色 1 3 6 4 4 2 2" xfId="4021"/>
    <cellStyle name="40% - 强调文字颜色 3 3 2 2 6 2 4" xfId="4022"/>
    <cellStyle name="20% - 强调文字颜色 6 2 3 2 2 4 5" xfId="4023"/>
    <cellStyle name="20% - 强调文字颜色 1 2 4 7 2" xfId="4024"/>
    <cellStyle name="40% - 强调文字颜色 4 2 3 2 2 6 2 3" xfId="4025"/>
    <cellStyle name="20% - 强调文字颜色 5 2 2 6 2 3 3 3" xfId="4026"/>
    <cellStyle name="20% - 强调文字颜色 2 12 2 3" xfId="4027"/>
    <cellStyle name="40% - 强调文字颜色 3 13 2 3" xfId="4028"/>
    <cellStyle name="20% - 强调文字颜色 1 3 2 2 6 4" xfId="4029"/>
    <cellStyle name="20% - 强调文字颜色 1 2 4 7 2 2" xfId="4030"/>
    <cellStyle name="20% - 强调文字颜色 1 3 2 2 6 5" xfId="4031"/>
    <cellStyle name="20% - 强调文字颜色 4 11 3 2" xfId="4032"/>
    <cellStyle name="20% - 强调文字颜色 1 2 4 7 2 3" xfId="4033"/>
    <cellStyle name="20% - 强调文字颜色 6 2 3 2 2 4 6" xfId="4034"/>
    <cellStyle name="40% - 强调文字颜色 4 2 2 3 3 2 3 2 2" xfId="4035"/>
    <cellStyle name="20% - 强调文字颜色 1 2 4 7 3" xfId="4036"/>
    <cellStyle name="20% - 强调文字颜色 5 2 2 6 2 3 4 3" xfId="4037"/>
    <cellStyle name="20% - 强调文字颜色 2 12 3 3" xfId="4038"/>
    <cellStyle name="20% - 强调文字颜色 5 7 3 2 2" xfId="4039"/>
    <cellStyle name="20% - 强调文字颜色 1 3 2 2 7 4" xfId="4040"/>
    <cellStyle name="20% - 强调文字颜色 1 2 4 7 3 2" xfId="4041"/>
    <cellStyle name="40% - 强调文字颜色 4 2 2 3 3 2 3 2 3" xfId="4042"/>
    <cellStyle name="20% - 强调文字颜色 1 2 4 7 4" xfId="4043"/>
    <cellStyle name="20% - 强调文字颜色 1 2 4 7 5" xfId="4044"/>
    <cellStyle name="20% - 强调文字颜色 6 2 3 2 2 5 5" xfId="4045"/>
    <cellStyle name="20% - 强调文字颜色 1 2 4 8 2" xfId="4046"/>
    <cellStyle name="20% - 强调文字颜色 2 13 2 3" xfId="4047"/>
    <cellStyle name="20% - 强调文字颜色 1 2 4 8 2 2" xfId="4048"/>
    <cellStyle name="20% - 强调文字颜色 1 2 4 8 2 3" xfId="4049"/>
    <cellStyle name="20% - 强调文字颜色 6 2 3 2 2 5 6" xfId="4050"/>
    <cellStyle name="20% - 强调文字颜色 1 2 4 8 3" xfId="4051"/>
    <cellStyle name="20% - 强调文字颜色 1 2 4 8 3 2" xfId="4052"/>
    <cellStyle name="20% - 强调文字颜色 1 2 4 8 4" xfId="4053"/>
    <cellStyle name="20% - 强调文字颜色 1 2 4 9" xfId="4054"/>
    <cellStyle name="20% - 强调文字颜色 6 2 3 2 2 6 5" xfId="4055"/>
    <cellStyle name="20% - 强调文字颜色 1 2 4 9 2" xfId="4056"/>
    <cellStyle name="20% - 强调文字颜色 1 2 4 9 3" xfId="4057"/>
    <cellStyle name="20% - 强调文字颜色 1 2 5" xfId="4058"/>
    <cellStyle name="20% - 强调文字颜色 1 2 5 2" xfId="4059"/>
    <cellStyle name="20% - 强调文字颜色 1 2 5 2 2" xfId="4060"/>
    <cellStyle name="40% - 强调文字颜色 4 2 7 3 4" xfId="4061"/>
    <cellStyle name="20% - 强调文字颜色 1 2 5 2 2 2" xfId="4062"/>
    <cellStyle name="40% - 强调文字颜色 4 2 7 3 4 2" xfId="4063"/>
    <cellStyle name="20% - 强调文字颜色 1 2 5 2 2 2 2" xfId="4064"/>
    <cellStyle name="40% - 强调文字颜色 4 2 7 3 4 3" xfId="4065"/>
    <cellStyle name="20% - 强调文字颜色 1 2 5 2 2 2 3" xfId="4066"/>
    <cellStyle name="20% - 强调文字颜色 6 2 3 2 15 2" xfId="4067"/>
    <cellStyle name="20% - 强调文字颜色 1 2 5 2 2 2 4" xfId="4068"/>
    <cellStyle name="40% - 强调文字颜色 4 2 7 3 5" xfId="4069"/>
    <cellStyle name="注释 2 3 2 2 2 2 2 3 2 2" xfId="4070"/>
    <cellStyle name="20% - 强调文字颜色 1 2 5 2 2 3" xfId="4071"/>
    <cellStyle name="20% - 强调文字颜色 1 2 5 2 2 3 2" xfId="4072"/>
    <cellStyle name="40% - 强调文字颜色 4 2 7 3 6" xfId="4073"/>
    <cellStyle name="注释 2 3 2 2 2 2 2 3 2 3" xfId="4074"/>
    <cellStyle name="20% - 强调文字颜色 1 2 5 2 2 4" xfId="4075"/>
    <cellStyle name="20% - 强调文字颜色 1 2 5 2 3 2" xfId="4076"/>
    <cellStyle name="40% - 强调文字颜色 5 2 2 4 2 2 2 2" xfId="4077"/>
    <cellStyle name="40% - 强调文字颜色 2 2 10 2" xfId="4078"/>
    <cellStyle name="20% - 强调文字颜色 1 3 3 5 5" xfId="4079"/>
    <cellStyle name="20% - 强调文字颜色 1 2 5 2 3 2 2" xfId="4080"/>
    <cellStyle name="40% - 强调文字颜色 2 2 10 3" xfId="4081"/>
    <cellStyle name="20% - 强调文字颜色 1 3 3 5 6" xfId="4082"/>
    <cellStyle name="20% - 强调文字颜色 1 2 5 2 3 2 3" xfId="4083"/>
    <cellStyle name="20% - 强调文字颜色 1 2 5 2 3 3" xfId="4084"/>
    <cellStyle name="40% - 强调文字颜色 5 2 2 4 2 2 2 3" xfId="4085"/>
    <cellStyle name="20% - 强调文字颜色 1 2 5 2 4" xfId="4086"/>
    <cellStyle name="40% - 强调文字颜色 5 2 2 4 2 2 3" xfId="4087"/>
    <cellStyle name="20% - 强调文字颜色 1 2 5 2 5" xfId="4088"/>
    <cellStyle name="40% - 强调文字颜色 5 2 2 4 2 2 4" xfId="4089"/>
    <cellStyle name="20% - 强调文字颜色 3 3 6 4 3 2 2" xfId="4090"/>
    <cellStyle name="20% - 强调文字颜色 6 2 3 2 2 2 2 3 2" xfId="4091"/>
    <cellStyle name="20% - 强调文字颜色 1 5 2" xfId="4092"/>
    <cellStyle name="20% - 强调文字颜色 1 2 5 2 6" xfId="4093"/>
    <cellStyle name="40% - 强调文字颜色 5 2 2 4 2 2 5" xfId="4094"/>
    <cellStyle name="20% - 强调文字颜色 3 3 6 4 3 2 3" xfId="4095"/>
    <cellStyle name="20% - 强调文字颜色 1 2 5 3" xfId="4096"/>
    <cellStyle name="20% - 强调文字颜色 2 2 3 2 3 2 2 4 3" xfId="4097"/>
    <cellStyle name="40% - 强调文字颜色 3 4 5 4 2 3" xfId="4098"/>
    <cellStyle name="40% - 强调文字颜色 4 2 8 3 4" xfId="4099"/>
    <cellStyle name="20% - 强调文字颜色 1 2 5 3 2 2" xfId="4100"/>
    <cellStyle name="40% - 强调文字颜色 4 2 8 3 5" xfId="4101"/>
    <cellStyle name="20% - 强调文字颜色 1 2 5 3 2 3" xfId="4102"/>
    <cellStyle name="20% - 强调文字颜色 1 2 5 3 4" xfId="4103"/>
    <cellStyle name="40% - 强调文字颜色 5 2 2 4 2 3 3" xfId="4104"/>
    <cellStyle name="40% - 强调文字颜色 2 2 2 3 2 2 2 2 2 2" xfId="4105"/>
    <cellStyle name="20% - 强调文字颜色 1 2 5 4" xfId="4106"/>
    <cellStyle name="20% - 强调文字颜色 1 2 5 4 3" xfId="4107"/>
    <cellStyle name="40% - 强调文字颜色 5 2 2 4 2 4 2" xfId="4108"/>
    <cellStyle name="20% - 强调文字颜色 1 2 5 4 3 2" xfId="4109"/>
    <cellStyle name="20% - 强调文字颜色 3 2 4 4 5" xfId="4110"/>
    <cellStyle name="20% - 强调文字颜色 2 4 2 2 4 2 2" xfId="4111"/>
    <cellStyle name="20% - 强调文字颜色 1 8 3 4 2" xfId="4112"/>
    <cellStyle name="20% - 强调文字颜色 1 2 5 4 3 3" xfId="4113"/>
    <cellStyle name="20% - 强调文字颜色 2 2 2 2 2 2 5 2 2" xfId="4114"/>
    <cellStyle name="40% - 强调文字颜色 3 4 2 2 11 2" xfId="4115"/>
    <cellStyle name="20% - 强调文字颜色 6 4 2 2 2 2 3" xfId="4116"/>
    <cellStyle name="40% - 强调文字颜色 2 2 2 3 2 4 2 2" xfId="4117"/>
    <cellStyle name="20% - 强调文字颜色 2 3 2 2 3 3 4 2" xfId="4118"/>
    <cellStyle name="20% - 强调文字颜色 1 2 7 2 3 2 2 2" xfId="4119"/>
    <cellStyle name="20% - 强调文字颜色 1 2 5 5" xfId="4120"/>
    <cellStyle name="20% - 强调文字颜色 6 2 3 2 3 2 5" xfId="4121"/>
    <cellStyle name="20% - 强调文字颜色 1 2 5 5 2" xfId="4122"/>
    <cellStyle name="20% - 强调文字颜色 1 2 5 5 2 2" xfId="4123"/>
    <cellStyle name="40% - 强调文字颜色 6 2 7 3 4" xfId="4124"/>
    <cellStyle name="40% - 强调文字颜色 4 11 5 3" xfId="4125"/>
    <cellStyle name="20% - 强调文字颜色 1 4 5 2 2 2" xfId="4126"/>
    <cellStyle name="20% - 强调文字颜色 6 2 3 2 3 2 6" xfId="4127"/>
    <cellStyle name="20% - 强调文字颜色 1 2 5 5 3" xfId="4128"/>
    <cellStyle name="20% - 强调文字颜色 2 2 2 2 2 2 5 2 3" xfId="4129"/>
    <cellStyle name="20% - 强调文字颜色 6 4 2 2 2 2 4" xfId="4130"/>
    <cellStyle name="40% - 强调文字颜色 2 2 2 3 2 4 2 3" xfId="4131"/>
    <cellStyle name="20% - 强调文字颜色 2 3 2 2 3 3 4 3" xfId="4132"/>
    <cellStyle name="20% - 强调文字颜色 1 2 7 2 3 2 2 3" xfId="4133"/>
    <cellStyle name="20% - 强调文字颜色 1 2 5 6" xfId="4134"/>
    <cellStyle name="20% - 强调文字颜色 6 2 3 2 3 3 5" xfId="4135"/>
    <cellStyle name="20% - 强调文字颜色 1 2 5 6 2" xfId="4136"/>
    <cellStyle name="20% - 强调文字颜色 1 2 6" xfId="4137"/>
    <cellStyle name="20% - 强调文字颜色 1 2 6 2" xfId="4138"/>
    <cellStyle name="20% - 强调文字颜色 1 2 6 2 2" xfId="4139"/>
    <cellStyle name="40% - 强调文字颜色 4 3 7 3 4" xfId="4140"/>
    <cellStyle name="20% - 强调文字颜色 1 2 6 2 2 2" xfId="4141"/>
    <cellStyle name="40% - 强调文字颜色 2 3 6 2 2 3 3" xfId="4142"/>
    <cellStyle name="40% - 强调文字颜色 4 3 7 3 4 2" xfId="4143"/>
    <cellStyle name="20% - 强调文字颜色 1 2 6 2 2 2 2" xfId="4144"/>
    <cellStyle name="20% - 强调文字颜色 2 2 3 2 5 2 2" xfId="4145"/>
    <cellStyle name="40% - 强调文字颜色 4 3 7 3 4 3" xfId="4146"/>
    <cellStyle name="20% - 强调文字颜色 1 2 6 2 2 2 3" xfId="4147"/>
    <cellStyle name="40% - 强调文字颜色 4 3 7 3 5" xfId="4148"/>
    <cellStyle name="20% - 强调文字颜色 1 2 6 2 2 3" xfId="4149"/>
    <cellStyle name="40% - 强调文字颜色 2 3 6 2 2 3 4" xfId="4150"/>
    <cellStyle name="20% - 强调文字颜色 3 4 2 3 2 2" xfId="4151"/>
    <cellStyle name="20% - 强调文字颜色 1 5 7 2 3" xfId="4152"/>
    <cellStyle name="40% - 强调文字颜色 4 3 7 3 5 2" xfId="4153"/>
    <cellStyle name="20% - 强调文字颜色 3 4 2 3 2 2 2" xfId="4154"/>
    <cellStyle name="20% - 强调文字颜色 1 2 6 2 2 3 2" xfId="4155"/>
    <cellStyle name="20% - 强调文字颜色 1 2 6 2 3" xfId="4156"/>
    <cellStyle name="20% - 强调文字颜色 1 2 6 2 3 2" xfId="4157"/>
    <cellStyle name="40% - 强调文字颜色 2 3 6 2 2 4 3" xfId="4158"/>
    <cellStyle name="20% - 强调文字颜色 1 2 6 2 3 2 2" xfId="4159"/>
    <cellStyle name="20% - 强调文字颜色 2 2 3 2 6 2 2" xfId="4160"/>
    <cellStyle name="40% - 强调文字颜色 5 3 2 2 12 2" xfId="4161"/>
    <cellStyle name="20% - 强调文字颜色 1 2 6 2 3 2 3" xfId="4162"/>
    <cellStyle name="20% - 强调文字颜色 3 4 2 3 3 2" xfId="4163"/>
    <cellStyle name="20% - 强调文字颜色 1 2 6 2 3 3" xfId="4164"/>
    <cellStyle name="20% - 强调文字颜色 1 2 6 2 4" xfId="4165"/>
    <cellStyle name="20% - 强调文字颜色 3 3 6 4 4 2 2" xfId="4166"/>
    <cellStyle name="20% - 强调文字颜色 1 2 6 2 5" xfId="4167"/>
    <cellStyle name="20% - 强调文字颜色 3 11 3" xfId="4168"/>
    <cellStyle name="20% - 强调文字颜色 2 2 3 2 5 2 2 2" xfId="4169"/>
    <cellStyle name="20% - 强调文字颜色 1 2 6 3" xfId="4170"/>
    <cellStyle name="20% - 强调文字颜色 1 2 6 3 2" xfId="4171"/>
    <cellStyle name="20% - 强调文字颜色 1 3 3 2 2 3 3 2 3" xfId="4172"/>
    <cellStyle name="20% - 强调文字颜色 1 2 6 3 3" xfId="4173"/>
    <cellStyle name="20% - 强调文字颜色 1 2 6 3 3 2" xfId="4174"/>
    <cellStyle name="20% - 强调文字颜色 3 4 2 4 3 2" xfId="4175"/>
    <cellStyle name="20% - 强调文字颜色 1 2 6 3 3 3" xfId="4176"/>
    <cellStyle name="20% - 强调文字颜色 2 2 2 2 2 2 4 2" xfId="4177"/>
    <cellStyle name="20% - 强调文字颜色 1 2 6 4" xfId="4178"/>
    <cellStyle name="20% - 强调文字颜色 1 2 6 4 2" xfId="4179"/>
    <cellStyle name="常规 2 3 4 2 2 5 4" xfId="4180"/>
    <cellStyle name="40% - 强调文字颜色 4 3 9 3 4" xfId="4181"/>
    <cellStyle name="20% - 强调文字颜色 1 2 6 4 2 2" xfId="4182"/>
    <cellStyle name="20% - 强调文字颜色 1 2 6 4 3" xfId="4183"/>
    <cellStyle name="20% - 强调文字颜色 1 2 6 4 4" xfId="4184"/>
    <cellStyle name="20% - 强调文字颜色 2 2 2 2 2 2 5 3 2" xfId="4185"/>
    <cellStyle name="20% - 强调文字颜色 1 2 6 5" xfId="4186"/>
    <cellStyle name="20% - 强调文字颜色 2 2 2 2 2 2 5 3 3" xfId="4187"/>
    <cellStyle name="20% - 强调文字颜色 1 2 6 6" xfId="4188"/>
    <cellStyle name="20% - 强调文字颜色 1 2 6 6 2" xfId="4189"/>
    <cellStyle name="40% - 强调文字颜色 5 2 2 2 2 3 2 4 2" xfId="4190"/>
    <cellStyle name="20% - 强调文字颜色 1 2 7" xfId="4191"/>
    <cellStyle name="20% - 强调文字颜色 1 2 8 3 2 4" xfId="4192"/>
    <cellStyle name="40% - 强调文字颜色 5 2 2 2 2 3 2 4 2 2" xfId="4193"/>
    <cellStyle name="20% - 强调文字颜色 4 2 3 2 4 2 3" xfId="4194"/>
    <cellStyle name="20% - 强调文字颜色 1 2 7 2" xfId="4195"/>
    <cellStyle name="20% - 强调文字颜色 4 4 2 7 5" xfId="4196"/>
    <cellStyle name="20% - 强调文字颜色 2 2 3 2 2 5 6" xfId="4197"/>
    <cellStyle name="20% - 强调文字颜色 3 12 2 2" xfId="4198"/>
    <cellStyle name="20% - 强调文字颜色 4 2 3 2 4 2 3 2" xfId="4199"/>
    <cellStyle name="20% - 强调文字颜色 1 2 7 2 2" xfId="4200"/>
    <cellStyle name="40% - 强调文字颜色 4 3 2 2 2 2 7" xfId="4201"/>
    <cellStyle name="20% - 强调文字颜色 1 2 7 2 2 2" xfId="4202"/>
    <cellStyle name="40% - 强调文字颜色 6 3 2 2 8 2" xfId="4203"/>
    <cellStyle name="20% - 强调文字颜色 3 5 10" xfId="4204"/>
    <cellStyle name="20% - 强调文字颜色 1 2 7 2 2 3" xfId="4205"/>
    <cellStyle name="40% - 强调文字颜色 6 3 2 2 8 2 2" xfId="4206"/>
    <cellStyle name="20% - 强调文字颜色 3 5 10 2" xfId="4207"/>
    <cellStyle name="20% - 强调文字颜色 2 3 2 2 2 4 4" xfId="4208"/>
    <cellStyle name="20% - 强调文字颜色 1 2 7 2 2 3 2" xfId="4209"/>
    <cellStyle name="40% - 强调文字颜色 6 3 2 2 8 3" xfId="4210"/>
    <cellStyle name="20% - 强调文字颜色 3 5 11" xfId="4211"/>
    <cellStyle name="20% - 强调文字颜色 1 2 7 2 2 4" xfId="4212"/>
    <cellStyle name="20% - 强调文字颜色 1 2 7 2 3" xfId="4213"/>
    <cellStyle name="20% - 强调文字颜色 3 4 2 4 4" xfId="4214"/>
    <cellStyle name="20% - 强调文字颜色 2 2 2 2 2 2 5" xfId="4215"/>
    <cellStyle name="40% - 强调文字颜色 3 3 7 3 2 2 3" xfId="4216"/>
    <cellStyle name="40% - 强调文字颜色 3 2 3 3 2 2" xfId="4217"/>
    <cellStyle name="20% - 强调文字颜色 2 4 2 3 3 3" xfId="4218"/>
    <cellStyle name="20% - 强调文字颜色 1 9 2 5" xfId="4219"/>
    <cellStyle name="40% - 强调文字颜色 4 3 2 2 2 3 7" xfId="4220"/>
    <cellStyle name="40% - 强调文字颜色 2 2 2 3 2 4" xfId="4221"/>
    <cellStyle name="20% - 强调文字颜色 1 2 7 2 3 2" xfId="4222"/>
    <cellStyle name="20% - 强调文字颜色 2 2 2 2 2 2 5 2" xfId="4223"/>
    <cellStyle name="40% - 强调文字颜色 3 4 2 2 11" xfId="4224"/>
    <cellStyle name="40% - 强调文字颜色 2 2 2 3 2 4 2" xfId="4225"/>
    <cellStyle name="20% - 强调文字颜色 2 3 2 2 3 3 4" xfId="4226"/>
    <cellStyle name="20% - 强调文字颜色 1 2 7 2 3 2 2" xfId="4227"/>
    <cellStyle name="20% - 强调文字颜色 3 4 2 4 5" xfId="4228"/>
    <cellStyle name="20% - 强调文字颜色 2 4 2 4 2 2 2" xfId="4229"/>
    <cellStyle name="20% - 强调文字颜色 2 2 2 2 2 2 6" xfId="4230"/>
    <cellStyle name="40% - 强调文字颜色 6 3 2 2 9 2" xfId="4231"/>
    <cellStyle name="40% - 强调文字颜色 2 2 2 3 2 5" xfId="4232"/>
    <cellStyle name="20% - 强调文字颜色 1 2 7 2 3 3" xfId="4233"/>
    <cellStyle name="20% - 强调文字颜色 2 2 2 2 2 2 6 2" xfId="4234"/>
    <cellStyle name="40% - 强调文字颜色 2 2 2 3 2 5 2" xfId="4235"/>
    <cellStyle name="常规 3 2 2 2" xfId="4236"/>
    <cellStyle name="20% - 强调文字颜色 5 3 3 9" xfId="4237"/>
    <cellStyle name="20% - 强调文字颜色 1 2 7 2 3 3 2" xfId="4238"/>
    <cellStyle name="20% - 强调文字颜色 2 2 2 2 2 2 6 2 2" xfId="4239"/>
    <cellStyle name="20% - 强调文字颜色 1 3 5 5" xfId="4240"/>
    <cellStyle name="20% - 强调文字颜色 6 4 2 4 6" xfId="4241"/>
    <cellStyle name="20% - 强调文字颜色 1 3 3 2 2 3" xfId="4242"/>
    <cellStyle name="20% - 强调文字颜色 6 4 2 2 3 2 3" xfId="4243"/>
    <cellStyle name="40% - 强调文字颜色 2 2 2 3 2 5 2 2" xfId="4244"/>
    <cellStyle name="20% - 强调文字颜色 5 3 3 9 2" xfId="4245"/>
    <cellStyle name="20% - 强调文字颜色 1 2 7 2 3 3 2 2" xfId="4246"/>
    <cellStyle name="20% - 强调文字颜色 2 2 2 2 2 2 6 2 3" xfId="4247"/>
    <cellStyle name="20% - 强调文字颜色 1 3 5 6" xfId="4248"/>
    <cellStyle name="20% - 强调文字颜色 1 3 3 2 2 4" xfId="4249"/>
    <cellStyle name="20% - 强调文字颜色 6 4 2 2 3 2 4" xfId="4250"/>
    <cellStyle name="40% - 强调文字颜色 2 2 2 3 2 5 2 3" xfId="4251"/>
    <cellStyle name="20% - 强调文字颜色 5 3 3 9 3" xfId="4252"/>
    <cellStyle name="20% - 强调文字颜色 1 2 7 2 3 3 2 3" xfId="4253"/>
    <cellStyle name="20% - 强调文字颜色 2 2 4 2 6 3 2" xfId="4254"/>
    <cellStyle name="20% - 强调文字颜色 2 2 2 2 2 2 6 3" xfId="4255"/>
    <cellStyle name="40% - 强调文字颜色 2 2 2 3 2 5 3" xfId="4256"/>
    <cellStyle name="20% - 强调文字颜色 1 2 7 2 3 3 3" xfId="4257"/>
    <cellStyle name="20% - 强调文字颜色 2 2 2 2 2 2 6 4" xfId="4258"/>
    <cellStyle name="40% - 强调文字颜色 5 2 3 2" xfId="4259"/>
    <cellStyle name="40% - 强调文字颜色 3 3 3 4 2 3 2" xfId="4260"/>
    <cellStyle name="40% - 强调文字颜色 2 2 2 3 2 5 4" xfId="4261"/>
    <cellStyle name="20% - 强调文字颜色 1 2 7 2 3 3 4" xfId="4262"/>
    <cellStyle name="20% - 强调文字颜色 3 4 2 4 6" xfId="4263"/>
    <cellStyle name="20% - 强调文字颜色 2 2 2 2 2 2 7" xfId="4264"/>
    <cellStyle name="40% - 强调文字颜色 6 3 2 2 9 3" xfId="4265"/>
    <cellStyle name="常规 3 2 3" xfId="4266"/>
    <cellStyle name="40% - 强调文字颜色 4 2 4 3 2 2" xfId="4267"/>
    <cellStyle name="40% - 强调文字颜色 2 2 2 3 2 6" xfId="4268"/>
    <cellStyle name="20% - 强调文字颜色 1 2 7 2 3 4" xfId="4269"/>
    <cellStyle name="20% - 强调文字颜色 2 2 2 2 2 2 7 2" xfId="4270"/>
    <cellStyle name="40% - 强调文字颜色 4 2 4 3 2 2 2" xfId="4271"/>
    <cellStyle name="40% - 强调文字颜色 2 2 2 3 2 6 2" xfId="4272"/>
    <cellStyle name="20% - 强调文字颜色 3 3 2 2 2 10" xfId="4273"/>
    <cellStyle name="20% - 强调文字颜色 1 2 7 2 3 4 2" xfId="4274"/>
    <cellStyle name="40% - 强调文字颜色 2 8 2 4 2 2" xfId="4275"/>
    <cellStyle name="20% - 强调文字颜色 2 2 2 2 2 2 7 3" xfId="4276"/>
    <cellStyle name="40% - 强调文字颜色 4 2 4 3 2 2 3" xfId="4277"/>
    <cellStyle name="40% - 强调文字颜色 2 2 2 3 2 6 3" xfId="4278"/>
    <cellStyle name="20% - 强调文字颜色 3 3 2 2 2 11" xfId="4279"/>
    <cellStyle name="20% - 强调文字颜色 1 2 7 2 3 4 3" xfId="4280"/>
    <cellStyle name="20% - 强调文字颜色 2 2 2 2 2 2 8" xfId="4281"/>
    <cellStyle name="20% - 强调文字颜色 1 3 2 2 3 2 2 3 2" xfId="4282"/>
    <cellStyle name="20% - 强调文字颜色 4 3 3 2 3 3 2" xfId="4283"/>
    <cellStyle name="40% - 强调文字颜色 4 2 4 3 2 3" xfId="4284"/>
    <cellStyle name="40% - 强调文字颜色 2 2 2 3 2 7" xfId="4285"/>
    <cellStyle name="20% - 强调文字颜色 1 2 7 2 3 5" xfId="4286"/>
    <cellStyle name="20% - 强调文字颜色 2 2 2 2 2 2 9" xfId="4287"/>
    <cellStyle name="20% - 强调文字颜色 1 3 2 2 3 2 2 3 3" xfId="4288"/>
    <cellStyle name="20% - 强调文字颜色 4 3 3 2 3 3 3" xfId="4289"/>
    <cellStyle name="40% - 强调文字颜色 4 2 4 3 2 4" xfId="4290"/>
    <cellStyle name="40% - 强调文字颜色 2 2 2 3 2 8" xfId="4291"/>
    <cellStyle name="20% - 强调文字颜色 3 2 9 2 3 2" xfId="4292"/>
    <cellStyle name="20% - 强调文字颜色 1 2 7 2 3 6" xfId="4293"/>
    <cellStyle name="20% - 强调文字颜色 1 2 7 2 4" xfId="4294"/>
    <cellStyle name="20% - 强调文字颜色 1 4 2 13 2" xfId="4295"/>
    <cellStyle name="20% - 强调文字颜色 1 2 7 2 5" xfId="4296"/>
    <cellStyle name="20% - 强调文字颜色 1 3 2 2 3 3 3 2 2" xfId="4297"/>
    <cellStyle name="20% - 强调文字颜色 4 2 3 2 4 2 4" xfId="4298"/>
    <cellStyle name="20% - 强调文字颜色 1 2 7 3" xfId="4299"/>
    <cellStyle name="20% - 强调文字颜色 1 2 7 3 2" xfId="4300"/>
    <cellStyle name="20% - 强调文字颜色 1 3 2 2 3 3 3 2 3" xfId="4301"/>
    <cellStyle name="20% - 强调文字颜色 1 2 7 4" xfId="4302"/>
    <cellStyle name="20% - 强调文字颜色 1 2 7 4 2" xfId="4303"/>
    <cellStyle name="20% - 强调文字颜色 1 2 7 4 2 2" xfId="4304"/>
    <cellStyle name="20% - 强调文字颜色 2 2 2 3 2 3 6" xfId="4305"/>
    <cellStyle name="20% - 强调文字颜色 1 2 7 4 2 2 2" xfId="4306"/>
    <cellStyle name="40% - 强调文字颜色 1 3 2 2 2 2 5 2" xfId="4307"/>
    <cellStyle name="20% - 强调文字颜色 2 2 2 3 2 3 7" xfId="4308"/>
    <cellStyle name="40% - 强调文字颜色 1 4 2 3 2 2 3 2" xfId="4309"/>
    <cellStyle name="20% - 强调文字颜色 1 2 7 4 2 2 3" xfId="4310"/>
    <cellStyle name="20% - 强调文字颜色 1 2 7 4 2 3" xfId="4311"/>
    <cellStyle name="20% - 强调文字颜色 2 2 2 3 2 4 6" xfId="4312"/>
    <cellStyle name="20% - 强调文字颜色 1 2 7 4 2 3 2" xfId="4313"/>
    <cellStyle name="20% - 强调文字颜色 1 2 7 4 2 4" xfId="4314"/>
    <cellStyle name="40% - 强调文字颜色 2 2 2 5 2 4" xfId="4315"/>
    <cellStyle name="20% - 强调文字颜色 5 4 2 2 2 2 2" xfId="4316"/>
    <cellStyle name="20% - 强调文字颜色 1 2 7 4 3 2" xfId="4317"/>
    <cellStyle name="20% - 强调文字颜色 2 2 2 3 3 3 6" xfId="4318"/>
    <cellStyle name="20% - 强调文字颜色 1 2 8 3 4 3" xfId="4319"/>
    <cellStyle name="常规 2 3 2 2 2 2 2 2 2 2 2 3" xfId="4320"/>
    <cellStyle name="20% - 强调文字颜色 5 4 2 2 2 2 2 2" xfId="4321"/>
    <cellStyle name="40% - 强调文字颜色 1 15" xfId="4322"/>
    <cellStyle name="40% - 强调文字颜色 1 20" xfId="4323"/>
    <cellStyle name="20% - 强调文字颜色 1 2 7 4 3 2 2" xfId="4324"/>
    <cellStyle name="40% - 强调文字颜色 4 15 2" xfId="4325"/>
    <cellStyle name="40% - 强调文字颜色 1 3 2 2 2 3 5 2" xfId="4326"/>
    <cellStyle name="20% - 强调文字颜色 2 2 2 3 3 3 7" xfId="4327"/>
    <cellStyle name="40% - 强调文字颜色 1 3 2 2 8 2 2" xfId="4328"/>
    <cellStyle name="40% - 强调文字颜色 4 7 4 2 3" xfId="4329"/>
    <cellStyle name="20% - 强调文字颜色 1 2 9 2" xfId="4330"/>
    <cellStyle name="常规 2 3 2 2 2 2 2 2 2 2 2 4" xfId="4331"/>
    <cellStyle name="20% - 强调文字颜色 5 4 2 2 2 2 2 3" xfId="4332"/>
    <cellStyle name="40% - 强调文字颜色 1 16" xfId="4333"/>
    <cellStyle name="40% - 强调文字颜色 1 21" xfId="4334"/>
    <cellStyle name="20% - 强调文字颜色 1 2 7 4 3 2 3" xfId="4335"/>
    <cellStyle name="常规 5 2 2" xfId="4336"/>
    <cellStyle name="20% - 强调文字颜色 5 4 2 2 2 2 3" xfId="4337"/>
    <cellStyle name="20% - 强调文字颜色 1 2 7 4 3 3" xfId="4338"/>
    <cellStyle name="20% - 强调文字颜色 5 4 2 2 2 3 2" xfId="4339"/>
    <cellStyle name="20% - 强调文字颜色 1 2 7 4 4 2" xfId="4340"/>
    <cellStyle name="20% - 强调文字颜色 5 4 2 2 2 4 2" xfId="4341"/>
    <cellStyle name="20% - 强调文字颜色 1 2 7 4 5 2" xfId="4342"/>
    <cellStyle name="40% - 强调文字颜色 5 10 2 4 2" xfId="4343"/>
    <cellStyle name="20% - 强调文字颜色 5 4 2 2 2 5" xfId="4344"/>
    <cellStyle name="20% - 强调文字颜色 1 2 7 4 6" xfId="4345"/>
    <cellStyle name="20% - 强调文字颜色 2 2 2 2 2 2 5 4 2" xfId="4346"/>
    <cellStyle name="40% - 强调文字颜色 5 2 2 2 2" xfId="4347"/>
    <cellStyle name="20% - 强调文字颜色 1 2 7 5" xfId="4348"/>
    <cellStyle name="20% - 强调文字颜色 1 2 7 5 2" xfId="4349"/>
    <cellStyle name="20% - 强调文字颜色 3 13" xfId="4350"/>
    <cellStyle name="20% - 强调文字颜色 2 2 4 3 2 2 2 2" xfId="4351"/>
    <cellStyle name="40% - 强调文字颜色 4 14" xfId="4352"/>
    <cellStyle name="40% - 强调文字颜色 1 3 2 2 2 3 4" xfId="4353"/>
    <cellStyle name="20% - 强调文字颜色 1 6 2 3 3 2 2" xfId="4354"/>
    <cellStyle name="40% - 强调文字颜色 5 2 2 2 2 3 2 4 3" xfId="4355"/>
    <cellStyle name="20% - 强调文字颜色 1 2 8" xfId="4356"/>
    <cellStyle name="40% - 强调文字颜色 3 2 4 4 2 4" xfId="4357"/>
    <cellStyle name="20% - 强调文字颜色 3 13 2" xfId="4358"/>
    <cellStyle name="20% - 强调文字颜色 2 2 4 3 2 2 2 2 2" xfId="4359"/>
    <cellStyle name="20% - 强调文字颜色 1 2 8 3 3 4" xfId="4360"/>
    <cellStyle name="20% - 强调文字颜色 4 2 3 2 4 3 3" xfId="4361"/>
    <cellStyle name="20% - 强调文字颜色 1 2 8 2" xfId="4362"/>
    <cellStyle name="20% - 强调文字颜色 2 2 4 2 14" xfId="4363"/>
    <cellStyle name="20% - 强调文字颜色 6 2 2 4 2 2 2 3" xfId="4364"/>
    <cellStyle name="20% - 强调文字颜色 1 2 8 2 2" xfId="4365"/>
    <cellStyle name="20% - 强调文字颜色 1 2 8 2 2 2" xfId="4366"/>
    <cellStyle name="20% - 强调文字颜色 1 4 2 3 2 5" xfId="4367"/>
    <cellStyle name="40% - 强调文字颜色 5 3 2 2 8 3 2" xfId="4368"/>
    <cellStyle name="40% - 强调文字颜色 4 2 2 2 2 2 9 2" xfId="4369"/>
    <cellStyle name="20% - 强调文字颜色 1 3 2 2 2 5 4" xfId="4370"/>
    <cellStyle name="20% - 强调文字颜色 2 3 3 2 2 3 4" xfId="4371"/>
    <cellStyle name="20% - 强调文字颜色 1 2 8 2 2 2 2" xfId="4372"/>
    <cellStyle name="40% - 强调文字颜色 6 3 3 2 8 2" xfId="4373"/>
    <cellStyle name="20% - 强调文字颜色 1 2 8 2 2 3" xfId="4374"/>
    <cellStyle name="20% - 强调文字颜色 1 4 2 3 2 6" xfId="4375"/>
    <cellStyle name="注释 2 2 4 4 2 3 2" xfId="4376"/>
    <cellStyle name="20% - 强调文字颜色 4 2 4 5 2 3" xfId="4377"/>
    <cellStyle name="20% - 强调文字颜色 3 3 4 2 2 2 4" xfId="4378"/>
    <cellStyle name="20% - 强调文字颜色 1 3 2 2 2 6 4" xfId="4379"/>
    <cellStyle name="20% - 强调文字颜色 1 2 8 2 2 3 2" xfId="4380"/>
    <cellStyle name="20% - 强调文字颜色 1 2 8 2 2 3 2 2" xfId="4381"/>
    <cellStyle name="40% - 强调文字颜色 6 4 2 2 2 3 2" xfId="4382"/>
    <cellStyle name="20% - 强调文字颜色 1 2 8 2 2 3 2 3" xfId="4383"/>
    <cellStyle name="20% - 强调文字颜色 4 2 4 5 2 4" xfId="4384"/>
    <cellStyle name="20% - 强调文字颜色 1 3 2 2 2 6 5" xfId="4385"/>
    <cellStyle name="20% - 强调文字颜色 5 2 5 5 2 2" xfId="4386"/>
    <cellStyle name="20% - 强调文字颜色 1 2 8 2 2 3 3" xfId="4387"/>
    <cellStyle name="40% - 强调文字颜色 6 3 3 2 8 3" xfId="4388"/>
    <cellStyle name="20% - 强调文字颜色 1 2 8 2 2 4" xfId="4389"/>
    <cellStyle name="20% - 强调文字颜色 4 2 4 5 3 3" xfId="4390"/>
    <cellStyle name="20% - 强调文字颜色 1 3 2 2 2 7 4" xfId="4391"/>
    <cellStyle name="20% - 强调文字颜色 1 2 8 2 2 4 2" xfId="4392"/>
    <cellStyle name="20% - 强调文字颜色 1 2 8 2 2 4 3" xfId="4393"/>
    <cellStyle name="20% - 强调文字颜色 1 3 2 2 3 3 2 2 2" xfId="4394"/>
    <cellStyle name="20% - 强调文字颜色 4 3 3 3 3 2 2" xfId="4395"/>
    <cellStyle name="20% - 强调文字颜色 1 2 8 2 2 5" xfId="4396"/>
    <cellStyle name="20% - 强调文字颜色 1 3 2 2 3 3 2 2 3" xfId="4397"/>
    <cellStyle name="20% - 强调文字颜色 4 3 3 3 3 2 3" xfId="4398"/>
    <cellStyle name="20% - 强调文字颜色 1 2 8 2 2 6" xfId="4399"/>
    <cellStyle name="20% - 强调文字颜色 2 2 4 2 15" xfId="4400"/>
    <cellStyle name="20% - 强调文字颜色 6 2 2 4 2 2 2 4" xfId="4401"/>
    <cellStyle name="20% - 强调文字颜色 1 2 8 2 3" xfId="4402"/>
    <cellStyle name="40% - 强调文字颜色 5 2 2 4 5 2 2" xfId="4403"/>
    <cellStyle name="20% - 强调文字颜色 1 2 8 2 4" xfId="4404"/>
    <cellStyle name="20% - 强调文字颜色 2 2 2 3 2 3 5" xfId="4405"/>
    <cellStyle name="20% - 强调文字颜色 1 2 8 2 4 2" xfId="4406"/>
    <cellStyle name="20% - 强调文字颜色 1 2 8 2 5" xfId="4407"/>
    <cellStyle name="20% - 强调文字颜色 3 13 3" xfId="4408"/>
    <cellStyle name="20% - 强调文字颜色 2 2 4 3 2 2 2 2 3" xfId="4409"/>
    <cellStyle name="20% - 强调文字颜色 1 2 8 3" xfId="4410"/>
    <cellStyle name="20% - 强调文字颜色 1 2 8 3 2" xfId="4411"/>
    <cellStyle name="20% - 强调文字颜色 1 2 8 3 2 2" xfId="4412"/>
    <cellStyle name="20% - 强调文字颜色 4 4 2 5 6" xfId="4413"/>
    <cellStyle name="20% - 强调文字颜色 2 2 3 2 2 3 7" xfId="4414"/>
    <cellStyle name="20% - 强调文字颜色 1 2 8 3 2 2 3" xfId="4415"/>
    <cellStyle name="40% - 强调文字颜色 4 3 4" xfId="4416"/>
    <cellStyle name="20% - 强调文字颜色 1 2 8 3 2 3" xfId="4417"/>
    <cellStyle name="20% - 强调文字颜色 1 2 8 3 5 2" xfId="4418"/>
    <cellStyle name="20% - 强调文字颜色 3 2 6 2 2" xfId="4419"/>
    <cellStyle name="20% - 强调文字颜色 1 2 8 4" xfId="4420"/>
    <cellStyle name="20% - 强调文字颜色 3 2 6 2 3" xfId="4421"/>
    <cellStyle name="20% - 强调文字颜色 1 2 8 5" xfId="4422"/>
    <cellStyle name="20% - 强调文字颜色 3 14" xfId="4423"/>
    <cellStyle name="40% - 强调文字颜色 5 4 2 10 2" xfId="4424"/>
    <cellStyle name="20% - 强调文字颜色 2 2 4 3 2 2 2 3" xfId="4425"/>
    <cellStyle name="40% - 强调文字颜色 4 15" xfId="4426"/>
    <cellStyle name="40% - 强调文字颜色 4 20" xfId="4427"/>
    <cellStyle name="40% - 强调文字颜色 1 3 2 2 2 3 5" xfId="4428"/>
    <cellStyle name="20% - 强调文字颜色 1 6 2 3 3 2 3" xfId="4429"/>
    <cellStyle name="40% - 强调文字颜色 1 3 2 2 8 2" xfId="4430"/>
    <cellStyle name="20% - 强调文字颜色 1 2 9" xfId="4431"/>
    <cellStyle name="20% - 强调文字颜色 1 2 9 2 2" xfId="4432"/>
    <cellStyle name="20% - 强调文字颜色 1 2 9 2 3" xfId="4433"/>
    <cellStyle name="40% - 强调文字颜色 1 3 2 2 8 2 3" xfId="4434"/>
    <cellStyle name="20% - 强调文字颜色 1 2 9 3" xfId="4435"/>
    <cellStyle name="40% - 强调文字颜色 4 3 3 2 3 4 2" xfId="4436"/>
    <cellStyle name="20% - 强调文字颜色 1 5 5 2 2" xfId="4437"/>
    <cellStyle name="20% - 强调文字颜色 1 3 10 2" xfId="4438"/>
    <cellStyle name="20% - 强调文字颜色 2 4 6 5 2 2" xfId="4439"/>
    <cellStyle name="20% - 强调文字颜色 1 4 4 2 2" xfId="4440"/>
    <cellStyle name="40% - 强调文字颜色 5 2 2 3 2 5" xfId="4441"/>
    <cellStyle name="40% - 强调文字颜色 3 2 4 6 4" xfId="4442"/>
    <cellStyle name="20% - 强调文字颜色 4 2 7 2 3 3" xfId="4443"/>
    <cellStyle name="注释 2 2 4 7 5" xfId="4444"/>
    <cellStyle name="20% - 强调文字颜色 1 3 2 2 12 2" xfId="4445"/>
    <cellStyle name="20% - 强调文字颜色 2 2 2 6 4 2 4" xfId="4446"/>
    <cellStyle name="40% - 强调文字颜色 4 3 3 2 8" xfId="4447"/>
    <cellStyle name="20% - 强调文字颜色 1 4 4 3 2" xfId="4448"/>
    <cellStyle name="40% - 强调文字颜色 5 2 2 3 3 5" xfId="4449"/>
    <cellStyle name="40% - 强调文字颜色 3 2 4 7 4" xfId="4450"/>
    <cellStyle name="注释 2 2 4 8 5" xfId="4451"/>
    <cellStyle name="20% - 强调文字颜色 1 3 2 2 13 2" xfId="4452"/>
    <cellStyle name="20% - 强调文字颜色 1 4 4 4" xfId="4453"/>
    <cellStyle name="20% - 强调文字颜色 1 3 2 2 14" xfId="4454"/>
    <cellStyle name="40% - 强调文字颜色 5 2 2 3 5 5" xfId="4455"/>
    <cellStyle name="20% - 强调文字颜色 3 2 2 3 2 7 2 3" xfId="4456"/>
    <cellStyle name="20% - 强调文字颜色 1 3 2 2 15 2" xfId="4457"/>
    <cellStyle name="20% - 强调文字颜色 5 3 3 2 7 2 2" xfId="4458"/>
    <cellStyle name="20% - 强调文字颜色 1 3 2 2 17" xfId="4459"/>
    <cellStyle name="20% - 强调文字颜色 2 4 5 3 2 2" xfId="4460"/>
    <cellStyle name="20% - 强调文字颜色 1 3 2 2 2" xfId="4461"/>
    <cellStyle name="20% - 强调文字颜色 2 2 2 2 2 2 2 3 2" xfId="4462"/>
    <cellStyle name="20% - 强调文字颜色 3 3 3 2 6 2" xfId="4463"/>
    <cellStyle name="20% - 强调文字颜色 1 3 2 2 2 10" xfId="4464"/>
    <cellStyle name="20% - 强调文字颜色 3 3 3 2 6 2 2" xfId="4465"/>
    <cellStyle name="20% - 强调文字颜色 1 3 2 2 2 10 2" xfId="4466"/>
    <cellStyle name="20% - 强调文字颜色 2 2 2 2 2 2 2 3 3" xfId="4467"/>
    <cellStyle name="20% - 强调文字颜色 3 3 3 2 6 3" xfId="4468"/>
    <cellStyle name="40% - 强调文字颜色 2 7 3 2 2 2" xfId="4469"/>
    <cellStyle name="20% - 强调文字颜色 1 3 2 2 2 11" xfId="4470"/>
    <cellStyle name="20% - 强调文字颜色 3 3 3 2 6 3 2" xfId="4471"/>
    <cellStyle name="20% - 强调文字颜色 1 3 2 2 2 11 2" xfId="4472"/>
    <cellStyle name="20% - 强调文字颜色 1 3 2 2 2 12 2" xfId="4473"/>
    <cellStyle name="适中 2" xfId="4474"/>
    <cellStyle name="20% - 强调文字颜色 1 3 2 2 2 15" xfId="4475"/>
    <cellStyle name="40% - 强调文字颜色 1 2 2 2 2 3 2 4 2 2" xfId="4476"/>
    <cellStyle name="40% - 强调文字颜色 2 2 4 2 12 2" xfId="4477"/>
    <cellStyle name="20% - 强调文字颜色 1 3 2 2 2 16" xfId="4478"/>
    <cellStyle name="20% - 强调文字颜色 6 3 2 4 5" xfId="4479"/>
    <cellStyle name="20% - 强调文字颜色 1 3 2 2 2 2" xfId="4480"/>
    <cellStyle name="20% - 强调文字颜色 1 3 2 2 2 2 2" xfId="4481"/>
    <cellStyle name="20% - 强调文字颜色 4 3 2 2 3" xfId="4482"/>
    <cellStyle name="20% - 强调文字颜色 1 3 2 2 2 2 2 2" xfId="4483"/>
    <cellStyle name="20% - 强调文字颜色 4 3 2 2 3 2" xfId="4484"/>
    <cellStyle name="20% - 强调文字颜色 2 2 4 17" xfId="4485"/>
    <cellStyle name="20% - 强调文字颜色 4 2 4 2 2 2 4" xfId="4486"/>
    <cellStyle name="20% - 强调文字颜色 3 4 2 8 3" xfId="4487"/>
    <cellStyle name="20% - 强调文字颜色 3 3 3 3 2 4 2" xfId="4488"/>
    <cellStyle name="20% - 强调文字颜色 2 2 2 2 2 6 4" xfId="4489"/>
    <cellStyle name="20% - 强调文字颜色 1 3 3 8 3 2" xfId="4490"/>
    <cellStyle name="20% - 强调文字颜色 1 3 2 2 2 2 2 2 2 2" xfId="4491"/>
    <cellStyle name="20% - 强调文字颜色 4 3 2 2 3 2 2 2" xfId="4492"/>
    <cellStyle name="20% - 强调文字颜色 4 2 4 2 2 2 5" xfId="4493"/>
    <cellStyle name="20% - 强调文字颜色 3 4 2 8 4" xfId="4494"/>
    <cellStyle name="20% - 强调文字颜色 2 2 2 2 2 6 5" xfId="4495"/>
    <cellStyle name="20% - 强调文字颜色 1 3 2 2 2 2 2 2 2 3" xfId="4496"/>
    <cellStyle name="20% - 强调文字颜色 4 3 2 2 3 2 2 3" xfId="4497"/>
    <cellStyle name="20% - 强调文字颜色 4 4 2 3 3 2 2" xfId="4498"/>
    <cellStyle name="20% - 强调文字颜色 1 3 3 8 5" xfId="4499"/>
    <cellStyle name="40% - 强调文字颜色 4 2 2 3 2 3 2" xfId="4500"/>
    <cellStyle name="20% - 强调文字颜色 1 3 2 2 2 2 2 2 4" xfId="4501"/>
    <cellStyle name="20% - 强调文字颜色 3 2 2 3 3 2 2 3" xfId="4502"/>
    <cellStyle name="20% - 强调文字颜色 4 3 2 2 3 2 4" xfId="4503"/>
    <cellStyle name="20% - 强调文字颜色 1 3 2 2 4 3 2" xfId="4504"/>
    <cellStyle name="20% - 强调文字颜色 4 3 4 3 3" xfId="4505"/>
    <cellStyle name="20% - 强调文字颜色 1 3 2 2 2 2 2 3" xfId="4506"/>
    <cellStyle name="20% - 强调文字颜色 4 3 2 2 3 3" xfId="4507"/>
    <cellStyle name="常规 2 3 3 4 11" xfId="4508"/>
    <cellStyle name="40% - 强调文字颜色 4 2 2 3 2 4 2" xfId="4509"/>
    <cellStyle name="20% - 强调文字颜色 1 3 2 2 2 2 2 3 4" xfId="4510"/>
    <cellStyle name="20% - 强调文字颜色 4 3 2 2 3 3 4" xfId="4511"/>
    <cellStyle name="20% - 强调文字颜色 3 2 7 2 3 2 2" xfId="4512"/>
    <cellStyle name="常规 2 3 5 2 2 5 4" xfId="4513"/>
    <cellStyle name="40% - 强调文字颜色 3 3 2 2 2 11 2" xfId="4514"/>
    <cellStyle name="40% - 强调文字颜色 5 3 9 3 4" xfId="4515"/>
    <cellStyle name="20% - 强调文字颜色 1 3 6 4 2 2" xfId="4516"/>
    <cellStyle name="常规 5 5 2 5 3 3" xfId="4517"/>
    <cellStyle name="20% - 强调文字颜色 1 3 3 2 3 2 2 2" xfId="4518"/>
    <cellStyle name="20% - 强调文字颜色 5 3 3 2 3 2" xfId="4519"/>
    <cellStyle name="20% - 强调文字颜色 1 3 2 2 4 3 3" xfId="4520"/>
    <cellStyle name="20% - 强调文字颜色 4 3 4 3 4" xfId="4521"/>
    <cellStyle name="40% - 强调文字颜色 2 3 3 6 2" xfId="4522"/>
    <cellStyle name="20% - 强调文字颜色 1 3 2 2 2 2 2 4" xfId="4523"/>
    <cellStyle name="20% - 强调文字颜色 4 3 2 2 3 4" xfId="4524"/>
    <cellStyle name="20% - 强调文字颜色 1 3 6 4 2 2 2" xfId="4525"/>
    <cellStyle name="20% - 强调文字颜色 1 3 3 2 3 2 2 2 2" xfId="4526"/>
    <cellStyle name="20% - 强调文字颜色 5 3 3 2 3 2 2" xfId="4527"/>
    <cellStyle name="40% - 强调文字颜色 3 6 3 2 4" xfId="4528"/>
    <cellStyle name="40% - 强调文字颜色 2 3 3 6 2 2" xfId="4529"/>
    <cellStyle name="20% - 强调文字颜色 1 3 2 2 2 2 2 4 2" xfId="4530"/>
    <cellStyle name="20% - 强调文字颜色 1 3 6 4 2 2 3" xfId="4531"/>
    <cellStyle name="40% - 强调文字颜色 2 3 3 6 2 3" xfId="4532"/>
    <cellStyle name="20% - 强调文字颜色 1 3 2 2 2 2 2 4 3" xfId="4533"/>
    <cellStyle name="20% - 强调文字颜色 3 2 2 3 3 2 4 2" xfId="4534"/>
    <cellStyle name="20% - 强调文字颜色 2 3 2 2 2 2 2 2 2 2" xfId="4535"/>
    <cellStyle name="20% - 强调文字颜色 1 3 6 4 2 3" xfId="4536"/>
    <cellStyle name="20% - 强调文字颜色 2 2 2 3 2 3 3 2" xfId="4537"/>
    <cellStyle name="20% - 强调文字颜色 1 3 3 2 3 2 2 3" xfId="4538"/>
    <cellStyle name="20% - 强调文字颜色 5 3 3 2 3 3" xfId="4539"/>
    <cellStyle name="40% - 强调文字颜色 2 3 3 6 3" xfId="4540"/>
    <cellStyle name="20% - 强调文字颜色 1 3 2 2 2 2 2 5" xfId="4541"/>
    <cellStyle name="20% - 强调文字颜色 4 3 2 2 3 5" xfId="4542"/>
    <cellStyle name="20% - 强调文字颜色 1 3 6 4 2 3 2" xfId="4543"/>
    <cellStyle name="20% - 强调文字颜色 2 2 2 3 2 3 3 2 2" xfId="4544"/>
    <cellStyle name="20% - 强调文字颜色 6 6 7 2" xfId="4545"/>
    <cellStyle name="20% - 强调文字颜色 3 2 2 2 2 2 8" xfId="4546"/>
    <cellStyle name="20% - 强调文字颜色 2 2 2 2 2 2 3 2 4" xfId="4547"/>
    <cellStyle name="40% - 强调文字颜色 2 3 3 6 3 2" xfId="4548"/>
    <cellStyle name="20% - 强调文字颜色 1 3 2 2 2 2 2 5 2" xfId="4549"/>
    <cellStyle name="20% - 强调文字颜色 1 3 2 2 2 2 3" xfId="4550"/>
    <cellStyle name="20% - 强调文字颜色 4 3 2 2 4" xfId="4551"/>
    <cellStyle name="20% - 强调文字颜色 1 3 2 2 2 2 3 2" xfId="4552"/>
    <cellStyle name="20% - 强调文字颜色 4 3 2 2 4 2" xfId="4553"/>
    <cellStyle name="20% - 强调文字颜色 1 3 2 2 2 2 3 3" xfId="4554"/>
    <cellStyle name="20% - 强调文字颜色 4 3 2 2 4 3" xfId="4555"/>
    <cellStyle name="20% - 强调文字颜色 1 4 2 3 2 2 2" xfId="4556"/>
    <cellStyle name="40% - 强调文字颜色 4 2 2 2 2 2 6 2" xfId="4557"/>
    <cellStyle name="20% - 强调文字颜色 1 3 2 2 2 2 4" xfId="4558"/>
    <cellStyle name="20% - 强调文字颜色 4 3 2 2 5" xfId="4559"/>
    <cellStyle name="常规 2 3 5 2 2 7 2" xfId="4560"/>
    <cellStyle name="20% - 强调文字颜色 1 4 6 2 5" xfId="4561"/>
    <cellStyle name="40% - 强调文字颜色 5 2 2 6 3 2 4" xfId="4562"/>
    <cellStyle name="40% - 强调文字颜色 5 3 9 5 2" xfId="4563"/>
    <cellStyle name="40% - 强调文字颜色 4 2 2 3 3 3 4 3" xfId="4564"/>
    <cellStyle name="20% - 强调文字颜色 1 4 2 3 2 2 2 2" xfId="4565"/>
    <cellStyle name="40% - 强调文字颜色 4 2 2 2 2 2 6 2 2" xfId="4566"/>
    <cellStyle name="20% - 强调文字颜色 1 3 2 2 2 2 4 2" xfId="4567"/>
    <cellStyle name="20% - 强调文字颜色 4 3 2 2 5 2" xfId="4568"/>
    <cellStyle name="常规 2 3 5 2 2 7 3" xfId="4569"/>
    <cellStyle name="20% - 强调文字颜色 1 4 6 2 6" xfId="4570"/>
    <cellStyle name="20% - 强调文字颜色 1 4 2 3 2 2 2 3" xfId="4571"/>
    <cellStyle name="注释 2 7 2 3 2 2" xfId="4572"/>
    <cellStyle name="40% - 强调文字颜色 4 2 2 2 2 2 6 2 3" xfId="4573"/>
    <cellStyle name="20% - 强调文字颜色 1 3 2 2 2 2 4 3" xfId="4574"/>
    <cellStyle name="20% - 强调文字颜色 4 3 2 2 5 3" xfId="4575"/>
    <cellStyle name="20% - 强调文字颜色 1 4 2 3 2 2 3" xfId="4576"/>
    <cellStyle name="40% - 强调文字颜色 4 2 2 2 2 2 6 3" xfId="4577"/>
    <cellStyle name="20% - 强调文字颜色 1 3 2 2 2 2 5" xfId="4578"/>
    <cellStyle name="20% - 强调文字颜色 4 3 2 2 6" xfId="4579"/>
    <cellStyle name="20% - 强调文字颜色 4 3 4 6 2" xfId="4580"/>
    <cellStyle name="20% - 强调文字颜色 2 2 2 7 2 4" xfId="4581"/>
    <cellStyle name="40% - 强调文字颜色 4 2 2 3 3 3 5 3" xfId="4582"/>
    <cellStyle name="20% - 强调文字颜色 1 4 2 3 2 2 3 2" xfId="4583"/>
    <cellStyle name="40% - 强调文字颜色 4 2 2 2 2 2 6 3 2" xfId="4584"/>
    <cellStyle name="20% - 强调文字颜色 1 3 2 2 2 2 5 2" xfId="4585"/>
    <cellStyle name="20% - 强调文字颜色 4 3 2 2 6 2" xfId="4586"/>
    <cellStyle name="40% - 强调文字颜色 3 5 6 3 2" xfId="4587"/>
    <cellStyle name="20% - 强调文字颜色 1 3 2 2 2 3" xfId="4588"/>
    <cellStyle name="20% - 强调文字颜色 1 3 2 2 2 3 2" xfId="4589"/>
    <cellStyle name="40% - 强调文字颜色 5 3 7 3 4" xfId="4590"/>
    <cellStyle name="20% - 强调文字颜色 1 3 6 2 2 2" xfId="4591"/>
    <cellStyle name="40% - 强调文字颜色 5 7 2 4 2 2" xfId="4592"/>
    <cellStyle name="20% - 强调文字颜色 1 3 2 2 2 3 3" xfId="4593"/>
    <cellStyle name="20% - 强调文字颜色 1 3 2 2 2 3 3 2" xfId="4594"/>
    <cellStyle name="20% - 强调文字颜色 1 3 2 2 2 3 3 2 2" xfId="4595"/>
    <cellStyle name="20% - 强调文字颜色 1 3 2 2 2 3 3 2 3" xfId="4596"/>
    <cellStyle name="40% - 强调文字颜色 6 2 2 2 2 12" xfId="4597"/>
    <cellStyle name="20% - 强调文字颜色 1 3 2 2 5 4 2" xfId="4598"/>
    <cellStyle name="20% - 强调文字颜色 4 3 5 4 3" xfId="4599"/>
    <cellStyle name="20% - 强调文字颜色 1 3 2 2 2 3 3 3" xfId="4600"/>
    <cellStyle name="20% - 强调文字颜色 1 3 2 2 2 3 3 3 2" xfId="4601"/>
    <cellStyle name="20% - 强调文字颜色 1 3 3 2 3 3 3 2" xfId="4602"/>
    <cellStyle name="20% - 强调文字颜色 1 3 2 2 2 3 3 4" xfId="4603"/>
    <cellStyle name="40% - 强调文字颜色 5 3 7 3 5" xfId="4604"/>
    <cellStyle name="20% - 强调文字颜色 3 5 2 3 2 2" xfId="4605"/>
    <cellStyle name="20% - 强调文字颜色 1 3 6 2 2 3" xfId="4606"/>
    <cellStyle name="40% - 强调文字颜色 4 2 2 2 2 2 7 2" xfId="4607"/>
    <cellStyle name="20% - 强调文字颜色 1 3 2 2 2 3 4" xfId="4608"/>
    <cellStyle name="40% - 强调文字颜色 5 3 7 3 5 2" xfId="4609"/>
    <cellStyle name="20% - 强调文字颜色 1 3 6 2 2 3 2" xfId="4610"/>
    <cellStyle name="40% - 强调文字颜色 4 2 2 2 2 2 7 2 2" xfId="4611"/>
    <cellStyle name="20% - 强调文字颜色 1 3 2 2 2 3 4 2" xfId="4612"/>
    <cellStyle name="20% - 强调文字颜色 1 3 2 2 2 3 4 3" xfId="4613"/>
    <cellStyle name="40% - 强调文字颜色 3 4 2 9" xfId="4614"/>
    <cellStyle name="40% - 强调文字颜色 1 5 6 2 2 2" xfId="4615"/>
    <cellStyle name="20% - 强调文字颜色 1 3 2 2 2 3 5 2" xfId="4616"/>
    <cellStyle name="20% - 强调文字颜色 2 2 2 2 2 3 2 2 2 2" xfId="4617"/>
    <cellStyle name="20% - 强调文字颜色 1 3 2 2 2 3 5 3" xfId="4618"/>
    <cellStyle name="40% - 强调文字颜色 3 7 2 3 2 2" xfId="4619"/>
    <cellStyle name="40% - 强调文字颜色 1 3 3 5 3 2 2" xfId="4620"/>
    <cellStyle name="20% - 强调文字颜色 4 2 2 2 2 5 2 2" xfId="4621"/>
    <cellStyle name="40% - 强调文字颜色 2 3 7 2 2 4" xfId="4622"/>
    <cellStyle name="20% - 强调文字颜色 2 2 3 2 8 3 2" xfId="4623"/>
    <cellStyle name="40% - 强调文字颜色 3 5 6 3 3" xfId="4624"/>
    <cellStyle name="20% - 强调文字颜色 1 3 2 2 2 4" xfId="4625"/>
    <cellStyle name="20% - 强调文字颜色 1 3 2 2 2 4 2" xfId="4626"/>
    <cellStyle name="20% - 强调文字颜色 4 3 2 4 3" xfId="4627"/>
    <cellStyle name="20% - 强调文字颜色 1 3 2 2 2 4 2 2" xfId="4628"/>
    <cellStyle name="20% - 强调文字颜色 4 3 2 4 3 2" xfId="4629"/>
    <cellStyle name="20% - 强调文字颜色 2 12 2 2 2" xfId="4630"/>
    <cellStyle name="20% - 强调文字颜色 6 2 2 3 3 3 5 3" xfId="4631"/>
    <cellStyle name="20% - 强调文字颜色 5 2 2 6 2 3 3 2 2" xfId="4632"/>
    <cellStyle name="20% - 强调文字颜色 1 3 2 2 6 3 2" xfId="4633"/>
    <cellStyle name="20% - 强调文字颜色 4 3 6 3 3" xfId="4634"/>
    <cellStyle name="20% - 强调文字颜色 1 3 2 2 2 4 2 3" xfId="4635"/>
    <cellStyle name="20% - 强调文字颜色 1 3 6 2 3 2" xfId="4636"/>
    <cellStyle name="20% - 强调文字颜色 1 3 2 2 2 4 3" xfId="4637"/>
    <cellStyle name="20% - 强调文字颜色 4 3 2 4 4" xfId="4638"/>
    <cellStyle name="40% - 强调文字颜色 3 2 2 2 2 2 4" xfId="4639"/>
    <cellStyle name="20% - 强调文字颜色 1 3 6 2 3 2 2" xfId="4640"/>
    <cellStyle name="20% - 强调文字颜色 1 3 2 2 2 4 3 2" xfId="4641"/>
    <cellStyle name="20% - 强调文字颜色 1 3 6 2 3 2 3" xfId="4642"/>
    <cellStyle name="40% - 强调文字颜色 6 3 2 2 2 7 2 2" xfId="4643"/>
    <cellStyle name="40% - 强调文字颜色 3 2 2 2 2 2 5" xfId="4644"/>
    <cellStyle name="20% - 强调文字颜色 1 3 2 2 6 4 2" xfId="4645"/>
    <cellStyle name="20% - 强调文字颜色 4 3 6 4 3" xfId="4646"/>
    <cellStyle name="20% - 强调文字颜色 1 3 2 2 2 4 3 3" xfId="4647"/>
    <cellStyle name="20% - 强调文字颜色 2 3 3 2 2 2 4" xfId="4648"/>
    <cellStyle name="20% - 强调文字颜色 1 4 2 3 2 4 2" xfId="4649"/>
    <cellStyle name="20% - 强调文字颜色 1 3 6 2 3 3" xfId="4650"/>
    <cellStyle name="40% - 强调文字颜色 5 3 2 2 8 2 2" xfId="4651"/>
    <cellStyle name="40% - 强调文字颜色 4 2 2 2 2 2 8 2" xfId="4652"/>
    <cellStyle name="20% - 强调文字颜色 1 3 2 2 2 4 4" xfId="4653"/>
    <cellStyle name="20% - 强调文字颜色 4 3 2 4 5" xfId="4654"/>
    <cellStyle name="40% - 强调文字颜色 3 2 2 2 2 3 4" xfId="4655"/>
    <cellStyle name="20% - 强调文字颜色 1 3 6 2 3 3 2" xfId="4656"/>
    <cellStyle name="20% - 强调文字颜色 1 3 2 2 2 4 4 2" xfId="4657"/>
    <cellStyle name="20% - 强调文字颜色 4 2 3 2 3 3 2 2 2" xfId="4658"/>
    <cellStyle name="20% - 强调文字颜色 1 3 2 2 2 5" xfId="4659"/>
    <cellStyle name="20% - 强调文字颜色 1 3 2 2 2 5 2" xfId="4660"/>
    <cellStyle name="20% - 强调文字颜色 1 3 2 2 7 3 2" xfId="4661"/>
    <cellStyle name="20% - 强调文字颜色 4 3 7 3 3" xfId="4662"/>
    <cellStyle name="20% - 强调文字颜色 1 3 2 2 2 5 2 3" xfId="4663"/>
    <cellStyle name="20% - 强调文字颜色 1 3 2 2 2 5 3" xfId="4664"/>
    <cellStyle name="20% - 强调文字颜色 1 3 2 2 2 5 3 2" xfId="4665"/>
    <cellStyle name="20% - 强调文字颜色 1 3 2 2 2 5 3 3" xfId="4666"/>
    <cellStyle name="20% - 强调文字颜色 4 2 3 2 3 3 2 2 3" xfId="4667"/>
    <cellStyle name="20% - 强调文字颜色 3 3 4 2 2 2" xfId="4668"/>
    <cellStyle name="20% - 强调文字颜色 1 3 2 2 2 6" xfId="4669"/>
    <cellStyle name="20% - 强调文字颜色 2 2 2 5 2 5" xfId="4670"/>
    <cellStyle name="20% - 强调文字颜色 3 3 4 2 2 2 2" xfId="4671"/>
    <cellStyle name="20% - 强调文字颜色 1 3 2 2 2 6 2" xfId="4672"/>
    <cellStyle name="20% - 强调文字颜色 1 3 2 2 8 3 2" xfId="4673"/>
    <cellStyle name="20% - 强调文字颜色 1 3 2 2 2 6 2 3" xfId="4674"/>
    <cellStyle name="20% - 强调文字颜色 4 2 4 5 2 2" xfId="4675"/>
    <cellStyle name="20% - 强调文字颜色 3 3 4 2 2 2 3" xfId="4676"/>
    <cellStyle name="20% - 强调文字颜色 1 3 2 2 2 6 3" xfId="4677"/>
    <cellStyle name="20% - 强调文字颜色 4 2 4 5 2 2 2" xfId="4678"/>
    <cellStyle name="20% - 强调文字颜色 1 3 2 2 2 6 3 2" xfId="4679"/>
    <cellStyle name="40% - 强调文字颜色 5 2 2 2 2 2 2 2 2 2" xfId="4680"/>
    <cellStyle name="20% - 强调文字颜色 4 2 2 2 2 2 3" xfId="4681"/>
    <cellStyle name="20% - 强调文字颜色 1 4 2 8 2" xfId="4682"/>
    <cellStyle name="20% - 强调文字颜色 1 3 2 2 2 7" xfId="4683"/>
    <cellStyle name="40% - 强调文字颜色 5 2 3 2 5 4 2" xfId="4684"/>
    <cellStyle name="20% - 强调文字颜色 3 3 4 2 2 3" xfId="4685"/>
    <cellStyle name="40% - 强调文字颜色 5 2 2 2 2 2 2 2 2 2 2" xfId="4686"/>
    <cellStyle name="20% - 强调文字颜色 4 2 2 2 2 2 3 2" xfId="4687"/>
    <cellStyle name="常规 2 3 5 2 7 5" xfId="4688"/>
    <cellStyle name="20% - 强调文字颜色 1 4 2 8 2 2" xfId="4689"/>
    <cellStyle name="20% - 强调文字颜色 3 3 4 2 2 3 2" xfId="4690"/>
    <cellStyle name="20% - 强调文字颜色 1 3 2 2 2 7 2" xfId="4691"/>
    <cellStyle name="20% - 强调文字颜色 1 3 2 2 2 7 2 2" xfId="4692"/>
    <cellStyle name="40% - 强调文字颜色 5 2 2 2 2 2 2 2 2 2 3" xfId="4693"/>
    <cellStyle name="20% - 强调文字颜色 4 2 2 2 2 2 3 3" xfId="4694"/>
    <cellStyle name="20% - 强调文字颜色 1 4 2 8 2 3" xfId="4695"/>
    <cellStyle name="20% - 强调文字颜色 4 2 4 5 3 2" xfId="4696"/>
    <cellStyle name="20% - 强调文字颜色 5 2 4 2 10 2" xfId="4697"/>
    <cellStyle name="20% - 强调文字颜色 1 3 2 2 2 7 3" xfId="4698"/>
    <cellStyle name="40% - 强调文字颜色 6 4 2 3 2 3 4" xfId="4699"/>
    <cellStyle name="40% - 强调文字颜色 5 3 7 3 2 2 2" xfId="4700"/>
    <cellStyle name="20% - 强调文字颜色 4 2 4 15 2" xfId="4701"/>
    <cellStyle name="20% - 强调文字颜色 2 2 2 3 7 2" xfId="4702"/>
    <cellStyle name="40% - 强调文字颜色 5 2 2 2 2 2 2 2 2 3" xfId="4703"/>
    <cellStyle name="20% - 强调文字颜色 4 2 2 2 2 2 4" xfId="4704"/>
    <cellStyle name="20% - 强调文字颜色 1 4 2 8 3" xfId="4705"/>
    <cellStyle name="20% - 强调文字颜色 3 3 4 2 2 4" xfId="4706"/>
    <cellStyle name="20% - 强调文字颜色 1 3 2 2 2 8" xfId="4707"/>
    <cellStyle name="20% - 强调文字颜色 2 2 2 3 7 2 2" xfId="4708"/>
    <cellStyle name="20% - 强调文字颜色 4 2 2 2 2 2 4 2" xfId="4709"/>
    <cellStyle name="常规 2 3 5 2 8 5" xfId="4710"/>
    <cellStyle name="20% - 强调文字颜色 1 4 2 8 3 2" xfId="4711"/>
    <cellStyle name="20% - 强调文字颜色 1 3 2 2 2 8 2" xfId="4712"/>
    <cellStyle name="20% - 强调文字颜色 2 2 2 3 7 2 3" xfId="4713"/>
    <cellStyle name="20% - 强调文字颜色 4 2 4 5 4 2" xfId="4714"/>
    <cellStyle name="20% - 强调文字颜色 5 2 4 2 11 2" xfId="4715"/>
    <cellStyle name="20% - 强调文字颜色 1 3 2 2 2 8 3" xfId="4716"/>
    <cellStyle name="40% - 强调文字颜色 5 3 7 3 2 2 3" xfId="4717"/>
    <cellStyle name="20% - 强调文字颜色 4 5 13 2" xfId="4718"/>
    <cellStyle name="20% - 强调文字颜色 2 2 2 3 7 3" xfId="4719"/>
    <cellStyle name="40% - 强调文字颜色 5 2 2 2 2 2 2 2 2 4" xfId="4720"/>
    <cellStyle name="20% - 强调文字颜色 4 2 2 2 2 2 5" xfId="4721"/>
    <cellStyle name="20% - 强调文字颜色 1 4 2 8 4" xfId="4722"/>
    <cellStyle name="20% - 强调文字颜色 3 3 4 2 2 5" xfId="4723"/>
    <cellStyle name="20% - 强调文字颜色 1 3 2 2 2 9" xfId="4724"/>
    <cellStyle name="40% - 强调文字颜色 2 4 2 2 2 7" xfId="4725"/>
    <cellStyle name="20% - 强调文字颜色 2 2 2 3 7 3 2" xfId="4726"/>
    <cellStyle name="40% - 强调文字颜色 2 2 2 2 2 4 2 3" xfId="4727"/>
    <cellStyle name="20% - 强调文字颜色 2 3 3 14" xfId="4728"/>
    <cellStyle name="20% - 强调文字颜色 1 3 2 2 2 9 2" xfId="4729"/>
    <cellStyle name="20% - 强调文字颜色 1 3 2 2 2 9 3" xfId="4730"/>
    <cellStyle name="40% - 强调文字颜色 3 2 4 2 3 2 2 2" xfId="4731"/>
    <cellStyle name="40% - 强调文字颜色 2 2 2 2 2 4 2 4" xfId="4732"/>
    <cellStyle name="20% - 强调文字颜色 2 3 3 15" xfId="4733"/>
    <cellStyle name="20% - 强调文字颜色 5 2 4 2 12 2" xfId="4734"/>
    <cellStyle name="20% - 强调文字颜色 5 2 2 2 2 3 3 6 2" xfId="4735"/>
    <cellStyle name="20% - 强调文字颜色 2 4 5 3 2 3" xfId="4736"/>
    <cellStyle name="20% - 强调文字颜色 1 3 2 2 3" xfId="4737"/>
    <cellStyle name="20% - 强调文字颜色 1 3 2 2 3 2" xfId="4738"/>
    <cellStyle name="20% - 强调文字颜色 1 3 2 2 3 2 2" xfId="4739"/>
    <cellStyle name="20% - 强调文字颜色 4 3 3 2 3" xfId="4740"/>
    <cellStyle name="20% - 强调文字颜色 1 3 2 2 3 2 2 2 2" xfId="4741"/>
    <cellStyle name="20% - 强调文字颜色 4 3 3 2 3 2 2" xfId="4742"/>
    <cellStyle name="40% - 强调文字颜色 3 5 8 3" xfId="4743"/>
    <cellStyle name="20% - 强调文字颜色 1 3 2 2 3 2 2 2 2 2" xfId="4744"/>
    <cellStyle name="20% - 强调文字颜色 4 3 3 2 3 2 2 2" xfId="4745"/>
    <cellStyle name="40% - 强调文字颜色 3 5 8 4" xfId="4746"/>
    <cellStyle name="20% - 强调文字颜色 1 3 2 2 3 2 2 2 2 3" xfId="4747"/>
    <cellStyle name="20% - 强调文字颜色 4 3 3 2 3 2 2 3" xfId="4748"/>
    <cellStyle name="40% - 强调文字颜色 5 2 2 3 3 3 6 2" xfId="4749"/>
    <cellStyle name="20% - 强调文字颜色 5 5 5 2 3" xfId="4750"/>
    <cellStyle name="20% - 强调文字颜色 2 2" xfId="4751"/>
    <cellStyle name="20% - 强调文字颜色 1 3 2 2 3 2 2 2 3" xfId="4752"/>
    <cellStyle name="20% - 强调文字颜色 4 3 3 2 3 2 3" xfId="4753"/>
    <cellStyle name="20% - 强调文字颜色 1 3 2 2 3 2 2 2 4" xfId="4754"/>
    <cellStyle name="20% - 强调文字颜色 4 3 3 2 3 2 4" xfId="4755"/>
    <cellStyle name="20% - 强调文字颜色 3 4 2 3 3 4 2" xfId="4756"/>
    <cellStyle name="20% - 强调文字颜色 6 5 5 2 4" xfId="4757"/>
    <cellStyle name="20% - 强调文字颜色 2 2 2 2 2 2 8 2" xfId="4758"/>
    <cellStyle name="20% - 强调文字颜色 1 3 2 2 3 2 2 3 2 2" xfId="4759"/>
    <cellStyle name="20% - 强调文字颜色 4 3 3 2 3 3 2 2" xfId="4760"/>
    <cellStyle name="20% - 强调文字颜色 2 2 2 2 2 2 8 3" xfId="4761"/>
    <cellStyle name="20% - 强调文字颜色 1 3 2 2 3 2 2 3 2 3" xfId="4762"/>
    <cellStyle name="20% - 强调文字颜色 4 3 3 2 3 3 2 3" xfId="4763"/>
    <cellStyle name="20% - 强调文字颜色 1 3 2 2 3 2 2 3 4" xfId="4764"/>
    <cellStyle name="20% - 强调文字颜色 4 3 3 2 3 3 4" xfId="4765"/>
    <cellStyle name="20% - 强调文字颜色 3 4 2 3 3 5 2" xfId="4766"/>
    <cellStyle name="20% - 强调文字颜色 6 8 2 2 2 2 2" xfId="4767"/>
    <cellStyle name="20% - 强调文字颜色 1 3 2 2 3 2 3" xfId="4768"/>
    <cellStyle name="20% - 强调文字颜色 4 3 3 2 4" xfId="4769"/>
    <cellStyle name="20% - 强调文字颜色 2 2 2 3 2 2 2 2" xfId="4770"/>
    <cellStyle name="20% - 强调文字颜色 1 4 2 3 3 2 2" xfId="4771"/>
    <cellStyle name="40% - 强调文字颜色 1 2 2 3 2 3 2" xfId="4772"/>
    <cellStyle name="20% - 强调文字颜色 6 8 2 2 2 2 3" xfId="4773"/>
    <cellStyle name="20% - 强调文字颜色 1 3 2 2 3 2 4" xfId="4774"/>
    <cellStyle name="20% - 强调文字颜色 4 3 3 2 5" xfId="4775"/>
    <cellStyle name="20% - 强调文字颜色 2 9 2 2 2" xfId="4776"/>
    <cellStyle name="20% - 强调文字颜色 2 2 3 2 4 3 3" xfId="4777"/>
    <cellStyle name="20% - 强调文字颜色 2 2 2 3 2 2 2 2 2" xfId="4778"/>
    <cellStyle name="40% - 强调文字颜色 6 2 10 3 2 3" xfId="4779"/>
    <cellStyle name="20% - 强调文字颜色 3 3 2 2 5 4" xfId="4780"/>
    <cellStyle name="常规 5 5 11" xfId="4781"/>
    <cellStyle name="20% - 强调文字颜色 1 4 2 3 3 2 2 2" xfId="4782"/>
    <cellStyle name="40% - 强调文字颜色 1 2 2 3 2 3 2 2" xfId="4783"/>
    <cellStyle name="20% - 强调文字颜色 1 3 2 2 3 2 4 2" xfId="4784"/>
    <cellStyle name="20% - 强调文字颜色 4 3 3 2 5 2" xfId="4785"/>
    <cellStyle name="40% - 强调文字颜色 3 5 6 4 2" xfId="4786"/>
    <cellStyle name="20% - 强调文字颜色 1 3 2 2 3 3" xfId="4787"/>
    <cellStyle name="20% - 强调文字颜色 1 3 2 2 3 3 2" xfId="4788"/>
    <cellStyle name="20% - 强调文字颜色 4 3 3 3 3" xfId="4789"/>
    <cellStyle name="20% - 强调文字颜色 1 3 2 2 3 3 2 2" xfId="4790"/>
    <cellStyle name="20% - 强调文字颜色 4 3 3 3 3 2" xfId="4791"/>
    <cellStyle name="20% - 强调文字颜色 1 3 2 2 3 3 2 3" xfId="4792"/>
    <cellStyle name="20% - 强调文字颜色 4 3 3 3 3 3" xfId="4793"/>
    <cellStyle name="20% - 强调文字颜色 1 3 2 2 3 3 3" xfId="4794"/>
    <cellStyle name="20% - 强调文字颜色 4 3 3 3 4" xfId="4795"/>
    <cellStyle name="20% - 强调文字颜色 4 4 5 4 2" xfId="4796"/>
    <cellStyle name="20% - 强调文字颜色 2 2 3 2 5 2 3" xfId="4797"/>
    <cellStyle name="20% - 强调文字颜色 1 3 2 2 3 3 3 2" xfId="4798"/>
    <cellStyle name="20% - 强调文字颜色 4 4 5 4 3" xfId="4799"/>
    <cellStyle name="20% - 强调文字颜色 2 2 3 2 5 2 4" xfId="4800"/>
    <cellStyle name="20% - 强调文字颜色 1 3 2 2 3 3 3 3" xfId="4801"/>
    <cellStyle name="40% - 强调文字颜色 1 5 11" xfId="4802"/>
    <cellStyle name="20% - 强调文字颜色 2 2 2 3 2 2 3 2" xfId="4803"/>
    <cellStyle name="20% - 强调文字颜色 1 4 2 3 3 3 2" xfId="4804"/>
    <cellStyle name="40% - 强调文字颜色 1 2 2 3 2 4 2" xfId="4805"/>
    <cellStyle name="20% - 强调文字颜色 1 3 2 2 3 3 4" xfId="4806"/>
    <cellStyle name="20% - 强调文字颜色 4 3 3 3 5" xfId="4807"/>
    <cellStyle name="20% - 强调文字颜色 2 9 2 3 2" xfId="4808"/>
    <cellStyle name="40% - 强调文字颜色 5 7 3 5" xfId="4809"/>
    <cellStyle name="20% - 强调文字颜色 2 2 2 3 2 2 3 2 2 2" xfId="4810"/>
    <cellStyle name="20% - 强调文字颜色 6 2 6 2 3 3" xfId="4811"/>
    <cellStyle name="20% - 强调文字颜色 4 2 4 2 3 7" xfId="4812"/>
    <cellStyle name="40% - 强调文字颜色 1 2 2 2 2 3 2 2 4" xfId="4813"/>
    <cellStyle name="20% - 强调文字颜色 4 2 3 2 5 2 4" xfId="4814"/>
    <cellStyle name="20% - 强调文字颜色 1 3 7 3" xfId="4815"/>
    <cellStyle name="40% - 强调文字颜色 1 2 2 3 2 4 2 2 2" xfId="4816"/>
    <cellStyle name="20% - 强调文字颜色 1 3 2 2 3 3 4 2 2" xfId="4817"/>
    <cellStyle name="20% - 强调文字颜色 4 12 2 2 2" xfId="4818"/>
    <cellStyle name="20% - 强调文字颜色 4 4 5 5 3" xfId="4819"/>
    <cellStyle name="20% - 强调文字颜色 2 2 3 2 5 3 4" xfId="4820"/>
    <cellStyle name="20% - 强调文字颜色 3 3 2 2 2 2 7" xfId="4821"/>
    <cellStyle name="20% - 强调文字颜色 2 2 2 3 2 2 3 2 3" xfId="4822"/>
    <cellStyle name="20% - 强调文字颜色 1 4 2 3 3 3 2 3" xfId="4823"/>
    <cellStyle name="40% - 强调文字颜色 1 2 2 3 2 4 2 3" xfId="4824"/>
    <cellStyle name="20% - 强调文字颜色 1 3 2 2 3 3 4 3" xfId="4825"/>
    <cellStyle name="40% - 强调文字颜色 6 2 7 2 2 3 2 3" xfId="4826"/>
    <cellStyle name="20% - 强调文字颜色 3 3 2 2 2 3 6" xfId="4827"/>
    <cellStyle name="20% - 强调文字颜色 2 2 2 3 2 2 3 3 2" xfId="4828"/>
    <cellStyle name="40% - 强调文字颜色 4 4 2 9" xfId="4829"/>
    <cellStyle name="40% - 强调文字颜色 1 2 2 3 2 4 3 2" xfId="4830"/>
    <cellStyle name="20% - 强调文字颜色 5 2 2 2 2 3 2 3" xfId="4831"/>
    <cellStyle name="20% - 强调文字颜色 1 3 2 2 3 3 5 2" xfId="4832"/>
    <cellStyle name="20% - 强调文字颜色 3 3 2 2 2 3 7" xfId="4833"/>
    <cellStyle name="20% - 强调文字颜色 2 2 2 3 2 2 3 3 3" xfId="4834"/>
    <cellStyle name="20% - 强调文字颜色 2 2 2 2 2 3 3 2 2 2" xfId="4835"/>
    <cellStyle name="20% - 强调文字颜色 1 3 2 2 3 3 5 3" xfId="4836"/>
    <cellStyle name="40% - 强调文字颜色 3 7 3 3 2 2" xfId="4837"/>
    <cellStyle name="40% - 强调文字颜色 1 2 2 3 2 4 3 3" xfId="4838"/>
    <cellStyle name="20% - 强调文字颜色 5 2 2 2 2 3 2 4" xfId="4839"/>
    <cellStyle name="40% - 强调文字颜色 1 5 14" xfId="4840"/>
    <cellStyle name="20% - 强调文字颜色 2 2 2 3 2 2 3 5" xfId="4841"/>
    <cellStyle name="20% - 强调文字颜色 1 7 3 2" xfId="4842"/>
    <cellStyle name="40% - 强调文字颜色 1 2 2 3 2 4 5" xfId="4843"/>
    <cellStyle name="20% - 强调文字颜色 1 3 2 2 3 3 7" xfId="4844"/>
    <cellStyle name="20% - 强调文字颜色 1 3 2 2 3 4" xfId="4845"/>
    <cellStyle name="20% - 强调文字颜色 1 3 2 2 3 5" xfId="4846"/>
    <cellStyle name="20% - 强调文字颜色 3 3 4 2 3 2" xfId="4847"/>
    <cellStyle name="20% - 强调文字颜色 1 3 2 2 3 6" xfId="4848"/>
    <cellStyle name="20% - 强调文字颜色 1 3 2 2 4" xfId="4849"/>
    <cellStyle name="20% - 强调文字颜色 1 3 2 2 4 2" xfId="4850"/>
    <cellStyle name="20% - 强调文字颜色 1 3 2 2 4 2 2" xfId="4851"/>
    <cellStyle name="20% - 强调文字颜色 4 3 4 2 3" xfId="4852"/>
    <cellStyle name="20% - 强调文字颜色 6 8 2 2 3 2 2" xfId="4853"/>
    <cellStyle name="20% - 强调文字颜色 1 3 2 2 4 2 3" xfId="4854"/>
    <cellStyle name="20% - 强调文字颜色 4 3 4 2 4" xfId="4855"/>
    <cellStyle name="20% - 强调文字颜色 2 3 2 2 4 6" xfId="4856"/>
    <cellStyle name="20% - 强调文字颜色 1 3 2 2 4 2 3 2" xfId="4857"/>
    <cellStyle name="20% - 强调文字颜色 2 2 2 3 2 3 2 2" xfId="4858"/>
    <cellStyle name="40% - 强调文字颜色 1 2 2 3 3 3 2" xfId="4859"/>
    <cellStyle name="20% - 强调文字颜色 6 8 2 2 3 2 3" xfId="4860"/>
    <cellStyle name="20% - 强调文字颜色 1 3 2 2 4 2 4" xfId="4861"/>
    <cellStyle name="20% - 强调文字颜色 4 3 4 2 5" xfId="4862"/>
    <cellStyle name="20% - 强调文字颜色 2 9 3 2 2" xfId="4863"/>
    <cellStyle name="20% - 强调文字颜色 1 3 2 2 4 3" xfId="4864"/>
    <cellStyle name="20% - 强调文字颜色 1 3 2 2 4 4" xfId="4865"/>
    <cellStyle name="20% - 强调文字颜色 1 3 2 2 4 5" xfId="4866"/>
    <cellStyle name="20% - 强调文字颜色 6 4 6 5 2 2" xfId="4867"/>
    <cellStyle name="20% - 强调文字颜色 1 3 2 2 4 6" xfId="4868"/>
    <cellStyle name="20% - 强调文字颜色 1 3 2 2 5" xfId="4869"/>
    <cellStyle name="40% - 强调文字颜色 5 2 5 5 2" xfId="4870"/>
    <cellStyle name="20% - 强调文字颜色 1 3 2 2 5 2" xfId="4871"/>
    <cellStyle name="40% - 强调文字颜色 5 2 5 5 2 2" xfId="4872"/>
    <cellStyle name="40% - 强调文字颜色 5 3 7 3 2 3" xfId="4873"/>
    <cellStyle name="20% - 强调文字颜色 4 2 4 16" xfId="4874"/>
    <cellStyle name="20% - 强调文字颜色 2 2 2 3 8" xfId="4875"/>
    <cellStyle name="20% - 强调文字颜色 1 3 2 2 5 2 2" xfId="4876"/>
    <cellStyle name="20% - 强调文字颜色 4 3 5 2 3" xfId="4877"/>
    <cellStyle name="20% - 强调文字颜色 4 2 2 9 2 3 3" xfId="4878"/>
    <cellStyle name="20% - 强调文字颜色 2 2 2 3 8 2" xfId="4879"/>
    <cellStyle name="40% - 强调文字颜色 5 2 2 2 2 2 2 2 3 3" xfId="4880"/>
    <cellStyle name="20% - 强调文字颜色 4 2 2 2 2 3 4" xfId="4881"/>
    <cellStyle name="20% - 强调文字颜色 1 4 2 9 3" xfId="4882"/>
    <cellStyle name="40% - 强调文字颜色 6 2 4 2 5 3 3" xfId="4883"/>
    <cellStyle name="20% - 强调文字颜色 1 3 2 2 5 2 2 2" xfId="4884"/>
    <cellStyle name="20% - 强调文字颜色 4 3 5 2 3 2" xfId="4885"/>
    <cellStyle name="20% - 强调文字颜色 2 3 3 2 3 6" xfId="4886"/>
    <cellStyle name="40% - 强调文字颜色 4 2 2 6 2 2 4 2" xfId="4887"/>
    <cellStyle name="40% - 强调文字颜色 5 3 7 3 2 4" xfId="4888"/>
    <cellStyle name="20% - 强调文字颜色 4 2 4 17" xfId="4889"/>
    <cellStyle name="20% - 强调文字颜色 2 2 2 3 9" xfId="4890"/>
    <cellStyle name="20% - 强调文字颜色 6 8 2 2 4 2 2" xfId="4891"/>
    <cellStyle name="20% - 强调文字颜色 1 3 2 2 5 2 3" xfId="4892"/>
    <cellStyle name="20% - 强调文字颜色 4 3 5 2 4" xfId="4893"/>
    <cellStyle name="20% - 强调文字颜色 4 2 2 9 2 3 4" xfId="4894"/>
    <cellStyle name="20% - 强调文字颜色 2 2 2 3 2 4 2 2" xfId="4895"/>
    <cellStyle name="40% - 强调文字颜色 1 2 2 3 4 3 2" xfId="4896"/>
    <cellStyle name="20% - 强调文字颜色 1 3 2 2 5 2 4" xfId="4897"/>
    <cellStyle name="20% - 强调文字颜色 4 3 5 2 5" xfId="4898"/>
    <cellStyle name="20% - 强调文字颜色 1 3 2 2 5 3" xfId="4899"/>
    <cellStyle name="20% - 强调文字颜色 1 3 2 2 5 4" xfId="4900"/>
    <cellStyle name="20% - 强调文字颜色 1 3 2 2 5 5" xfId="4901"/>
    <cellStyle name="20% - 强调文字颜色 4 11 2 2" xfId="4902"/>
    <cellStyle name="20% - 强调文字颜色 2 2 2 2 2 3 2 2 2" xfId="4903"/>
    <cellStyle name="40% - 强调文字颜色 5 12 2 3" xfId="4904"/>
    <cellStyle name="40% - 强调文字颜色 5 3 3 2 2 2 4 2 2" xfId="4905"/>
    <cellStyle name="20% - 强调文字颜色 1 9 3 2 2 2" xfId="4906"/>
    <cellStyle name="20% - 强调文字颜色 1 3 2 2 5 6" xfId="4907"/>
    <cellStyle name="20% - 强调文字颜色 4 11 2 3" xfId="4908"/>
    <cellStyle name="20% - 强调文字颜色 3 3 4 2 5 2" xfId="4909"/>
    <cellStyle name="20% - 强调文字颜色 1 3 2 2 6" xfId="4910"/>
    <cellStyle name="40% - 强调文字颜色 5 2 5 5 3" xfId="4911"/>
    <cellStyle name="20% - 强调文字颜色 1 3 2 2 6 2" xfId="4912"/>
    <cellStyle name="20% - 强调文字颜色 1 3 2 2 6 2 2" xfId="4913"/>
    <cellStyle name="20% - 强调文字颜色 4 3 6 2 3" xfId="4914"/>
    <cellStyle name="20% - 强调文字颜色 1 3 2 2 6 2 3" xfId="4915"/>
    <cellStyle name="20% - 强调文字颜色 4 3 6 2 4" xfId="4916"/>
    <cellStyle name="40% - 强调文字颜色 4 2 3 2 2 6 2 2" xfId="4917"/>
    <cellStyle name="20% - 强调文字颜色 5 2 2 6 2 3 3 2" xfId="4918"/>
    <cellStyle name="20% - 强调文字颜色 2 12 2 2" xfId="4919"/>
    <cellStyle name="40% - 强调文字颜色 3 13 2 2" xfId="4920"/>
    <cellStyle name="20% - 强调文字颜色 1 3 2 2 6 3" xfId="4921"/>
    <cellStyle name="20% - 强调文字颜色 1 3 3 2 3 4 2 2" xfId="4922"/>
    <cellStyle name="20% - 强调文字颜色 5 3 3 4 3 2" xfId="4923"/>
    <cellStyle name="20% - 强调文字颜色 1 3 2 2 6 3 3" xfId="4924"/>
    <cellStyle name="20% - 强调文字颜色 1 3 2 2 6 6" xfId="4925"/>
    <cellStyle name="20% - 强调文字颜色 4 11 3 3" xfId="4926"/>
    <cellStyle name="20% - 强调文字颜色 1 3 2 2 7" xfId="4927"/>
    <cellStyle name="20% - 强调文字颜色 1 3 2 2 7 2" xfId="4928"/>
    <cellStyle name="20% - 强调文字颜色 1 3 2 2 7 2 2" xfId="4929"/>
    <cellStyle name="20% - 强调文字颜色 4 3 7 2 3" xfId="4930"/>
    <cellStyle name="20% - 强调文字颜色 1 3 2 2 7 2 3" xfId="4931"/>
    <cellStyle name="20% - 强调文字颜色 4 3 7 2 4" xfId="4932"/>
    <cellStyle name="40% - 强调文字颜色 4 2 3 2 2 6 3 2" xfId="4933"/>
    <cellStyle name="20% - 强调文字颜色 5 2 2 6 2 3 4 2" xfId="4934"/>
    <cellStyle name="20% - 强调文字颜色 2 12 3 2" xfId="4935"/>
    <cellStyle name="40% - 强调文字颜色 3 13 3 2" xfId="4936"/>
    <cellStyle name="20% - 强调文字颜色 1 3 2 2 7 3" xfId="4937"/>
    <cellStyle name="20% - 强调文字颜色 5 7 3 2 3" xfId="4938"/>
    <cellStyle name="20% - 强调文字颜色 1 3 2 2 7 5" xfId="4939"/>
    <cellStyle name="20% - 强调文字颜色 4 11 4 2" xfId="4940"/>
    <cellStyle name="20% - 强调文字颜色 1 3 2 2 8" xfId="4941"/>
    <cellStyle name="20% - 强调文字颜色 1 3 2 2 8 2" xfId="4942"/>
    <cellStyle name="20% - 强调文字颜色 1 3 2 2 8 2 2" xfId="4943"/>
    <cellStyle name="20% - 强调文字颜色 4 3 8 2 3" xfId="4944"/>
    <cellStyle name="20% - 强调文字颜色 1 3 2 2 8 2 3" xfId="4945"/>
    <cellStyle name="20% - 强调文字颜色 2 12 4 2" xfId="4946"/>
    <cellStyle name="20% - 强调文字颜色 1 3 2 2 8 3" xfId="4947"/>
    <cellStyle name="20% - 强调文字颜色 5 7 3 3 2" xfId="4948"/>
    <cellStyle name="20% - 强调文字颜色 1 3 2 2 8 4" xfId="4949"/>
    <cellStyle name="20% - 强调文字颜色 5 7 3 3 3" xfId="4950"/>
    <cellStyle name="20% - 强调文字颜色 1 3 2 2 8 5" xfId="4951"/>
    <cellStyle name="20% - 强调文字颜色 4 11 5 2" xfId="4952"/>
    <cellStyle name="20% - 强调文字颜色 1 3 2 2 9" xfId="4953"/>
    <cellStyle name="20% - 强调文字颜色 1 3 2 2 9 2" xfId="4954"/>
    <cellStyle name="20% - 强调文字颜色 2 2 4 5 3 2 2" xfId="4955"/>
    <cellStyle name="20% - 强调文字颜色 1 3 2 2 9 3" xfId="4956"/>
    <cellStyle name="20% - 强调文字颜色 2 4 5 3 3" xfId="4957"/>
    <cellStyle name="20% - 强调文字颜色 1 3 2 3" xfId="4958"/>
    <cellStyle name="40% - 强调文字颜色 6 2 3 2 2 13 2" xfId="4959"/>
    <cellStyle name="40% - 强调文字颜色 2 3 7 3 2" xfId="4960"/>
    <cellStyle name="20% - 强调文字颜色 3 7 2 4 3" xfId="4961"/>
    <cellStyle name="20% - 强调文字颜色 2 2 2 5 2 2 4" xfId="4962"/>
    <cellStyle name="40% - 强调文字颜色 1 2 4 3 2 5" xfId="4963"/>
    <cellStyle name="20% - 强调文字颜色 4 9 2 4" xfId="4964"/>
    <cellStyle name="20% - 强调文字颜色 1 3 2 3 2" xfId="4965"/>
    <cellStyle name="40% - 强调文字颜色 1 2 4 3 2 5 2" xfId="4966"/>
    <cellStyle name="20% - 强调文字颜色 6 3 3 4 5" xfId="4967"/>
    <cellStyle name="20% - 强调文字颜色 1 3 2 3 2 2" xfId="4968"/>
    <cellStyle name="20% - 强调文字颜色 6 2 2 2 2 2 3 3 2 2" xfId="4969"/>
    <cellStyle name="20% - 强调文字颜色 2 4 5 3 4" xfId="4970"/>
    <cellStyle name="20% - 强调文字颜色 1 3 2 4" xfId="4971"/>
    <cellStyle name="40% - 强调文字颜色 1 2 4 3 3 5" xfId="4972"/>
    <cellStyle name="20% - 强调文字颜色 4 9 3 4" xfId="4973"/>
    <cellStyle name="20% - 强调文字颜色 1 3 2 4 2" xfId="4974"/>
    <cellStyle name="40% - 强调文字颜色 1 2 4 3 3 5 3" xfId="4975"/>
    <cellStyle name="20% - 强调文字颜色 4 9 3 4 3" xfId="4976"/>
    <cellStyle name="常规 2 3 3 2 2 2 3 3 5 3" xfId="4977"/>
    <cellStyle name="20% - 强调文字颜色 4 3 3 2 3 2 2 2 2" xfId="4978"/>
    <cellStyle name="20% - 强调文字颜色 1 3 2 4 2 3" xfId="4979"/>
    <cellStyle name="40% - 强调文字颜色 5 2 4 11 2" xfId="4980"/>
    <cellStyle name="40% - 强调文字颜色 1 2 4 3 3 6" xfId="4981"/>
    <cellStyle name="20% - 强调文字颜色 4 9 3 5" xfId="4982"/>
    <cellStyle name="20% - 强调文字颜色 1 3 2 4 3" xfId="4983"/>
    <cellStyle name="40% - 强调文字颜色 1 2 4 3 3 6 2" xfId="4984"/>
    <cellStyle name="20% - 强调文字颜色 4 9 3 5 2" xfId="4985"/>
    <cellStyle name="20% - 强调文字颜色 1 3 2 4 3 2" xfId="4986"/>
    <cellStyle name="40% - 强调文字颜色 5 4 2 4 3 2" xfId="4987"/>
    <cellStyle name="40% - 强调文字颜色 1 2 4 3 3 7" xfId="4988"/>
    <cellStyle name="20% - 强调文字颜色 4 9 3 6" xfId="4989"/>
    <cellStyle name="20% - 强调文字颜色 1 3 2 4 4" xfId="4990"/>
    <cellStyle name="40% - 强调文字颜色 5 4 2 4 3 3" xfId="4991"/>
    <cellStyle name="20% - 强调文字颜色 4 9 3 7" xfId="4992"/>
    <cellStyle name="20% - 强调文字颜色 1 3 2 4 5" xfId="4993"/>
    <cellStyle name="20% - 强调文字颜色 6 2 2 2 2 2 3 3 2 3" xfId="4994"/>
    <cellStyle name="20% - 强调文字颜色 1 3 2 5" xfId="4995"/>
    <cellStyle name="20% - 强调文字颜色 1 3 2 6 2" xfId="4996"/>
    <cellStyle name="20% - 强调文字颜色 2 2 2 3 3 2 2 6" xfId="4997"/>
    <cellStyle name="20% - 强调文字颜色 2 7 2 3" xfId="4998"/>
    <cellStyle name="40% - 强调文字颜色 4 2 4 3 3 2 2" xfId="4999"/>
    <cellStyle name="20% - 强调文字颜色 1 3 3 12" xfId="5000"/>
    <cellStyle name="40% - 强调文字颜色 4 2 3 2 8 3" xfId="5001"/>
    <cellStyle name="20% - 强调文字颜色 1 3 4 3 2 3" xfId="5002"/>
    <cellStyle name="20% - 强调文字颜色 2 4 5 5" xfId="5003"/>
    <cellStyle name="20% - 强调文字颜色 1 3 4" xfId="5004"/>
    <cellStyle name="40% - 强调文字颜色 4 2 4 3 3 2 2 2" xfId="5005"/>
    <cellStyle name="20% - 强调文字颜色 6 2 2 3 2 14" xfId="5006"/>
    <cellStyle name="40% - 强调文字颜色 3 2 2 3 2 4 2 4" xfId="5007"/>
    <cellStyle name="20% - 强调文字颜色 1 3 3 12 2" xfId="5008"/>
    <cellStyle name="40% - 强调文字颜色 4 2 4 3 3 2 3" xfId="5009"/>
    <cellStyle name="20% - 强调文字颜色 1 3 3 13" xfId="5010"/>
    <cellStyle name="20% - 强调文字颜色 6 2 3 2 2 2 2 2 4" xfId="5011"/>
    <cellStyle name="20% - 强调文字颜色 2 4 6 5" xfId="5012"/>
    <cellStyle name="20% - 强调文字颜色 1 4 4" xfId="5013"/>
    <cellStyle name="40% - 强调文字颜色 3 2 2 3 2 4 3 4" xfId="5014"/>
    <cellStyle name="40% - 强调文字颜色 6 8 2 7" xfId="5015"/>
    <cellStyle name="20% - 强调文字颜色 1 3 3 13 2" xfId="5016"/>
    <cellStyle name="40% - 强调文字颜色 4 2 4 3 3 2 4" xfId="5017"/>
    <cellStyle name="20% - 强调文字颜色 1 3 3 14" xfId="5018"/>
    <cellStyle name="40% - 强调文字颜色 4 2 2 9 2 2 2" xfId="5019"/>
    <cellStyle name="20% - 强调文字颜色 1 3 3 15" xfId="5020"/>
    <cellStyle name="20% - 强调文字颜色 5 2 3 2 12 2" xfId="5021"/>
    <cellStyle name="20% - 强调文字颜色 3 3 8 2 3" xfId="5022"/>
    <cellStyle name="20% - 强调文字颜色 1 6 4" xfId="5023"/>
    <cellStyle name="40% - 强调文字颜色 4 2 2 9 2 2 2 2" xfId="5024"/>
    <cellStyle name="40% - 强调文字颜色 2 4 2 10" xfId="5025"/>
    <cellStyle name="20% - 强调文字颜色 1 3 3 15 2" xfId="5026"/>
    <cellStyle name="40% - 强调文字颜色 4 2 2 9 2 2 3" xfId="5027"/>
    <cellStyle name="20% - 强调文字颜色 1 3 3 16" xfId="5028"/>
    <cellStyle name="20% - 强调文字颜色 1 3 3 17" xfId="5029"/>
    <cellStyle name="20% - 强调文字颜色 1 3 3 2 10 2" xfId="5030"/>
    <cellStyle name="20% - 强调文字颜色 6 2 4 2 4 2 4" xfId="5031"/>
    <cellStyle name="20% - 强调文字颜色 1 3 3 2 11 2" xfId="5032"/>
    <cellStyle name="20% - 强调文字颜色 6 2 4 2 4 3 4" xfId="5033"/>
    <cellStyle name="20% - 强调文字颜色 2 2 2 2 2 4 2" xfId="5034"/>
    <cellStyle name="20% - 强调文字颜色 1 3 3 2 12" xfId="5035"/>
    <cellStyle name="20% - 强调文字颜色 2 2 2 2 2 4 2 2" xfId="5036"/>
    <cellStyle name="20% - 强调文字颜色 1 3 3 2 12 2" xfId="5037"/>
    <cellStyle name="20% - 强调文字颜色 3 4 2 6 2" xfId="5038"/>
    <cellStyle name="20% - 强调文字颜色 2 2 2 2 2 4 3" xfId="5039"/>
    <cellStyle name="20% - 强调文字颜色 1 3 3 2 13" xfId="5040"/>
    <cellStyle name="20% - 强调文字颜色 3 4 2 6 2 2" xfId="5041"/>
    <cellStyle name="20% - 强调文字颜色 2 2 2 2 2 4 3 2" xfId="5042"/>
    <cellStyle name="20% - 强调文字颜色 1 3 3 2 13 2" xfId="5043"/>
    <cellStyle name="20% - 强调文字颜色 3 4 2 6 3" xfId="5044"/>
    <cellStyle name="20% - 强调文字颜色 3 3 3 3 2 2 2" xfId="5045"/>
    <cellStyle name="20% - 强调文字颜色 2 2 2 2 2 4 4" xfId="5046"/>
    <cellStyle name="20% - 强调文字颜色 1 3 3 2 14" xfId="5047"/>
    <cellStyle name="20% - 强调文字颜色 3 4 2 6 4" xfId="5048"/>
    <cellStyle name="20% - 强调文字颜色 3 3 3 3 2 2 3" xfId="5049"/>
    <cellStyle name="20% - 强调文字颜色 2 2 2 2 2 4 5" xfId="5050"/>
    <cellStyle name="40% - 强调文字颜色 4 5 6 2" xfId="5051"/>
    <cellStyle name="20% - 强调文字颜色 1 3 3 2 15" xfId="5052"/>
    <cellStyle name="20% - 强调文字颜色 6 4 2 2 3 2" xfId="5053"/>
    <cellStyle name="20% - 强调文字颜色 2 2 2 2 2 10" xfId="5054"/>
    <cellStyle name="20% - 强调文字颜色 2 4 5 4 2 2" xfId="5055"/>
    <cellStyle name="20% - 强调文字颜色 1 3 3 2 2" xfId="5056"/>
    <cellStyle name="20% - 强调文字颜色 6 4 2 2 3 2 2" xfId="5057"/>
    <cellStyle name="20% - 强调文字颜色 3 3 2 2 2 2 4 3" xfId="5058"/>
    <cellStyle name="20% - 强调文字颜色 2 2 2 2 2 10 2" xfId="5059"/>
    <cellStyle name="20% - 强调文字颜色 1 3 5 4" xfId="5060"/>
    <cellStyle name="20% - 强调文字颜色 6 4 2 4 5" xfId="5061"/>
    <cellStyle name="20% - 强调文字颜色 1 3 3 2 2 2" xfId="5062"/>
    <cellStyle name="20% - 强调文字颜色 1 3 5 4 2" xfId="5063"/>
    <cellStyle name="20% - 强调文字颜色 1 3 3 2 2 2 2" xfId="5064"/>
    <cellStyle name="20% - 强调文字颜色 5 3 2 2 3" xfId="5065"/>
    <cellStyle name="20% - 强调文字颜色 1 3 5 4 2 2" xfId="5066"/>
    <cellStyle name="40% - 强调文字颜色 4 2 2 3 2 3 2 5" xfId="5067"/>
    <cellStyle name="20% - 强调文字颜色 1 3 3 2 2 2 2 2" xfId="5068"/>
    <cellStyle name="20% - 强调文字颜色 5 3 2 2 3 2" xfId="5069"/>
    <cellStyle name="40% - 强调文字颜色 6 2 2 2 2 3 2 2 3" xfId="5070"/>
    <cellStyle name="40% - 强调文字颜色 2 2 3 2 3 2 2" xfId="5071"/>
    <cellStyle name="20% - 强调文字颜色 1 4 2 2 4 3 2" xfId="5072"/>
    <cellStyle name="20% - 强调文字颜色 1 3 3 2 2 2 2 3" xfId="5073"/>
    <cellStyle name="20% - 强调文字颜色 5 3 2 2 3 3" xfId="5074"/>
    <cellStyle name="20% - 强调文字颜色 4 2 7 4 3 2 2" xfId="5075"/>
    <cellStyle name="20% - 强调文字颜色 1 3 5 4 3" xfId="5076"/>
    <cellStyle name="20% - 强调文字颜色 1 3 3 2 2 2 3" xfId="5077"/>
    <cellStyle name="20% - 强调文字颜色 5 3 2 2 4" xfId="5078"/>
    <cellStyle name="常规 2 3 2 11 2 2 2" xfId="5079"/>
    <cellStyle name="20% - 强调文字颜色 4 2 4 4 4" xfId="5080"/>
    <cellStyle name="20% - 强调文字颜色 2 2 2 3 14" xfId="5081"/>
    <cellStyle name="20% - 强调文字颜色 1 3 3 2 2 2 3 2" xfId="5082"/>
    <cellStyle name="20% - 强调文字颜色 5 3 2 2 4 2" xfId="5083"/>
    <cellStyle name="40% - 强调文字颜色 5 4 2 7 3 2" xfId="5084"/>
    <cellStyle name="20% - 强调文字颜色 4 2 7 4 3 2 3" xfId="5085"/>
    <cellStyle name="20% - 强调文字颜色 1 3 5 4 4" xfId="5086"/>
    <cellStyle name="20% - 强调文字颜色 1 3 3 2 2 2 4" xfId="5087"/>
    <cellStyle name="20% - 强调文字颜色 5 3 2 2 5" xfId="5088"/>
    <cellStyle name="20% - 强调文字颜色 6 2 8 3 5 2" xfId="5089"/>
    <cellStyle name="20% - 强调文字颜色 1 3 3 2 2 2 5" xfId="5090"/>
    <cellStyle name="20% - 强调文字颜色 5 3 2 2 6" xfId="5091"/>
    <cellStyle name="20% - 强调文字颜色 1 3 3 2 2 3 2" xfId="5092"/>
    <cellStyle name="40% - 强调文字颜色 5 2 4 3 3 2 2 3" xfId="5093"/>
    <cellStyle name="20% - 强调文字颜色 1 3 3 2 2 3 2 2" xfId="5094"/>
    <cellStyle name="40% - 强调文字颜色 6 2 2 2 2 3 3 2 3" xfId="5095"/>
    <cellStyle name="40% - 强调文字颜色 2 2 3 2 4 2 2" xfId="5096"/>
    <cellStyle name="40% - 强调文字颜色 2 7" xfId="5097"/>
    <cellStyle name="20% - 强调文字颜色 1 4 2 2 5 3 2" xfId="5098"/>
    <cellStyle name="20% - 强调文字颜色 1 3 3 2 2 3 2 3" xfId="5099"/>
    <cellStyle name="40% - 强调文字颜色 6 2 2 2 2 3 3 2 4" xfId="5100"/>
    <cellStyle name="40% - 强调文字颜色 2 2 3 2 4 2 3" xfId="5101"/>
    <cellStyle name="40% - 强调文字颜色 2 8" xfId="5102"/>
    <cellStyle name="20% - 强调文字颜色 1 4 2 2 5 3 3" xfId="5103"/>
    <cellStyle name="20% - 强调文字颜色 6 3 2 2 10 2" xfId="5104"/>
    <cellStyle name="常规 2 3 4 3 3 2 6 2" xfId="5105"/>
    <cellStyle name="20% - 强调文字颜色 1 3 3 2 2 3 2 4" xfId="5106"/>
    <cellStyle name="40% - 强调文字颜色 6 3 7 3 4" xfId="5107"/>
    <cellStyle name="20% - 强调文字颜色 1 4 6 2 2 2" xfId="5108"/>
    <cellStyle name="40% - 强调文字颜色 5 8 2 4 2 2" xfId="5109"/>
    <cellStyle name="20% - 强调文字颜色 1 3 3 2 2 3 3" xfId="5110"/>
    <cellStyle name="40% - 强调文字颜色 6 3 7 3 4 2" xfId="5111"/>
    <cellStyle name="20% - 强调文字颜色 1 4 6 2 2 2 2" xfId="5112"/>
    <cellStyle name="20% - 强调文字颜色 1 3 3 2 2 3 3 2" xfId="5113"/>
    <cellStyle name="40% - 强调文字颜色 6 3 7 3 4 3" xfId="5114"/>
    <cellStyle name="20% - 强调文字颜色 1 4 6 2 2 2 3" xfId="5115"/>
    <cellStyle name="40% - 强调文字颜色 6 2 2 2 2 3 3 3 3" xfId="5116"/>
    <cellStyle name="40% - 强调文字颜色 2 2 3 2 4 3 2" xfId="5117"/>
    <cellStyle name="40% - 强调文字颜色 3 7" xfId="5118"/>
    <cellStyle name="20% - 强调文字颜色 1 4 2 2 5 4 2" xfId="5119"/>
    <cellStyle name="20% - 强调文字颜色 1 3 3 2 2 3 3 3" xfId="5120"/>
    <cellStyle name="20% - 强调文字颜色 6 3 2 2 11 2" xfId="5121"/>
    <cellStyle name="20% - 强调文字颜色 1 3 3 2 2 3 3 4" xfId="5122"/>
    <cellStyle name="40% - 强调文字颜色 6 3 7 3 5" xfId="5123"/>
    <cellStyle name="20% - 强调文字颜色 3 6 2 3 2 2" xfId="5124"/>
    <cellStyle name="20% - 强调文字颜色 1 4 6 2 2 3" xfId="5125"/>
    <cellStyle name="20% - 强调文字颜色 1 3 3 2 2 3 4" xfId="5126"/>
    <cellStyle name="20% - 强调文字颜色 1 3 3 2 2 3 4 2" xfId="5127"/>
    <cellStyle name="20% - 强调文字颜色 1 3 3 2 2 3 4 3" xfId="5128"/>
    <cellStyle name="40% - 强调文字颜色 6 3 7 3 6" xfId="5129"/>
    <cellStyle name="20% - 强调文字颜色 3 6 2 3 2 3" xfId="5130"/>
    <cellStyle name="20% - 强调文字颜色 1 4 6 2 2 4" xfId="5131"/>
    <cellStyle name="40% - 强调文字颜色 2 5 6 2 2" xfId="5132"/>
    <cellStyle name="20% - 强调文字颜色 1 3 3 2 2 3 5" xfId="5133"/>
    <cellStyle name="20% - 强调文字颜色 1 3 3 2 2 3 5 3" xfId="5134"/>
    <cellStyle name="40% - 强调文字颜色 4 7 2 3 2 2" xfId="5135"/>
    <cellStyle name="20% - 强调文字颜色 4 2 3 2 2 5 2 2" xfId="5136"/>
    <cellStyle name="40% - 强调文字颜色 4 2 2 3 2 10" xfId="5137"/>
    <cellStyle name="40% - 强调文字颜色 2 5 6 2 3" xfId="5138"/>
    <cellStyle name="20% - 强调文字颜色 1 3 3 2 2 3 6" xfId="5139"/>
    <cellStyle name="40% - 强调文字颜色 4 2 2 3 2 11" xfId="5140"/>
    <cellStyle name="40% - 强调文字颜色 2 5 6 2 4" xfId="5141"/>
    <cellStyle name="20% - 强调文字颜色 1 3 3 2 2 3 7" xfId="5142"/>
    <cellStyle name="20% - 强调文字颜色 5 3 3 2 6 3 2" xfId="5143"/>
    <cellStyle name="20% - 强调文字颜色 5 2 3 2 2 2 2 4 2" xfId="5144"/>
    <cellStyle name="20% - 强调文字颜色 1 3 3 2 2 5" xfId="5145"/>
    <cellStyle name="20% - 强调文字颜色 2 2 4 11 2" xfId="5146"/>
    <cellStyle name="20% - 强调文字颜色 2 2 2 2 2 11" xfId="5147"/>
    <cellStyle name="40% - 强调文字颜色 1 7 2 6 2" xfId="5148"/>
    <cellStyle name="20% - 强调文字颜色 6 4 2 2 3 3" xfId="5149"/>
    <cellStyle name="20% - 强调文字颜色 6 2 2 2 2 4 2" xfId="5150"/>
    <cellStyle name="20% - 强调文字颜色 2 4 5 4 2 3" xfId="5151"/>
    <cellStyle name="20% - 强调文字颜色 1 3 3 2 3" xfId="5152"/>
    <cellStyle name="40% - 强调文字颜色 5 7 2 6" xfId="5153"/>
    <cellStyle name="20% - 强调文字颜色 6 2 6 2 2 4" xfId="5154"/>
    <cellStyle name="20% - 强调文字颜色 6 4 2 2 3 3 2" xfId="5155"/>
    <cellStyle name="20% - 强调文字颜色 6 2 2 2 2 4 2 2" xfId="5156"/>
    <cellStyle name="20% - 强调文字颜色 2 2 2 2 2 11 2" xfId="5157"/>
    <cellStyle name="20% - 强调文字颜色 1 3 6 4" xfId="5158"/>
    <cellStyle name="20% - 强调文字颜色 6 4 2 5 5" xfId="5159"/>
    <cellStyle name="20% - 强调文字颜色 1 3 3 2 3 2" xfId="5160"/>
    <cellStyle name="40% - 强调文字颜色 3 3 2 2 2 11" xfId="5161"/>
    <cellStyle name="20% - 强调文字颜色 1 3 6 4 2" xfId="5162"/>
    <cellStyle name="20% - 强调文字颜色 1 3 3 2 3 2 2" xfId="5163"/>
    <cellStyle name="20% - 强调文字颜色 5 3 3 2 3" xfId="5164"/>
    <cellStyle name="40% - 强调文字颜色 3 3 2 2 2 12" xfId="5165"/>
    <cellStyle name="20% - 强调文字颜色 4 2 7 4 4 2 2" xfId="5166"/>
    <cellStyle name="20% - 强调文字颜色 1 3 6 4 3" xfId="5167"/>
    <cellStyle name="20% - 强调文字颜色 1 3 3 2 3 2 3" xfId="5168"/>
    <cellStyle name="20% - 强调文字颜色 5 3 3 2 4" xfId="5169"/>
    <cellStyle name="常规 2 3 5 2 2 6 4" xfId="5170"/>
    <cellStyle name="40% - 强调文字颜色 3 3 2 2 2 12 2" xfId="5171"/>
    <cellStyle name="20% - 强调文字颜色 1 3 6 4 3 2" xfId="5172"/>
    <cellStyle name="20% - 强调文字颜色 1 3 3 2 3 2 3 2" xfId="5173"/>
    <cellStyle name="20% - 强调文字颜色 5 3 3 2 4 2" xfId="5174"/>
    <cellStyle name="20% - 强调文字颜色 2 2 2 4 2 2 2 2" xfId="5175"/>
    <cellStyle name="40% - 强调文字颜色 5 4 2 8 3 2" xfId="5176"/>
    <cellStyle name="40% - 强调文字颜色 3 3 2 2 2 13" xfId="5177"/>
    <cellStyle name="20% - 强调文字颜色 1 3 6 4 4" xfId="5178"/>
    <cellStyle name="40% - 强调文字颜色 4 2 2 3 2 3 6 2" xfId="5179"/>
    <cellStyle name="20% - 强调文字颜色 1 3 3 2 3 2 4" xfId="5180"/>
    <cellStyle name="20% - 强调文字颜色 5 3 3 2 5" xfId="5181"/>
    <cellStyle name="20% - 强调文字颜色 3 9 2 2 2" xfId="5182"/>
    <cellStyle name="20% - 强调文字颜色 1 3 3 2 3 2 4 2" xfId="5183"/>
    <cellStyle name="20% - 强调文字颜色 5 3 3 2 5 2" xfId="5184"/>
    <cellStyle name="20% - 强调文字颜色 1 4 2 3 2 2 2 4" xfId="5185"/>
    <cellStyle name="常规 2 3 5 2 2 7 4" xfId="5186"/>
    <cellStyle name="40% - 强调文字颜色 3 3 2 2 2 13 2" xfId="5187"/>
    <cellStyle name="20% - 强调文字颜色 1 3 6 4 4 2" xfId="5188"/>
    <cellStyle name="20% - 强调文字颜色 2 2 2 2 2 2 6 3 2" xfId="5189"/>
    <cellStyle name="20% - 强调文字颜色 1 3 6 5" xfId="5190"/>
    <cellStyle name="20% - 强调文字颜色 6 4 2 5 6" xfId="5191"/>
    <cellStyle name="20% - 强调文字颜色 1 3 3 2 3 3" xfId="5192"/>
    <cellStyle name="20% - 强调文字颜色 1 3 6 5 2" xfId="5193"/>
    <cellStyle name="20% - 强调文字颜色 1 3 3 2 3 3 2" xfId="5194"/>
    <cellStyle name="20% - 强调文字颜色 5 3 3 3 3" xfId="5195"/>
    <cellStyle name="20% - 强调文字颜色 1 4 6 3 2 2" xfId="5196"/>
    <cellStyle name="20% - 强调文字颜色 1 3 3 2 3 3 3" xfId="5197"/>
    <cellStyle name="20% - 强调文字颜色 5 3 3 3 4" xfId="5198"/>
    <cellStyle name="20% - 强调文字颜色 1 4 6 3 2 3" xfId="5199"/>
    <cellStyle name="20% - 强调文字颜色 2 2 2 4 2 2 3 2" xfId="5200"/>
    <cellStyle name="20% - 强调文字颜色 1 3 3 2 3 3 4" xfId="5201"/>
    <cellStyle name="20% - 强调文字颜色 5 3 3 3 5" xfId="5202"/>
    <cellStyle name="20% - 强调文字颜色 3 9 2 3 2" xfId="5203"/>
    <cellStyle name="20% - 强调文字颜色 3 2 7 4 2 2 2 2" xfId="5204"/>
    <cellStyle name="20% - 强调文字颜色 1 3 3 2 3 4" xfId="5205"/>
    <cellStyle name="20% - 强调文字颜色 1 3 3 2 3 4 2" xfId="5206"/>
    <cellStyle name="20% - 强调文字颜色 5 3 3 4 3" xfId="5207"/>
    <cellStyle name="20% - 强调文字颜色 1 3 3 2 3 4 3" xfId="5208"/>
    <cellStyle name="20% - 强调文字颜色 5 3 3 4 4" xfId="5209"/>
    <cellStyle name="20% - 强调文字颜色 2 2 2 7 2 2 2" xfId="5210"/>
    <cellStyle name="20% - 强调文字颜色 5 2 3 2 2 2 2 5 2" xfId="5211"/>
    <cellStyle name="20% - 强调文字颜色 1 3 3 2 3 5" xfId="5212"/>
    <cellStyle name="20% - 强调文字颜色 1 3 3 2 3 5 2" xfId="5213"/>
    <cellStyle name="20% - 强调文字颜色 5 3 3 5 3" xfId="5214"/>
    <cellStyle name="20% - 强调文字颜色 1 3 3 2 3 5 3" xfId="5215"/>
    <cellStyle name="20% - 强调文字颜色 5 3 3 5 4" xfId="5216"/>
    <cellStyle name="20% - 强调文字颜色 6 4 2 2 3 4" xfId="5217"/>
    <cellStyle name="20% - 强调文字颜色 6 2 2 2 2 4 3" xfId="5218"/>
    <cellStyle name="20% - 强调文字颜色 2 2 2 2 2 12" xfId="5219"/>
    <cellStyle name="20% - 强调文字颜色 1 3 3 2 4" xfId="5220"/>
    <cellStyle name="40% - 强调文字颜色 5 7 3 6" xfId="5221"/>
    <cellStyle name="20% - 强调文字颜色 2 2 2 3 2 2 3 2 2 3" xfId="5222"/>
    <cellStyle name="20% - 强调文字颜色 6 4 2 2 3 4 2" xfId="5223"/>
    <cellStyle name="20% - 强调文字颜色 6 2 2 2 2 4 3 2" xfId="5224"/>
    <cellStyle name="20% - 强调文字颜色 4 2 4 2 3 8" xfId="5225"/>
    <cellStyle name="20% - 强调文字颜色 2 2 2 2 2 12 2" xfId="5226"/>
    <cellStyle name="20% - 强调文字颜色 1 3 7 4" xfId="5227"/>
    <cellStyle name="20% - 强调文字颜色 6 4 2 6 5" xfId="5228"/>
    <cellStyle name="20% - 强调文字颜色 1 3 3 2 4 2" xfId="5229"/>
    <cellStyle name="20% - 强调文字颜色 1 3 7 5" xfId="5230"/>
    <cellStyle name="20% - 强调文字颜色 6 4 2 6 6" xfId="5231"/>
    <cellStyle name="20% - 强调文字颜色 1 3 3 2 4 3" xfId="5232"/>
    <cellStyle name="20% - 强调文字颜色 1 3 3 2 4 4" xfId="5233"/>
    <cellStyle name="20% - 强调文字颜色 1 3 3 2 4 5" xfId="5234"/>
    <cellStyle name="20% - 强调文字颜色 6 4 2 2 3 5" xfId="5235"/>
    <cellStyle name="20% - 强调文字颜色 6 2 2 2 2 4 4" xfId="5236"/>
    <cellStyle name="20% - 强调文字颜色 2 2 2 2 2 13" xfId="5237"/>
    <cellStyle name="20% - 强调文字颜色 1 3 3 2 5" xfId="5238"/>
    <cellStyle name="20% - 强调文字颜色 6 4 2 2 3 5 2" xfId="5239"/>
    <cellStyle name="20% - 强调文字颜色 2 2 2 2 2 13 2" xfId="5240"/>
    <cellStyle name="20% - 强调文字颜色 6 4 2 7 5" xfId="5241"/>
    <cellStyle name="20% - 强调文字颜色 1 3 3 2 5 2" xfId="5242"/>
    <cellStyle name="20% - 强调文字颜色 1 3 3 2 5 3" xfId="5243"/>
    <cellStyle name="20% - 强调文字颜色 1 3 3 2 5 3 2" xfId="5244"/>
    <cellStyle name="20% - 强调文字颜色 5 3 5 3 3" xfId="5245"/>
    <cellStyle name="20% - 强调文字颜色 1 3 3 2 5 4" xfId="5246"/>
    <cellStyle name="20% - 强调文字颜色 1 3 7 2 2 2 3" xfId="5247"/>
    <cellStyle name="20% - 强调文字颜色 1 3 3 2 5 4 2" xfId="5248"/>
    <cellStyle name="20% - 强调文字颜色 5 3 5 4 3" xfId="5249"/>
    <cellStyle name="20% - 强调文字颜色 1 3 3 2 5 5" xfId="5250"/>
    <cellStyle name="20% - 强调文字颜色 5 2 2 5 2 4" xfId="5251"/>
    <cellStyle name="20% - 强调文字颜色 2 2 2 2 2 4 2 2 2" xfId="5252"/>
    <cellStyle name="20% - 强调文字颜色 1 3 3 2 5 6" xfId="5253"/>
    <cellStyle name="40% - 强调文字颜色 3 2 2 3 3 2 4 2" xfId="5254"/>
    <cellStyle name="20% - 强调文字颜色 6 4 2 2 3 6" xfId="5255"/>
    <cellStyle name="20% - 强调文字颜色 6 2 2 2 2 4 5" xfId="5256"/>
    <cellStyle name="20% - 强调文字颜色 2 2 2 2 2 14" xfId="5257"/>
    <cellStyle name="20% - 强调文字颜色 1 3 3 2 6" xfId="5258"/>
    <cellStyle name="20% - 强调文字颜色 3 2 7 3 2" xfId="5259"/>
    <cellStyle name="20% - 强调文字颜色 1 3 9 4" xfId="5260"/>
    <cellStyle name="20% - 强调文字颜色 6 4 2 8 5" xfId="5261"/>
    <cellStyle name="20% - 强调文字颜色 1 3 3 2 6 2" xfId="5262"/>
    <cellStyle name="20% - 强调文字颜色 2 2 4 2 3 2 3 2" xfId="5263"/>
    <cellStyle name="20% - 强调文字颜色 1 3 3 2 6 2 3" xfId="5264"/>
    <cellStyle name="20% - 强调文字颜色 5 3 6 2 4" xfId="5265"/>
    <cellStyle name="20% - 强调文字颜色 3 2 7 3 3" xfId="5266"/>
    <cellStyle name="20% - 强调文字颜色 1 3 9 5" xfId="5267"/>
    <cellStyle name="20% - 强调文字颜色 1 3 3 2 6 3" xfId="5268"/>
    <cellStyle name="40% - 强调文字颜色 5 2 3 4 2 2" xfId="5269"/>
    <cellStyle name="20% - 强调文字颜色 4 4 2 4 3 3" xfId="5270"/>
    <cellStyle name="20% - 强调文字颜色 2 2 3 2 2 2 4 3" xfId="5271"/>
    <cellStyle name="20% - 强调文字颜色 1 3 3 2 6 3 2" xfId="5272"/>
    <cellStyle name="20% - 强调文字颜色 5 3 6 3 3" xfId="5273"/>
    <cellStyle name="40% - 强调文字颜色 1 2 5 2 3 2 2" xfId="5274"/>
    <cellStyle name="20% - 强调文字颜色 1 3 3 2 6 4" xfId="5275"/>
    <cellStyle name="20% - 强调文字颜色 1 3 3 2 6 5" xfId="5276"/>
    <cellStyle name="20% - 强调文字颜色 6 2 2 2 2 4 6" xfId="5277"/>
    <cellStyle name="40% - 强调文字颜色 4 2 2 3 2 2 3 2 2" xfId="5278"/>
    <cellStyle name="40% - 强调文字颜色 3 2 2 3 3 2 4 3" xfId="5279"/>
    <cellStyle name="20% - 强调文字颜色 6 4 2 2 3 7" xfId="5280"/>
    <cellStyle name="20% - 强调文字颜色 2 2 2 2 2 15" xfId="5281"/>
    <cellStyle name="20% - 强调文字颜色 1 3 3 2 7" xfId="5282"/>
    <cellStyle name="20% - 强调文字颜色 2 2 2 2 2 15 2" xfId="5283"/>
    <cellStyle name="40% - 强调文字颜色 2 3 5 2 4" xfId="5284"/>
    <cellStyle name="20% - 强调文字颜色 1 3 3 2 7 2" xfId="5285"/>
    <cellStyle name="20% - 强调文字颜色 1 3 3 2 7 3" xfId="5286"/>
    <cellStyle name="20% - 强调文字颜色 4 4 2 5 3 3" xfId="5287"/>
    <cellStyle name="20% - 强调文字颜色 2 2 3 2 2 3 4 3" xfId="5288"/>
    <cellStyle name="20% - 强调文字颜色 1 3 3 2 7 3 2" xfId="5289"/>
    <cellStyle name="20% - 强调文字颜色 5 3 7 3 3" xfId="5290"/>
    <cellStyle name="20% - 强调文字颜色 1 4 5 2 4 2 2" xfId="5291"/>
    <cellStyle name="40% - 强调文字颜色 5 2 2 6 2 2 3 2 2" xfId="5292"/>
    <cellStyle name="20% - 强调文字颜色 5 8 3 2 2" xfId="5293"/>
    <cellStyle name="20% - 强调文字颜色 1 3 3 2 7 4" xfId="5294"/>
    <cellStyle name="40% - 强调文字颜色 4 2 2 3 2 2 3 2 3" xfId="5295"/>
    <cellStyle name="20% - 强调文字颜色 2 2 2 2 2 16" xfId="5296"/>
    <cellStyle name="20% - 强调文字颜色 1 3 3 2 8" xfId="5297"/>
    <cellStyle name="20% - 强调文字颜色 1 3 3 2 8 2" xfId="5298"/>
    <cellStyle name="20% - 强调文字颜色 1 3 3 2 8 3" xfId="5299"/>
    <cellStyle name="20% - 强调文字颜色 2 2 2 2 2 17" xfId="5300"/>
    <cellStyle name="40% - 强调文字颜色 4 3 2 2 3 2" xfId="5301"/>
    <cellStyle name="20% - 强调文字颜色 1 3 3 2 9" xfId="5302"/>
    <cellStyle name="40% - 强调文字颜色 4 3 2 2 3 2 2" xfId="5303"/>
    <cellStyle name="20% - 强调文字颜色 1 3 3 2 9 2" xfId="5304"/>
    <cellStyle name="20% - 强调文字颜色 1 3 3 3 2" xfId="5305"/>
    <cellStyle name="20% - 强调文字颜色 1 4 5 4" xfId="5306"/>
    <cellStyle name="20% - 强调文字颜色 1 3 3 3 2 2" xfId="5307"/>
    <cellStyle name="40% - 强调文字颜色 2 2 2 6 2 4" xfId="5308"/>
    <cellStyle name="20% - 强调文字颜色 1 3 3 3 2 2 2 2 2" xfId="5309"/>
    <cellStyle name="20% - 强调文字颜色 5 4 2 2 3 2 2" xfId="5310"/>
    <cellStyle name="20% - 强调文字颜色 3 2 2 2 2 2 4 3" xfId="5311"/>
    <cellStyle name="常规 6 2 2" xfId="5312"/>
    <cellStyle name="20% - 强调文字颜色 1 3 3 3 2 2 2 2 3" xfId="5313"/>
    <cellStyle name="20% - 强调文字颜色 3 3 3 3 3 2 2 2" xfId="5314"/>
    <cellStyle name="20% - 强调文字颜色 5 4 2 2 3 2 3" xfId="5315"/>
    <cellStyle name="20% - 强调文字颜色 3 2 2 2 2 2 4 4" xfId="5316"/>
    <cellStyle name="40% - 强调文字颜色 2 2 2 7 2 4" xfId="5317"/>
    <cellStyle name="20% - 强调文字颜色 1 3 3 3 2 2 3 2 2" xfId="5318"/>
    <cellStyle name="20% - 强调文字颜色 5 4 2 2 4 2 2" xfId="5319"/>
    <cellStyle name="40% - 强调文字颜色 2 2 2 7 2 5" xfId="5320"/>
    <cellStyle name="常规 7 2 2" xfId="5321"/>
    <cellStyle name="20% - 强调文字颜色 1 3 3 3 2 2 3 2 3" xfId="5322"/>
    <cellStyle name="20% - 强调文字颜色 3 3 3 3 3 3 2 2" xfId="5323"/>
    <cellStyle name="20% - 强调文字颜色 5 4 2 2 4 2 3" xfId="5324"/>
    <cellStyle name="40% - 强调文字颜色 6 2 3 2 3 2" xfId="5325"/>
    <cellStyle name="20% - 强调文字颜色 1 3 3 3 2 2 3 3" xfId="5326"/>
    <cellStyle name="20% - 强调文字颜色 5 4 2 2 4 3" xfId="5327"/>
    <cellStyle name="40% - 强调文字颜色 6 2 3 2 3 3" xfId="5328"/>
    <cellStyle name="20% - 强调文字颜色 1 3 3 3 2 2 3 4" xfId="5329"/>
    <cellStyle name="20% - 强调文字颜色 5 4 2 2 4 4" xfId="5330"/>
    <cellStyle name="20% - 强调文字颜色 1 3 3 3 2 2 4 2" xfId="5331"/>
    <cellStyle name="20% - 强调文字颜色 5 4 2 2 5 2" xfId="5332"/>
    <cellStyle name="40% - 强调文字颜色 6 2 3 2 4 2" xfId="5333"/>
    <cellStyle name="20% - 强调文字颜色 1 3 3 3 2 2 4 3" xfId="5334"/>
    <cellStyle name="20% - 强调文字颜色 5 4 2 2 5 3" xfId="5335"/>
    <cellStyle name="40% - 强调文字颜色 1 2 2 2 2 2 13" xfId="5336"/>
    <cellStyle name="20% - 强调文字颜色 1 3 3 3 2 2 5 2" xfId="5337"/>
    <cellStyle name="20% - 强调文字颜色 5 4 2 2 6 2" xfId="5338"/>
    <cellStyle name="20% - 强调文字颜色 1 3 3 3 2 2 6" xfId="5339"/>
    <cellStyle name="20% - 强调文字颜色 5 4 2 2 7" xfId="5340"/>
    <cellStyle name="40% - 强调文字颜色 4 4 2 7 4" xfId="5341"/>
    <cellStyle name="20% - 强调文字颜色 2 2 2 2 2 2 7 2 2" xfId="5342"/>
    <cellStyle name="40% - 强调文字颜色 2 3 3 12 2" xfId="5343"/>
    <cellStyle name="20% - 强调文字颜色 1 4 5 5" xfId="5344"/>
    <cellStyle name="20% - 强调文字颜色 1 3 3 3 2 3" xfId="5345"/>
    <cellStyle name="20% - 强调文字颜色 1 4 5 6" xfId="5346"/>
    <cellStyle name="20% - 强调文字颜色 1 3 3 3 2 4" xfId="5347"/>
    <cellStyle name="20% - 强调文字颜色 1 4 5 7" xfId="5348"/>
    <cellStyle name="20% - 强调文字颜色 5 3 3 2 7 3 2" xfId="5349"/>
    <cellStyle name="20% - 强调文字颜色 1 3 3 3 2 5" xfId="5350"/>
    <cellStyle name="40% - 强调文字颜色 6 2 4 2 8 2" xfId="5351"/>
    <cellStyle name="20% - 强调文字颜色 1 3 3 3 2 6" xfId="5352"/>
    <cellStyle name="20% - 强调文字颜色 2 2 4 12 2" xfId="5353"/>
    <cellStyle name="40% - 强调文字颜色 5 2 10 2 2 3" xfId="5354"/>
    <cellStyle name="20% - 强调文字颜色 2 2 4 2 2 3 2 2 2" xfId="5355"/>
    <cellStyle name="20% - 强调文字颜色 5 3 2 2 10" xfId="5356"/>
    <cellStyle name="40% - 强调文字颜色 3 2 6 4 2 2" xfId="5357"/>
    <cellStyle name="20% - 强调文字颜色 1 3 3 3 3" xfId="5358"/>
    <cellStyle name="20% - 强调文字颜色 1 4 6 4" xfId="5359"/>
    <cellStyle name="20% - 强调文字颜色 1 3 3 3 3 2" xfId="5360"/>
    <cellStyle name="40% - 强调文字颜色 2 3 3 13 2" xfId="5361"/>
    <cellStyle name="20% - 强调文字颜色 5 2 2 3 2 4 2 2 2" xfId="5362"/>
    <cellStyle name="20% - 强调文字颜色 1 4 6 5" xfId="5363"/>
    <cellStyle name="20% - 强调文字颜色 1 3 3 3 3 3" xfId="5364"/>
    <cellStyle name="20% - 强调文字颜色 1 4 6 6" xfId="5365"/>
    <cellStyle name="20% - 强调文字颜色 1 3 3 3 3 4" xfId="5366"/>
    <cellStyle name="20% - 强调文字颜色 1 3 3 3 3 4 2" xfId="5367"/>
    <cellStyle name="20% - 强调文字颜色 2 2 4 2 3 2 4" xfId="5368"/>
    <cellStyle name="20% - 强调文字颜色 1 4 6 6 2" xfId="5369"/>
    <cellStyle name="20% - 强调文字颜色 1 3 3 3 3 4 2 2" xfId="5370"/>
    <cellStyle name="20% - 强调文字颜色 2 3 3 3 2 2 2 4" xfId="5371"/>
    <cellStyle name="40% - 强调文字颜色 4 2 2 4 2 5" xfId="5372"/>
    <cellStyle name="20% - 强调文字颜色 2 2 4 2 3 2 4 2" xfId="5373"/>
    <cellStyle name="20% - 强调文字颜色 1 3 3 3 3 4 3" xfId="5374"/>
    <cellStyle name="20% - 强调文字颜色 2 2 4 2 3 2 5" xfId="5375"/>
    <cellStyle name="20% - 强调文字颜色 1 4 6 7" xfId="5376"/>
    <cellStyle name="40% - 强调文字颜色 5 2 2 3 6 2 2 2" xfId="5377"/>
    <cellStyle name="20% - 强调文字颜色 1 3 3 3 3 5" xfId="5378"/>
    <cellStyle name="20% - 强调文字颜色 1 3 3 3 3 5 2" xfId="5379"/>
    <cellStyle name="20% - 强调文字颜色 2 2 4 2 3 3 4" xfId="5380"/>
    <cellStyle name="20% - 强调文字颜色 1 3 3 3 3 5 3" xfId="5381"/>
    <cellStyle name="20% - 强调文字颜色 2 2 2 8 2 3 2" xfId="5382"/>
    <cellStyle name="40% - 强调文字颜色 6 2 4 2 9 2" xfId="5383"/>
    <cellStyle name="20% - 强调文字颜色 1 3 3 3 3 6" xfId="5384"/>
    <cellStyle name="20% - 强调文字颜色 1 4 2 2 2 2 3 2 3" xfId="5385"/>
    <cellStyle name="20% - 强调文字颜色 4 2 2 3 3 3 2 2" xfId="5386"/>
    <cellStyle name="20% - 强调文字颜色 1 3 3 3 3 6 2" xfId="5387"/>
    <cellStyle name="20% - 强调文字颜色 1 3 3 3 3 7" xfId="5388"/>
    <cellStyle name="20% - 强调文字颜色 2 2 4 2 2 3 2 2 3" xfId="5389"/>
    <cellStyle name="20% - 强调文字颜色 5 3 2 2 11" xfId="5390"/>
    <cellStyle name="40% - 强调文字颜色 5 4 2 5 2 2" xfId="5391"/>
    <cellStyle name="20% - 强调文字颜色 1 3 3 3 4" xfId="5392"/>
    <cellStyle name="40% - 强调文字颜色 5 4 2 5 2 3" xfId="5393"/>
    <cellStyle name="20% - 强调文字颜色 1 3 3 3 5" xfId="5394"/>
    <cellStyle name="40% - 强调文字颜色 5 2 6 6 2" xfId="5395"/>
    <cellStyle name="40% - 强调文字颜色 5 4 2 5 2 4" xfId="5396"/>
    <cellStyle name="20% - 强调文字颜色 1 3 3 3 6" xfId="5397"/>
    <cellStyle name="20% - 强调文字颜色 6 2 2 2 2 2 3 3 3 2" xfId="5398"/>
    <cellStyle name="20% - 强调文字颜色 2 4 5 4 4" xfId="5399"/>
    <cellStyle name="20% - 强调文字颜色 1 3 3 4" xfId="5400"/>
    <cellStyle name="40% - 强调文字颜色 4 2 2 3 8" xfId="5401"/>
    <cellStyle name="20% - 强调文字颜色 1 3 3 4 2" xfId="5402"/>
    <cellStyle name="40% - 强调文字颜色 6 3 5 2 3 2" xfId="5403"/>
    <cellStyle name="40% - 强调文字颜色 4 3 3 2 3 6" xfId="5404"/>
    <cellStyle name="20% - 强调文字颜色 1 5 5 4" xfId="5405"/>
    <cellStyle name="40% - 强调文字颜色 4 2 2 3 8 2" xfId="5406"/>
    <cellStyle name="20% - 强调文字颜色 1 3 3 4 2 2" xfId="5407"/>
    <cellStyle name="40% - 强调文字颜色 6 3 5 2 3 3" xfId="5408"/>
    <cellStyle name="40% - 强调文字颜色 4 3 3 2 3 7" xfId="5409"/>
    <cellStyle name="20% - 强调文字颜色 1 5 5 5" xfId="5410"/>
    <cellStyle name="40% - 强调文字颜色 4 2 2 3 8 3" xfId="5411"/>
    <cellStyle name="20% - 强调文字颜色 1 3 3 4 2 3" xfId="5412"/>
    <cellStyle name="40% - 强调文字颜色 6 3 5 2 3 4" xfId="5413"/>
    <cellStyle name="40% - 强调文字颜色 4 3 3 2 3 8" xfId="5414"/>
    <cellStyle name="20% - 强调文字颜色 1 5 5 6" xfId="5415"/>
    <cellStyle name="40% - 强调文字颜色 4 2 2 3 8 4" xfId="5416"/>
    <cellStyle name="20% - 强调文字颜色 1 3 3 4 2 4" xfId="5417"/>
    <cellStyle name="20% - 强调文字颜色 2 2 4 13 2" xfId="5418"/>
    <cellStyle name="40% - 强调文字颜色 4 2 2 3 9" xfId="5419"/>
    <cellStyle name="20% - 强调文字颜色 1 3 3 4 3" xfId="5420"/>
    <cellStyle name="20% - 强调文字颜色 5 2 2 3 2 4 3 2 2" xfId="5421"/>
    <cellStyle name="20% - 强调文字颜色 1 5 6 5" xfId="5422"/>
    <cellStyle name="40% - 强调文字颜色 4 2 2 3 9 3" xfId="5423"/>
    <cellStyle name="20% - 强调文字颜色 1 3 3 4 3 3" xfId="5424"/>
    <cellStyle name="40% - 强调文字颜色 5 4 2 5 3 2" xfId="5425"/>
    <cellStyle name="20% - 强调文字颜色 1 3 3 4 4" xfId="5426"/>
    <cellStyle name="40% - 强调文字颜色 5 4 2 5 3 3" xfId="5427"/>
    <cellStyle name="20% - 强调文字颜色 1 3 3 4 5" xfId="5428"/>
    <cellStyle name="40% - 强调文字颜色 5 4 2 5 3 4" xfId="5429"/>
    <cellStyle name="20% - 强调文字颜色 1 3 3 4 6" xfId="5430"/>
    <cellStyle name="20% - 强调文字颜色 1 3 3 5" xfId="5431"/>
    <cellStyle name="20% - 强调文字颜色 1 3 3 5 2" xfId="5432"/>
    <cellStyle name="20% - 强调文字颜色 1 3 3 5 2 2" xfId="5433"/>
    <cellStyle name="20% - 强调文字颜色 1 3 3 5 2 2 2" xfId="5434"/>
    <cellStyle name="20% - 强调文字颜色 5 6 2 2 3" xfId="5435"/>
    <cellStyle name="40% - 强调文字颜色 4 2 7 2" xfId="5436"/>
    <cellStyle name="20% - 强调文字颜色 1 3 3 5 2 3" xfId="5437"/>
    <cellStyle name="40% - 强调文字颜色 4 2 7 3" xfId="5438"/>
    <cellStyle name="20% - 强调文字颜色 1 3 3 5 2 4" xfId="5439"/>
    <cellStyle name="20% - 强调文字颜色 1 3 3 5 3" xfId="5440"/>
    <cellStyle name="20% - 强调文字颜色 1 3 3 5 3 2 2" xfId="5441"/>
    <cellStyle name="20% - 强调文字颜色 5 6 3 2 3" xfId="5442"/>
    <cellStyle name="40% - 强调文字颜色 4 2 8 2" xfId="5443"/>
    <cellStyle name="40% - 强调文字颜色 6 2 2 3 5 2 2 2" xfId="5444"/>
    <cellStyle name="20% - 强调文字颜色 1 3 3 5 3 3" xfId="5445"/>
    <cellStyle name="40% - 强调文字颜色 4 2 8 3" xfId="5446"/>
    <cellStyle name="20% - 强调文字颜色 1 3 3 5 3 4" xfId="5447"/>
    <cellStyle name="40% - 强调文字颜色 5 4 2 5 4 2" xfId="5448"/>
    <cellStyle name="20% - 强调文字颜色 1 3 3 5 4" xfId="5449"/>
    <cellStyle name="20% - 强调文字颜色 6 2 2 2 2 7 3 2" xfId="5450"/>
    <cellStyle name="20% - 强调文字颜色 1 7 3 2 2 3" xfId="5451"/>
    <cellStyle name="20% - 强调文字颜色 1 3 3 5 4 2" xfId="5452"/>
    <cellStyle name="20% - 强调文字颜色 1 3 3 6 2" xfId="5453"/>
    <cellStyle name="20% - 强调文字颜色 4 10 4" xfId="5454"/>
    <cellStyle name="20% - 强调文字颜色 1 3 3 6 2 2" xfId="5455"/>
    <cellStyle name="40% - 强调文字颜色 4 3 7 2" xfId="5456"/>
    <cellStyle name="20% - 强调文字颜色 4 10 5" xfId="5457"/>
    <cellStyle name="20% - 强调文字颜色 1 3 3 6 2 3" xfId="5458"/>
    <cellStyle name="40% - 强调文字颜色 4 3 7 3" xfId="5459"/>
    <cellStyle name="20% - 强调文字颜色 4 10 6" xfId="5460"/>
    <cellStyle name="20% - 强调文字颜色 1 3 3 6 2 4" xfId="5461"/>
    <cellStyle name="20% - 强调文字颜色 2 2 4 15 2" xfId="5462"/>
    <cellStyle name="20% - 强调文字颜色 6 2 2 3 5 2 2 2" xfId="5463"/>
    <cellStyle name="20% - 强调文字颜色 1 3 3 6 3" xfId="5464"/>
    <cellStyle name="20% - 强调文字颜色 4 11 4" xfId="5465"/>
    <cellStyle name="20% - 强调文字颜色 1 3 3 6 3 2" xfId="5466"/>
    <cellStyle name="40% - 强调文字颜色 4 3 8 2" xfId="5467"/>
    <cellStyle name="40% - 强调文字颜色 6 2 2 3 5 3 2 2" xfId="5468"/>
    <cellStyle name="20% - 强调文字颜色 4 11 5" xfId="5469"/>
    <cellStyle name="20% - 强调文字颜色 1 3 3 6 3 3" xfId="5470"/>
    <cellStyle name="20% - 强调文字颜色 1 3 3 6 4" xfId="5471"/>
    <cellStyle name="20% - 强调文字颜色 6 2 2 2 2 8 3 2" xfId="5472"/>
    <cellStyle name="20% - 强调文字颜色 1 7 3 3 2 3" xfId="5473"/>
    <cellStyle name="20% - 强调文字颜色 4 12 4" xfId="5474"/>
    <cellStyle name="20% - 强调文字颜色 1 3 3 6 4 2" xfId="5475"/>
    <cellStyle name="40% - 强调文字颜色 2 2 11 2" xfId="5476"/>
    <cellStyle name="20% - 强调文字颜色 1 3 3 6 5" xfId="5477"/>
    <cellStyle name="20% - 强调文字颜色 1 3 3 6 6" xfId="5478"/>
    <cellStyle name="20% - 强调文字颜色 1 3 3 7" xfId="5479"/>
    <cellStyle name="20% - 强调文字颜色 1 3 3 7 2" xfId="5480"/>
    <cellStyle name="20% - 强调文字颜色 1 3 3 7 2 2" xfId="5481"/>
    <cellStyle name="40% - 强调文字颜色 4 4 7 2" xfId="5482"/>
    <cellStyle name="20% - 强调文字颜色 1 3 3 7 2 3" xfId="5483"/>
    <cellStyle name="40% - 强调文字颜色 4 2 2 3 3 3 2 2 2" xfId="5484"/>
    <cellStyle name="20% - 强调文字颜色 1 3 3 7 3" xfId="5485"/>
    <cellStyle name="20% - 强调文字颜色 1 3 3 7 3 2" xfId="5486"/>
    <cellStyle name="40% - 强调文字颜色 4 2 2 3 3 3 2 2 3" xfId="5487"/>
    <cellStyle name="20% - 强调文字颜色 1 3 3 7 4" xfId="5488"/>
    <cellStyle name="20% - 强调文字颜色 2 2 6 2 3 2 2" xfId="5489"/>
    <cellStyle name="20% - 强调文字颜色 1 3 3 7 5" xfId="5490"/>
    <cellStyle name="20% - 强调文字颜色 3 4 2 7 4" xfId="5491"/>
    <cellStyle name="20% - 强调文字颜色 2 2 2 2 2 5 5" xfId="5492"/>
    <cellStyle name="40% - 强调文字颜色 4 5 7 2" xfId="5493"/>
    <cellStyle name="20% - 强调文字颜色 1 3 3 8 2 3" xfId="5494"/>
    <cellStyle name="20% - 强调文字颜色 1 3 4 2 2 2" xfId="5495"/>
    <cellStyle name="20% - 强调文字颜色 1 3 4 2 2 2 2" xfId="5496"/>
    <cellStyle name="20% - 强调文字颜色 6 3 2 2 3" xfId="5497"/>
    <cellStyle name="20% - 强调文字颜色 1 3 4 2 2 2 3" xfId="5498"/>
    <cellStyle name="20% - 强调文字颜色 6 3 2 2 4" xfId="5499"/>
    <cellStyle name="20% - 强调文字颜色 1 3 4 2 2 2 4" xfId="5500"/>
    <cellStyle name="20% - 强调文字颜色 6 3 2 2 5" xfId="5501"/>
    <cellStyle name="40% - 强调文字颜色 6 2 4 10" xfId="5502"/>
    <cellStyle name="注释 2 2 3 2 2 10 2" xfId="5503"/>
    <cellStyle name="20% - 强调文字颜色 1 3 4 2 2 3" xfId="5504"/>
    <cellStyle name="40% - 强调文字颜色 6 2 4 10 2" xfId="5505"/>
    <cellStyle name="20% - 强调文字颜色 1 3 4 2 2 3 2" xfId="5506"/>
    <cellStyle name="40% - 强调文字颜色 6 2 4 11" xfId="5507"/>
    <cellStyle name="20% - 强调文字颜色 1 3 4 2 2 4" xfId="5508"/>
    <cellStyle name="40% - 强调文字颜色 6 2 4 12" xfId="5509"/>
    <cellStyle name="20% - 强调文字颜色 1 3 4 2 2 5" xfId="5510"/>
    <cellStyle name="20% - 强调文字颜色 1 3 4 2 3 2" xfId="5511"/>
    <cellStyle name="20% - 强调文字颜色 1 3 4 2 3 2 2" xfId="5512"/>
    <cellStyle name="20% - 强调文字颜色 6 3 3 2 3" xfId="5513"/>
    <cellStyle name="20% - 强调文字颜色 6 2 4 2 6 2 2" xfId="5514"/>
    <cellStyle name="注释 2 2 3 2 2 11 2" xfId="5515"/>
    <cellStyle name="20% - 强调文字颜色 1 3 4 2 3 3" xfId="5516"/>
    <cellStyle name="20% - 强调文字颜色 6 6 2 6 2" xfId="5517"/>
    <cellStyle name="20% - 强调文字颜色 1 3 4 2 4" xfId="5518"/>
    <cellStyle name="20% - 强调文字颜色 1 3 4 2 5" xfId="5519"/>
    <cellStyle name="40% - 强调文字颜色 5 2 7 5 2" xfId="5520"/>
    <cellStyle name="20% - 强调文字颜色 1 3 4 2 5 2" xfId="5521"/>
    <cellStyle name="20% - 强调文字颜色 1 3 4 2 6" xfId="5522"/>
    <cellStyle name="20% - 强调文字颜色 2 2 4 2 2 3 3 2 3" xfId="5523"/>
    <cellStyle name="40% - 强调文字颜色 5 4 2 6 2 2" xfId="5524"/>
    <cellStyle name="20% - 强调文字颜色 1 3 4 3 4" xfId="5525"/>
    <cellStyle name="20% - 强调文字颜色 1 3 4 4 2" xfId="5526"/>
    <cellStyle name="20% - 强调文字颜色 4 2 7 4 2 2 2" xfId="5527"/>
    <cellStyle name="20% - 强调文字颜色 1 3 4 4 3" xfId="5528"/>
    <cellStyle name="20% - 强调文字颜色 1 3 4 5 2" xfId="5529"/>
    <cellStyle name="20% - 强调文字颜色 1 3 4 5 2 2" xfId="5530"/>
    <cellStyle name="20% - 强调文字颜色 4 2 7 4 2 3 2" xfId="5531"/>
    <cellStyle name="20% - 强调文字颜色 1 3 4 5 3" xfId="5532"/>
    <cellStyle name="20% - 强调文字颜色 1 3 4 6" xfId="5533"/>
    <cellStyle name="20% - 强调文字颜色 1 3 4 6 2" xfId="5534"/>
    <cellStyle name="20% - 强调文字颜色 2 4 5 6" xfId="5535"/>
    <cellStyle name="20% - 强调文字颜色 1 3 5" xfId="5536"/>
    <cellStyle name="20% - 强调文字颜色 2 4 5 6 2" xfId="5537"/>
    <cellStyle name="20% - 强调文字颜色 1 3 5 2" xfId="5538"/>
    <cellStyle name="20% - 强调文字颜色 1 3 5 2 2" xfId="5539"/>
    <cellStyle name="40% - 强调文字颜色 5 2 7 3 4" xfId="5540"/>
    <cellStyle name="20% - 强调文字颜色 1 3 5 2 2 2" xfId="5541"/>
    <cellStyle name="40% - 强调文字颜色 5 2 7 3 4 2" xfId="5542"/>
    <cellStyle name="20% - 强调文字颜色 1 3 5 2 2 2 2" xfId="5543"/>
    <cellStyle name="40% - 强调文字颜色 5 2 7 3 4 3" xfId="5544"/>
    <cellStyle name="20% - 强调文字颜色 1 3 5 2 2 2 3" xfId="5545"/>
    <cellStyle name="20% - 强调文字颜色 1 4 2 2 2 3 2" xfId="5546"/>
    <cellStyle name="40% - 强调文字颜色 5 2 7 3 5" xfId="5547"/>
    <cellStyle name="20% - 强调文字颜色 1 3 5 2 2 3" xfId="5548"/>
    <cellStyle name="20% - 强调文字颜色 1 3 5 2 2 3 2" xfId="5549"/>
    <cellStyle name="40% - 强调文字颜色 3 2 2 2 2 2 5 3 2" xfId="5550"/>
    <cellStyle name="20% - 强调文字颜色 1 4 2 2 2 3 3" xfId="5551"/>
    <cellStyle name="40% - 强调文字颜色 5 2 7 3 6" xfId="5552"/>
    <cellStyle name="20% - 强调文字颜色 1 3 5 2 2 4" xfId="5553"/>
    <cellStyle name="20% - 强调文字颜色 1 3 5 2 3" xfId="5554"/>
    <cellStyle name="40% - 强调文字颜色 5 2 2 5 2 2 2" xfId="5555"/>
    <cellStyle name="20% - 强调文字颜色 1 3 5 2 3 2" xfId="5556"/>
    <cellStyle name="20% - 强调文字颜色 1 3 5 2 3 2 2" xfId="5557"/>
    <cellStyle name="20% - 强调文字颜色 1 3 5 2 3 2 3" xfId="5558"/>
    <cellStyle name="40% - 强调文字颜色 2 3 2 2 3 3 3 2 3" xfId="5559"/>
    <cellStyle name="20% - 强调文字颜色 1 4 2 2 2 4 2" xfId="5560"/>
    <cellStyle name="20% - 强调文字颜色 1 3 5 2 3 3" xfId="5561"/>
    <cellStyle name="20% - 强调文字颜色 1 3 5 2 4" xfId="5562"/>
    <cellStyle name="40% - 强调文字颜色 5 2 2 5 2 2 3" xfId="5563"/>
    <cellStyle name="20% - 强调文字颜色 1 3 5 2 5" xfId="5564"/>
    <cellStyle name="20% - 强调文字颜色 1 3 5 3" xfId="5565"/>
    <cellStyle name="40% - 强调文字颜色 4 2 4 2 8" xfId="5566"/>
    <cellStyle name="20% - 强调文字颜色 1 3 5 3 2" xfId="5567"/>
    <cellStyle name="20% - 强调文字颜色 1 3 5 3 3" xfId="5568"/>
    <cellStyle name="40% - 强调文字颜色 5 2 2 5 2 3 2" xfId="5569"/>
    <cellStyle name="40% - 强调文字颜色 4 2 4 2 9" xfId="5570"/>
    <cellStyle name="20% - 强调文字颜色 1 3 5 6 2" xfId="5571"/>
    <cellStyle name="20% - 强调文字颜色 6 3 9 2 2 3" xfId="5572"/>
    <cellStyle name="20% - 强调文字颜色 2 4 5 7" xfId="5573"/>
    <cellStyle name="20% - 强调文字颜色 1 3 6" xfId="5574"/>
    <cellStyle name="20% - 强调文字颜色 1 3 6 2" xfId="5575"/>
    <cellStyle name="20% - 强调文字颜色 1 3 6 2 2" xfId="5576"/>
    <cellStyle name="20% - 强调文字颜色 1 3 6 2 3" xfId="5577"/>
    <cellStyle name="40% - 强调文字颜色 3 2 2 2 2 2 4 2" xfId="5578"/>
    <cellStyle name="20% - 强调文字颜色 1 3 6 2 3 2 2 2" xfId="5579"/>
    <cellStyle name="40% - 强调文字颜色 3 2 2 2 2 2 4 3" xfId="5580"/>
    <cellStyle name="20% - 强调文字颜色 1 3 6 2 3 2 2 3" xfId="5581"/>
    <cellStyle name="20% - 强调文字颜色 2 2 3 2 2 9 2" xfId="5582"/>
    <cellStyle name="20% - 强调文字颜色 2 2 2 7 2 2 2 2" xfId="5583"/>
    <cellStyle name="20% - 强调文字颜色 6 9 2 2 2" xfId="5584"/>
    <cellStyle name="40% - 强调文字颜色 3 4 2 4 2 2 2" xfId="5585"/>
    <cellStyle name="40% - 强调文字颜色 3 2 2 2 2 2 6" xfId="5586"/>
    <cellStyle name="20% - 强调文字颜色 1 3 6 2 3 2 4" xfId="5587"/>
    <cellStyle name="20% - 强调文字颜色 1 3 6 2 3 3 2 2" xfId="5588"/>
    <cellStyle name="40% - 强调文字颜色 3 2 2 2 2 3 5" xfId="5589"/>
    <cellStyle name="20% - 强调文字颜色 1 3 6 2 3 3 3" xfId="5590"/>
    <cellStyle name="注释 2 2 3 2 2 3 2 2 2" xfId="5591"/>
    <cellStyle name="常规 2 3 3 2 3 2 2 2 2 2 3" xfId="5592"/>
    <cellStyle name="20% - 强调文字颜色 2 2 2 9 2 4" xfId="5593"/>
    <cellStyle name="40% - 强调文字颜色 4 3 3 3 2 2 2" xfId="5594"/>
    <cellStyle name="40% - 强调文字颜色 3 2 2 2 2 4 4" xfId="5595"/>
    <cellStyle name="20% - 强调文字颜色 1 3 6 2 3 4 2" xfId="5596"/>
    <cellStyle name="注释 2 2 3 2 2 3 2 2 3" xfId="5597"/>
    <cellStyle name="20% - 强调文字颜色 2 2 2 9 2 5" xfId="5598"/>
    <cellStyle name="40% - 强调文字颜色 4 3 3 3 2 2 3" xfId="5599"/>
    <cellStyle name="40% - 强调文字颜色 3 2 2 2 2 4 5" xfId="5600"/>
    <cellStyle name="20% - 强调文字颜色 1 3 6 2 3 4 3" xfId="5601"/>
    <cellStyle name="20% - 强调文字颜色 1 3 6 2 4" xfId="5602"/>
    <cellStyle name="20% - 强调文字颜色 1 3 6 2 5" xfId="5603"/>
    <cellStyle name="20% - 强调文字颜色 1 3 6 3 2" xfId="5604"/>
    <cellStyle name="20% - 强调文字颜色 1 3 6 3 3" xfId="5605"/>
    <cellStyle name="20% - 强调文字颜色 1 3 6 4 2 2 2 2" xfId="5606"/>
    <cellStyle name="40% - 强调文字颜色 3 2 2 4 2 2 4" xfId="5607"/>
    <cellStyle name="20% - 强调文字颜色 1 3 6 4 3 2 2" xfId="5608"/>
    <cellStyle name="40% - 强调文字颜色 1 3 2 2 3 2 2 3 2" xfId="5609"/>
    <cellStyle name="40% - 强调文字颜色 3 2 2 4 2 2 5" xfId="5610"/>
    <cellStyle name="20% - 强调文字颜色 1 3 6 4 3 2 3" xfId="5611"/>
    <cellStyle name="20% - 强调文字颜色 1 3 6 4 3 3" xfId="5612"/>
    <cellStyle name="20% - 强调文字颜色 2 2 2 3 2 3 4 2" xfId="5613"/>
    <cellStyle name="20% - 强调文字颜色 1 3 6 4 4 3" xfId="5614"/>
    <cellStyle name="20% - 强调文字颜色 2 2 2 3 2 3 5 2" xfId="5615"/>
    <cellStyle name="40% - 强调文字颜色 5 2 2 2 2 3 2 5 2" xfId="5616"/>
    <cellStyle name="20% - 强调文字颜色 1 3 7" xfId="5617"/>
    <cellStyle name="40% - 强调文字颜色 1 2 2 2 2 3 2 2 3" xfId="5618"/>
    <cellStyle name="常规 2 3 2 2 2 3 6 2 2 2" xfId="5619"/>
    <cellStyle name="20% - 强调文字颜色 4 2 3 2 5 2 3" xfId="5620"/>
    <cellStyle name="20% - 强调文字颜色 2 8 2 2 2 2 3" xfId="5621"/>
    <cellStyle name="20% - 强调文字颜色 1 3 7 2" xfId="5622"/>
    <cellStyle name="40% - 强调文字颜色 1 2 2 2 2 3 2 2 3 2" xfId="5623"/>
    <cellStyle name="20% - 强调文字颜色 1 3 7 2 2" xfId="5624"/>
    <cellStyle name="20% - 强调文字颜色 6 3 7 2 2 2 2 3" xfId="5625"/>
    <cellStyle name="20% - 强调文字颜色 1 3 7 2 2 2 2" xfId="5626"/>
    <cellStyle name="40% - 强调文字颜色 6 2 2 2 2 2 6 5" xfId="5627"/>
    <cellStyle name="20% - 强调文字颜色 4 5 6 2 4" xfId="5628"/>
    <cellStyle name="20% - 强调文字颜色 1 3 7 2 2 2 2 2" xfId="5629"/>
    <cellStyle name="20% - 强调文字颜色 1 3 7 2 2 2 2 3" xfId="5630"/>
    <cellStyle name="20% - 强调文字颜色 1 3 7 2 2 3 2" xfId="5631"/>
    <cellStyle name="20% - 强调文字颜色 1 3 7 2 2 3 3" xfId="5632"/>
    <cellStyle name="40% - 强调文字颜色 6 4 2 2 8 3" xfId="5633"/>
    <cellStyle name="20% - 强调文字颜色 3 5 3 3 2 3" xfId="5634"/>
    <cellStyle name="20% - 强调文字颜色 1 3 7 2 2 4" xfId="5635"/>
    <cellStyle name="20% - 强调文字颜色 1 5 2 6" xfId="5636"/>
    <cellStyle name="20% - 强调文字颜色 1 3 7 2 2 4 3" xfId="5637"/>
    <cellStyle name="20% - 强调文字颜色 1 3 7 2 2 5" xfId="5638"/>
    <cellStyle name="20% - 强调文字颜色 3 3 9 2 2 2" xfId="5639"/>
    <cellStyle name="20% - 强调文字颜色 2 6 3 2" xfId="5640"/>
    <cellStyle name="20% - 强调文字颜色 1 3 7 2 2 6" xfId="5641"/>
    <cellStyle name="20% - 强调文字颜色 1 3 7 2 3" xfId="5642"/>
    <cellStyle name="40% - 强调文字颜色 5 2 2 5 4 2 2" xfId="5643"/>
    <cellStyle name="40% - 强调文字颜色 5 2 3 2 10 2" xfId="5644"/>
    <cellStyle name="20% - 强调文字颜色 1 3 7 2 4" xfId="5645"/>
    <cellStyle name="20% - 强调文字颜色 1 3 7 2 5" xfId="5646"/>
    <cellStyle name="20% - 强调文字颜色 5 4 5 4 2" xfId="5647"/>
    <cellStyle name="20% - 强调文字颜色 2 2 4 2 5 2 3" xfId="5648"/>
    <cellStyle name="40% - 强调文字颜色 6 5 10 2" xfId="5649"/>
    <cellStyle name="20% - 强调文字颜色 1 3 7 3 2 2 2" xfId="5650"/>
    <cellStyle name="20% - 强调文字颜色 1 3 7 3 2 2 3" xfId="5651"/>
    <cellStyle name="20% - 强调文字颜色 2 2 4 3 2 2 3 2" xfId="5652"/>
    <cellStyle name="20% - 强调文字颜色 1 3 8" xfId="5653"/>
    <cellStyle name="20% - 强调文字颜色 5 3 2 2 2 2 6" xfId="5654"/>
    <cellStyle name="40% - 强调文字颜色 3 2 4 5 2 4" xfId="5655"/>
    <cellStyle name="20% - 强调文字颜色 6 4 2 7 3" xfId="5656"/>
    <cellStyle name="20% - 强调文字颜色 2 2 4 3 2 2 3 2 2" xfId="5657"/>
    <cellStyle name="40% - 强调文字颜色 1 2 2 2 2 3 2 3 3" xfId="5658"/>
    <cellStyle name="20% - 强调文字颜色 4 2 3 2 5 3 3" xfId="5659"/>
    <cellStyle name="常规 2 3 2 2 2 2 2 13" xfId="5660"/>
    <cellStyle name="20% - 强调文字颜色 1 3 8 2" xfId="5661"/>
    <cellStyle name="20% - 强调文字颜色 6 4 2 7 3 2" xfId="5662"/>
    <cellStyle name="20% - 强调文字颜色 4 10 3 3 2 3" xfId="5663"/>
    <cellStyle name="20% - 强调文字颜色 2 2 2 3 2 10" xfId="5664"/>
    <cellStyle name="常规 2 3 2 2 2 2 2 13 2" xfId="5665"/>
    <cellStyle name="20% - 强调文字颜色 1 3 8 2 2" xfId="5666"/>
    <cellStyle name="20% - 强调文字颜色 2 2 2 3 2 11" xfId="5667"/>
    <cellStyle name="20% - 强调文字颜色 1 3 8 2 3" xfId="5668"/>
    <cellStyle name="20% - 强调文字颜色 6 4 2 7 4" xfId="5669"/>
    <cellStyle name="20% - 强调文字颜色 5 3 2 2 2 2 7" xfId="5670"/>
    <cellStyle name="20% - 强调文字颜色 2 2 4 3 2 2 3 2 3" xfId="5671"/>
    <cellStyle name="40% - 强调文字颜色 1 2 2 2 2 3 2 3 4" xfId="5672"/>
    <cellStyle name="20% - 强调文字颜色 4 2 3 2 5 3 4" xfId="5673"/>
    <cellStyle name="常规 2 3 2 2 2 2 2 14" xfId="5674"/>
    <cellStyle name="20% - 强调文字颜色 1 3 8 3" xfId="5675"/>
    <cellStyle name="40% - 强调文字颜色 5 4 2 11 2" xfId="5676"/>
    <cellStyle name="20% - 强调文字颜色 2 2 4 3 2 2 3 3" xfId="5677"/>
    <cellStyle name="40% - 强调文字颜色 1 3 2 2 9 2" xfId="5678"/>
    <cellStyle name="20% - 强调文字颜色 1 3 9" xfId="5679"/>
    <cellStyle name="40% - 强调文字颜色 1 2 2 2 2 3 2 4 3" xfId="5680"/>
    <cellStyle name="20% - 强调文字颜色 1 3 9 2" xfId="5681"/>
    <cellStyle name="20% - 强调文字颜色 1 3 9 2 2" xfId="5682"/>
    <cellStyle name="20% - 强调文字颜色 2 2 2 2 3" xfId="5683"/>
    <cellStyle name="20% - 强调文字颜色 1 3 9 2 2 2" xfId="5684"/>
    <cellStyle name="20% - 强调文字颜色 2 2 2 2 3 2" xfId="5685"/>
    <cellStyle name="20% - 强调文字颜色 4 6 2 3 4 2" xfId="5686"/>
    <cellStyle name="20% - 强调文字颜色 5 8 3 5" xfId="5687"/>
    <cellStyle name="20% - 强调文字颜色 2 4 6 2 4 3" xfId="5688"/>
    <cellStyle name="20% - 强调文字颜色 2 2 10 2 3 3" xfId="5689"/>
    <cellStyle name="40% - 强调文字颜色 2 4 6 4 3" xfId="5690"/>
    <cellStyle name="20% - 强调文字颜色 1 3 9 2 2 2 2" xfId="5691"/>
    <cellStyle name="20% - 强调文字颜色 4 6 2 3 4 3" xfId="5692"/>
    <cellStyle name="20% - 强调文字颜色 5 8 3 6" xfId="5693"/>
    <cellStyle name="20% - 强调文字颜色 2 2 10 2 3 4" xfId="5694"/>
    <cellStyle name="40% - 强调文字颜色 2 4 6 4 4" xfId="5695"/>
    <cellStyle name="20% - 强调文字颜色 4 2 3 2 2 2 2 3 2" xfId="5696"/>
    <cellStyle name="20% - 强调文字颜色 1 3 9 2 2 2 3" xfId="5697"/>
    <cellStyle name="20% - 强调文字颜色 2 2 2 2 4" xfId="5698"/>
    <cellStyle name="常规 2 3 2 4 2 3 3 3 3" xfId="5699"/>
    <cellStyle name="20% - 强调文字颜色 3 5 5 3 2 2" xfId="5700"/>
    <cellStyle name="20% - 强调文字颜色 1 3 9 2 2 3" xfId="5701"/>
    <cellStyle name="20% - 强调文字颜色 2 2 2 2 5" xfId="5702"/>
    <cellStyle name="20% - 强调文字颜色 1 3 9 2 2 4" xfId="5703"/>
    <cellStyle name="40% - 强调文字颜色 2 2 4 2 13 2" xfId="5704"/>
    <cellStyle name="20% - 强调文字颜色 1 3 9 2 3" xfId="5705"/>
    <cellStyle name="40% - 强调文字颜色 1 3 3 3 2 6" xfId="5706"/>
    <cellStyle name="20% - 强调文字颜色 4 2 4 11" xfId="5707"/>
    <cellStyle name="20% - 强调文字颜色 2 2 2 3 3" xfId="5708"/>
    <cellStyle name="20% - 强调文字颜色 1 3 9 2 3 2" xfId="5709"/>
    <cellStyle name="40% - 强调文字颜色 1 2 3 2 2 6 4" xfId="5710"/>
    <cellStyle name="20% - 强调文字颜色 1 3 9 2 3 2 2" xfId="5711"/>
    <cellStyle name="20% - 强调文字颜色 2 2 2 6 2 3 5" xfId="5712"/>
    <cellStyle name="40% - 强调文字颜色 1 3 3 3 2 6 2" xfId="5713"/>
    <cellStyle name="20% - 强调文字颜色 4 2 4 11 2" xfId="5714"/>
    <cellStyle name="20% - 强调文字颜色 2 2 2 3 3 2" xfId="5715"/>
    <cellStyle name="40% - 强调文字颜色 3 2 7 3 3 2" xfId="5716"/>
    <cellStyle name="20% - 强调文字颜色 5 9 3 5" xfId="5717"/>
    <cellStyle name="20% - 强调文字颜色 1 4 2 4 3" xfId="5718"/>
    <cellStyle name="40% - 强调文字颜色 1 2 3 2 2 6 5" xfId="5719"/>
    <cellStyle name="20% - 强调文字颜色 1 3 9 2 3 2 3" xfId="5720"/>
    <cellStyle name="20% - 强调文字颜色 2 2 2 6 2 3 6" xfId="5721"/>
    <cellStyle name="20% - 强调文字颜色 2 2 2 3 3 3" xfId="5722"/>
    <cellStyle name="40% - 强调文字颜色 3 2 7 3 3 3" xfId="5723"/>
    <cellStyle name="20% - 强调文字颜色 5 9 3 6" xfId="5724"/>
    <cellStyle name="20% - 强调文字颜色 1 4 2 4 4" xfId="5725"/>
    <cellStyle name="40% - 强调文字颜色 1 3 3 3 2 7" xfId="5726"/>
    <cellStyle name="20% - 强调文字颜色 4 2 4 12" xfId="5727"/>
    <cellStyle name="20% - 强调文字颜色 2 2 2 3 4" xfId="5728"/>
    <cellStyle name="20% - 强调文字颜色 1 3 9 2 3 3" xfId="5729"/>
    <cellStyle name="20% - 强调文字颜色 4 2 4 13" xfId="5730"/>
    <cellStyle name="20% - 强调文字颜色 2 2 2 3 5" xfId="5731"/>
    <cellStyle name="40% - 强调文字颜色 4 3 6 3 2 2" xfId="5732"/>
    <cellStyle name="20% - 强调文字颜色 1 3 9 2 3 4" xfId="5733"/>
    <cellStyle name="20% - 强调文字颜色 1 3 9 2 4" xfId="5734"/>
    <cellStyle name="40% - 强调文字颜色 1 3 3 3 3 6 2" xfId="5735"/>
    <cellStyle name="20% - 强调文字颜色 2 2 2 4 3 2" xfId="5736"/>
    <cellStyle name="20% - 强调文字颜色 1 3 9 2 4 2 2" xfId="5737"/>
    <cellStyle name="常规 2 3 2 2 8 2 3 3" xfId="5738"/>
    <cellStyle name="40% - 强调文字颜色 6 2 3 2 2 9 2" xfId="5739"/>
    <cellStyle name="20% - 强调文字颜色 1 3 9 2 5" xfId="5740"/>
    <cellStyle name="20% - 强调文字颜色 2 2 2 5 3" xfId="5741"/>
    <cellStyle name="20% - 强调文字颜色 1 3 9 2 5 2" xfId="5742"/>
    <cellStyle name="常规 2 3 2 2 8 2 3 4" xfId="5743"/>
    <cellStyle name="40% - 强调文字颜色 6 2 3 2 2 9 3" xfId="5744"/>
    <cellStyle name="40% - 强调文字颜色 5 11 4 2 2" xfId="5745"/>
    <cellStyle name="20% - 强调文字颜色 1 3 9 2 6" xfId="5746"/>
    <cellStyle name="20% - 强调文字颜色 1 3 9 3" xfId="5747"/>
    <cellStyle name="40% - 强调文字颜色 5 3 5 3 2" xfId="5748"/>
    <cellStyle name="20% - 强调文字颜色 1 4 2 10" xfId="5749"/>
    <cellStyle name="20% - 强调文字颜色 1 4 2 10 2" xfId="5750"/>
    <cellStyle name="40% - 强调文字颜色 3 3 3 3 2 6" xfId="5751"/>
    <cellStyle name="20% - 强调文字颜色 1 4 2 11" xfId="5752"/>
    <cellStyle name="20% - 强调文字颜色 6 3 2 2 6 3" xfId="5753"/>
    <cellStyle name="40% - 强调文字颜色 5 7 2 2 2 2" xfId="5754"/>
    <cellStyle name="20% - 强调文字颜色 2 2 2 2 2 8 2 2" xfId="5755"/>
    <cellStyle name="20% - 强调文字颜色 1 4 2 12" xfId="5756"/>
    <cellStyle name="20% - 强调文字颜色 6 2 3 2 2 14" xfId="5757"/>
    <cellStyle name="20% - 强调文字颜色 5 3 2 2 2 3 2 2 3" xfId="5758"/>
    <cellStyle name="20% - 强调文字颜色 1 4 2 12 2" xfId="5759"/>
    <cellStyle name="20% - 强调文字颜色 6 3 2 2 6 4" xfId="5760"/>
    <cellStyle name="40% - 强调文字颜色 5 7 2 2 2 3" xfId="5761"/>
    <cellStyle name="20% - 强调文字颜色 2 2 2 2 2 8 2 3" xfId="5762"/>
    <cellStyle name="20% - 强调文字颜色 1 4 2 13" xfId="5763"/>
    <cellStyle name="20% - 强调文字颜色 6 2 3 2 2 2 2 2 2 2" xfId="5764"/>
    <cellStyle name="20% - 强调文字颜色 2 4 6 3 2" xfId="5765"/>
    <cellStyle name="20% - 强调文字颜色 1 4 2 2" xfId="5766"/>
    <cellStyle name="40% - 强调文字颜色 6 4 2 11" xfId="5767"/>
    <cellStyle name="20% - 强调文字颜色 1 4 2 2 10 2" xfId="5768"/>
    <cellStyle name="20% - 强调文字颜色 2 4 6 3 2 2" xfId="5769"/>
    <cellStyle name="20% - 强调文字颜色 1 4 2 2 2" xfId="5770"/>
    <cellStyle name="20% - 强调文字颜色 2 2 2 2 2 2 2 2 2 3" xfId="5771"/>
    <cellStyle name="40% - 强调文字颜色 1 10 5" xfId="5772"/>
    <cellStyle name="20% - 强调文字颜色 1 4 2 2 2 2" xfId="5773"/>
    <cellStyle name="20% - 强调文字颜色 1 4 2 2 2 2 2" xfId="5774"/>
    <cellStyle name="20% - 强调文字颜色 1 4 2 2 2 2 2 2" xfId="5775"/>
    <cellStyle name="20% - 强调文字颜色 1 4 2 2 2 2 2 3" xfId="5776"/>
    <cellStyle name="40% - 强调文字颜色 1 2 3 2 2 3 2 2" xfId="5777"/>
    <cellStyle name="20% - 强调文字颜色 5 2 3 2 5 2" xfId="5778"/>
    <cellStyle name="20% - 强调文字颜色 3 8 2 2 2 2" xfId="5779"/>
    <cellStyle name="20% - 强调文字颜色 1 4 2 2 2 2 2 4" xfId="5780"/>
    <cellStyle name="40% - 强调文字颜色 3 2 2 2 2 2 5 2 2" xfId="5781"/>
    <cellStyle name="20% - 强调文字颜色 1 4 2 2 2 2 3" xfId="5782"/>
    <cellStyle name="40% - 强调文字颜色 1 2 2 4 2 2 3" xfId="5783"/>
    <cellStyle name="20% - 强调文字颜色 1 4 2 2 2 2 3 2" xfId="5784"/>
    <cellStyle name="20% - 强调文字颜色 2 3 3 6 2 4" xfId="5785"/>
    <cellStyle name="20% - 强调文字颜色 2 2 4 2 3 4 3" xfId="5786"/>
    <cellStyle name="20% - 强调文字颜色 1 4 2 2 2 2 3 2 2" xfId="5787"/>
    <cellStyle name="40% - 强调文字颜色 1 2 2 4 2 2 4" xfId="5788"/>
    <cellStyle name="20% - 强调文字颜色 1 4 2 2 2 2 3 3" xfId="5789"/>
    <cellStyle name="40% - 强调文字颜色 1 2 3 2 2 3 3 2" xfId="5790"/>
    <cellStyle name="40% - 强调文字颜色 1 2 2 4 2 2 5" xfId="5791"/>
    <cellStyle name="20% - 强调文字颜色 5 2 3 2 6 2" xfId="5792"/>
    <cellStyle name="20% - 强调文字颜色 3 8 2 2 3 2" xfId="5793"/>
    <cellStyle name="20% - 强调文字颜色 1 4 2 2 2 2 3 4" xfId="5794"/>
    <cellStyle name="20% - 强调文字颜色 2 2 2 2 2 2 2 2 2 4" xfId="5795"/>
    <cellStyle name="20% - 强调文字颜色 3 3 3 3 2 2 4 2" xfId="5796"/>
    <cellStyle name="40% - 强调文字颜色 4 5 6 3 2" xfId="5797"/>
    <cellStyle name="20% - 强调文字颜色 1 4 2 2 2 3" xfId="5798"/>
    <cellStyle name="40% - 强调文字颜色 4 5 6 3 3" xfId="5799"/>
    <cellStyle name="20% - 强调文字颜色 1 4 2 2 2 4" xfId="5800"/>
    <cellStyle name="40% - 强调文字颜色 3 2 2 2 2 2 5 4 2" xfId="5801"/>
    <cellStyle name="20% - 强调文字颜色 1 4 2 2 2 4 3" xfId="5802"/>
    <cellStyle name="20% - 强调文字颜色 1 4 2 2 2 5" xfId="5803"/>
    <cellStyle name="20% - 强调文字颜色 1 4 2 2 2 5 2" xfId="5804"/>
    <cellStyle name="20% - 强调文字颜色 1 4 2 2 2 6" xfId="5805"/>
    <cellStyle name="20% - 强调文字颜色 1 4 2 2 2 7" xfId="5806"/>
    <cellStyle name="40% - 强调文字颜色 5 2 4 2 5 4 2" xfId="5807"/>
    <cellStyle name="20% - 强调文字颜色 2 4 6 3 2 3" xfId="5808"/>
    <cellStyle name="20% - 强调文字颜色 1 4 2 2 3" xfId="5809"/>
    <cellStyle name="20% - 强调文字颜色 1 4 2 2 3 2 2 2" xfId="5810"/>
    <cellStyle name="20% - 强调文字颜色 1 4 2 2 3 2 2 3" xfId="5811"/>
    <cellStyle name="40% - 强调文字颜色 3 2 2 2 2 2 6 2 2" xfId="5812"/>
    <cellStyle name="40% - 强调文字颜色 1 11 5 3" xfId="5813"/>
    <cellStyle name="20% - 强调文字颜色 1 4 2 2 3 2 3" xfId="5814"/>
    <cellStyle name="40% - 强调文字颜色 2 6 2 2 2 3" xfId="5815"/>
    <cellStyle name="40% - 强调文字颜色 1 2 2 5 2 2 3" xfId="5816"/>
    <cellStyle name="20% - 强调文字颜色 1 4 2 2 3 2 3 2" xfId="5817"/>
    <cellStyle name="40% - 强调文字颜色 2 2 3 2 2 2 2 2" xfId="5818"/>
    <cellStyle name="常规 2 3 2 2 3 2 8 2" xfId="5819"/>
    <cellStyle name="20% - 强调文字颜色 3 2 2 3 5 4" xfId="5820"/>
    <cellStyle name="20% - 强调文字颜色 1 4 2 2 3 3 2 2" xfId="5821"/>
    <cellStyle name="40% - 强调文字颜色 2 2 3 2 2 2 2 3" xfId="5822"/>
    <cellStyle name="常规 2 3 2 2 3 2 8 3" xfId="5823"/>
    <cellStyle name="20% - 强调文字颜色 3 2 2 3 5 5" xfId="5824"/>
    <cellStyle name="20% - 强调文字颜色 1 4 2 2 3 3 2 3" xfId="5825"/>
    <cellStyle name="40% - 强调文字颜色 3 2 2 2 2 2 6 3 2" xfId="5826"/>
    <cellStyle name="40% - 强调文字颜色 2 2 3 2 2 2 3" xfId="5827"/>
    <cellStyle name="20% - 强调文字颜色 1 4 2 2 3 3 3" xfId="5828"/>
    <cellStyle name="20% - 强调文字颜色 3 2 3 2 5 2 3" xfId="5829"/>
    <cellStyle name="20% - 强调文字颜色 1 5 15" xfId="5830"/>
    <cellStyle name="20% - 强调文字颜色 1 8 2 2 2 2 3" xfId="5831"/>
    <cellStyle name="常规 2 3 2 2 3 2 9 2" xfId="5832"/>
    <cellStyle name="20% - 强调文字颜色 3 2 2 3 6 4" xfId="5833"/>
    <cellStyle name="40% - 强调文字颜色 2 6 2 3 2 3" xfId="5834"/>
    <cellStyle name="常规 5 2 3 2 2 2 2 2 2 3" xfId="5835"/>
    <cellStyle name="40% - 强调文字颜色 2 2 3 2 2 2 3 2" xfId="5836"/>
    <cellStyle name="20% - 强调文字颜色 1 4 2 2 3 3 3 2" xfId="5837"/>
    <cellStyle name="40% - 强调文字颜色 2 2 3 2 2 3 3" xfId="5838"/>
    <cellStyle name="20% - 强调文字颜色 1 4 2 2 3 4 3" xfId="5839"/>
    <cellStyle name="40% - 强调文字颜色 2 2 3 2 2 4 3" xfId="5840"/>
    <cellStyle name="注释 2 2 4 16" xfId="5841"/>
    <cellStyle name="20% - 强调文字颜色 1 4 2 2 3 5 3" xfId="5842"/>
    <cellStyle name="20% - 强调文字颜色 1 4 2 2 4" xfId="5843"/>
    <cellStyle name="20% - 强调文字颜色 6 5 7 2 3" xfId="5844"/>
    <cellStyle name="20% - 强调文字颜色 2 2 2 2 2 2 2 2 4 3" xfId="5845"/>
    <cellStyle name="40% - 强调文字颜色 1 12 5" xfId="5846"/>
    <cellStyle name="20% - 强调文字颜色 3 3 7 2 2 2 4" xfId="5847"/>
    <cellStyle name="20% - 强调文字颜色 1 4 2 2 4 2" xfId="5848"/>
    <cellStyle name="20% - 强调文字颜色 1 4 2 2 4 2 2" xfId="5849"/>
    <cellStyle name="40% - 强调文字颜色 3 2 2 2 2 2 7 2 2" xfId="5850"/>
    <cellStyle name="20% - 强调文字颜色 2 3 2 2 2 10 2" xfId="5851"/>
    <cellStyle name="20% - 强调文字颜色 1 4 2 2 4 2 3" xfId="5852"/>
    <cellStyle name="40% - 强调文字颜色 2 2 3 2 3 2" xfId="5853"/>
    <cellStyle name="20% - 强调文字颜色 1 4 2 2 4 3" xfId="5854"/>
    <cellStyle name="20% - 强调文字颜色 2 3 2 2 2 11 2" xfId="5855"/>
    <cellStyle name="40% - 强调文字颜色 6 2 2 2 2 3 2 2 4" xfId="5856"/>
    <cellStyle name="40% - 强调文字颜色 2 2 3 2 3 2 3" xfId="5857"/>
    <cellStyle name="20% - 强调文字颜色 1 4 2 2 4 3 3" xfId="5858"/>
    <cellStyle name="40% - 强调文字颜色 6 2 2 3 2 11 2" xfId="5859"/>
    <cellStyle name="40% - 强调文字颜色 2 2 3 2 3 3" xfId="5860"/>
    <cellStyle name="20% - 强调文字颜色 1 4 2 2 4 4" xfId="5861"/>
    <cellStyle name="40% - 强调文字颜色 2 2 3 2 3 4" xfId="5862"/>
    <cellStyle name="20% - 强调文字颜色 1 4 2 2 4 5" xfId="5863"/>
    <cellStyle name="40% - 强调文字颜色 2 2 3 2 3 5" xfId="5864"/>
    <cellStyle name="20% - 强调文字颜色 1 4 2 2 4 6" xfId="5865"/>
    <cellStyle name="20% - 强调文字颜色 1 4 2 2 5" xfId="5866"/>
    <cellStyle name="40% - 强调文字颜色 1 13 5" xfId="5867"/>
    <cellStyle name="20% - 强调文字颜色 3 3 7 2 2 3 4" xfId="5868"/>
    <cellStyle name="20% - 强调文字颜色 1 4 2 2 5 2" xfId="5869"/>
    <cellStyle name="40% - 强调文字颜色 1 7" xfId="5870"/>
    <cellStyle name="20% - 强调文字颜色 1 4 2 2 5 2 2" xfId="5871"/>
    <cellStyle name="40% - 强调文字颜色 1 8" xfId="5872"/>
    <cellStyle name="20% - 强调文字颜色 1 4 2 2 5 2 3" xfId="5873"/>
    <cellStyle name="40% - 强调文字颜色 2 2 3 2 4 2" xfId="5874"/>
    <cellStyle name="20% - 强调文字颜色 1 4 2 2 5 3" xfId="5875"/>
    <cellStyle name="40% - 强调文字颜色 6 2 2 3 2 12 2" xfId="5876"/>
    <cellStyle name="40% - 强调文字颜色 2 2 3 2 4 3" xfId="5877"/>
    <cellStyle name="20% - 强调文字颜色 1 4 2 2 5 4" xfId="5878"/>
    <cellStyle name="40% - 强调文字颜色 2 2 3 2 4 4" xfId="5879"/>
    <cellStyle name="20% - 强调文字颜色 1 4 2 2 5 5" xfId="5880"/>
    <cellStyle name="40% - 强调文字颜色 2 2 3 2 4 5" xfId="5881"/>
    <cellStyle name="20% - 强调文字颜色 1 4 2 2 5 6" xfId="5882"/>
    <cellStyle name="20% - 强调文字颜色 1 4 2 2 6" xfId="5883"/>
    <cellStyle name="20% - 强调文字颜色 1 4 2 2 6 2" xfId="5884"/>
    <cellStyle name="40% - 强调文字颜色 6 2 2 3 4" xfId="5885"/>
    <cellStyle name="20% - 强调文字颜色 1 4 2 2 6 2 2" xfId="5886"/>
    <cellStyle name="40% - 强调文字颜色 6 2 2 3 5" xfId="5887"/>
    <cellStyle name="20% - 强调文字颜色 1 4 2 2 6 2 3" xfId="5888"/>
    <cellStyle name="20% - 强调文字颜色 2 10 3 2 2" xfId="5889"/>
    <cellStyle name="40% - 强调文字颜色 2 2 3 2 5 2" xfId="5890"/>
    <cellStyle name="20% - 强调文字颜色 1 4 2 2 6 3" xfId="5891"/>
    <cellStyle name="20% - 强调文字颜色 2 10 3 2 2 2" xfId="5892"/>
    <cellStyle name="40% - 强调文字颜色 6 2 2 4 4" xfId="5893"/>
    <cellStyle name="40% - 强调文字颜色 2 2 3 2 5 2 2" xfId="5894"/>
    <cellStyle name="20% - 强调文字颜色 1 4 2 2 6 3 2" xfId="5895"/>
    <cellStyle name="20% - 强调文字颜色 2 10 3 2 3" xfId="5896"/>
    <cellStyle name="40% - 强调文字颜色 6 2 2 3 2 13 2" xfId="5897"/>
    <cellStyle name="40% - 强调文字颜色 2 2 3 2 5 3" xfId="5898"/>
    <cellStyle name="20% - 强调文字颜色 1 4 2 2 6 4" xfId="5899"/>
    <cellStyle name="常规 2 3 2 2 4 2 3 2 3 2" xfId="5900"/>
    <cellStyle name="20% - 强调文字颜色 2 10 3 2 4" xfId="5901"/>
    <cellStyle name="40% - 强调文字颜色 2 2 3 2 5 4" xfId="5902"/>
    <cellStyle name="20% - 强调文字颜色 1 4 2 2 6 5" xfId="5903"/>
    <cellStyle name="40% - 强调文字颜色 2 2 2 3 8 3 2" xfId="5904"/>
    <cellStyle name="20% - 强调文字颜色 1 4 2 2 7" xfId="5905"/>
    <cellStyle name="20% - 强调文字颜色 1 4 2 2 7 2" xfId="5906"/>
    <cellStyle name="20% - 强调文字颜色 1 4 2 2 7 2 2" xfId="5907"/>
    <cellStyle name="20% - 强调文字颜色 2 10 3 3 3" xfId="5908"/>
    <cellStyle name="20% - 强调文字颜色 6 7 3 2 2" xfId="5909"/>
    <cellStyle name="40% - 强调文字颜色 3 4 2 2 3 2 2" xfId="5910"/>
    <cellStyle name="40% - 强调文字颜色 2 2 3 2 6 3" xfId="5911"/>
    <cellStyle name="20% - 强调文字颜色 1 4 2 2 7 4" xfId="5912"/>
    <cellStyle name="20% - 强调文字颜色 1 4 2 2 8" xfId="5913"/>
    <cellStyle name="20% - 强调文字颜色 1 4 2 2 8 2" xfId="5914"/>
    <cellStyle name="20% - 强调文字颜色 2 10 3 4 2" xfId="5915"/>
    <cellStyle name="40% - 强调文字颜色 2 2 3 2 7 2" xfId="5916"/>
    <cellStyle name="20% - 强调文字颜色 1 4 2 2 8 3" xfId="5917"/>
    <cellStyle name="20% - 强调文字颜色 6 2 2 3 4 2 2" xfId="5918"/>
    <cellStyle name="20% - 强调文字颜色 2 10 3 5 2" xfId="5919"/>
    <cellStyle name="40% - 强调文字颜色 2 2 3 2 8 2" xfId="5920"/>
    <cellStyle name="20% - 强调文字颜色 1 4 2 2 9 3" xfId="5921"/>
    <cellStyle name="20% - 强调文字颜色 6 2 3 2 2 2 2 2 2 3" xfId="5922"/>
    <cellStyle name="20% - 强调文字颜色 2 4 6 3 3" xfId="5923"/>
    <cellStyle name="20% - 强调文字颜色 1 4 2 3" xfId="5924"/>
    <cellStyle name="40% - 强调文字颜色 1 2 3 2 2 5 3" xfId="5925"/>
    <cellStyle name="20% - 强调文字颜色 2 2 2 6 2 2 4" xfId="5926"/>
    <cellStyle name="20% - 强调文字颜色 5 9 2 4" xfId="5927"/>
    <cellStyle name="20% - 强调文字颜色 1 4 2 3 2" xfId="5928"/>
    <cellStyle name="20% - 强调文字颜色 1 4 2 3 2 2" xfId="5929"/>
    <cellStyle name="20% - 强调文字颜色 2 2 2 7 2 5" xfId="5930"/>
    <cellStyle name="20% - 强调文字颜色 5 2 3 2 2 2 2 2" xfId="5931"/>
    <cellStyle name="20% - 强调文字颜色 1 4 2 3 2 2 3 3" xfId="5932"/>
    <cellStyle name="20% - 强调文字颜色 1 4 2 3 2 3" xfId="5933"/>
    <cellStyle name="20% - 强调文字颜色 1 4 2 3 2 4" xfId="5934"/>
    <cellStyle name="常规 2 3 3 3 2 2 2 2 3 4" xfId="5935"/>
    <cellStyle name="40% - 强调文字颜色 1 3 3 3 2 5 2" xfId="5936"/>
    <cellStyle name="20% - 强调文字颜色 4 2 4 10 2" xfId="5937"/>
    <cellStyle name="20% - 强调文字颜色 2 2 2 3 2 2" xfId="5938"/>
    <cellStyle name="40% - 强调文字颜色 3 2 7 3 2 2" xfId="5939"/>
    <cellStyle name="20% - 强调文字颜色 5 9 2 5" xfId="5940"/>
    <cellStyle name="20% - 强调文字颜色 1 4 2 3 3" xfId="5941"/>
    <cellStyle name="20% - 强调文字颜色 2 2 2 3 2 2 2" xfId="5942"/>
    <cellStyle name="40% - 强调文字颜色 3 2 7 3 2 2 2" xfId="5943"/>
    <cellStyle name="20% - 强调文字颜色 1 4 2 3 3 2" xfId="5944"/>
    <cellStyle name="20% - 强调文字颜色 2 2 2 3 2 2 2 2 3" xfId="5945"/>
    <cellStyle name="20% - 强调文字颜色 3 3 2 2 5 5" xfId="5946"/>
    <cellStyle name="常规 5 5 12" xfId="5947"/>
    <cellStyle name="20% - 强调文字颜色 1 4 2 3 3 2 2 3" xfId="5948"/>
    <cellStyle name="20% - 强调文字颜色 3 5 2 4 2" xfId="5949"/>
    <cellStyle name="20% - 强调文字颜色 2 2 2 3 2 2 3" xfId="5950"/>
    <cellStyle name="40% - 强调文字颜色 3 2 7 3 2 2 3" xfId="5951"/>
    <cellStyle name="40% - 强调文字颜色 2 2 3 3 2 2" xfId="5952"/>
    <cellStyle name="20% - 强调文字颜色 1 4 2 3 3 3" xfId="5953"/>
    <cellStyle name="20% - 强调文字颜色 3 5 2 4 3" xfId="5954"/>
    <cellStyle name="20% - 强调文字颜色 2 2 2 3 2 2 4" xfId="5955"/>
    <cellStyle name="20% - 强调文字颜色 1 4 2 3 3 4" xfId="5956"/>
    <cellStyle name="20% - 强调文字颜色 2 3 3 2 3 2 4" xfId="5957"/>
    <cellStyle name="20% - 强调文字颜色 1 4 2 3 3 4 2" xfId="5958"/>
    <cellStyle name="20% - 强调文字颜色 2 2 2 3 2 2 5" xfId="5959"/>
    <cellStyle name="20% - 强调文字颜色 1 4 2 3 3 5" xfId="5960"/>
    <cellStyle name="20% - 强调文字颜色 2 3 3 2 3 3 4" xfId="5961"/>
    <cellStyle name="20% - 强调文字颜色 1 4 2 3 3 5 2" xfId="5962"/>
    <cellStyle name="20% - 强调文字颜色 1 4 2 3 3 5 3" xfId="5963"/>
    <cellStyle name="20% - 强调文字颜色 2 4 2 5 2 2 2" xfId="5964"/>
    <cellStyle name="20% - 强调文字颜色 2 2 2 3 2 2 6" xfId="5965"/>
    <cellStyle name="40% - 强调文字颜色 6 3 3 2 9 2" xfId="5966"/>
    <cellStyle name="20% - 强调文字颜色 1 4 2 3 3 6" xfId="5967"/>
    <cellStyle name="20% - 强调文字颜色 3 2 2 7 2 2 3" xfId="5968"/>
    <cellStyle name="20% - 强调文字颜色 1 4 2 3 3 6 2" xfId="5969"/>
    <cellStyle name="20% - 强调文字颜色 1 4 2 3 3 7" xfId="5970"/>
    <cellStyle name="20% - 强调文字颜色 2 2 2 3 2 3" xfId="5971"/>
    <cellStyle name="40% - 强调文字颜色 3 2 7 3 2 3" xfId="5972"/>
    <cellStyle name="20% - 强调文字颜色 1 4 2 3 4" xfId="5973"/>
    <cellStyle name="20% - 强调文字颜色 2 2 2 3 2 4" xfId="5974"/>
    <cellStyle name="20% - 强调文字颜色 1 4 2 3 5" xfId="5975"/>
    <cellStyle name="40% - 强调文字颜色 5 3 5 6 2" xfId="5976"/>
    <cellStyle name="40% - 强调文字颜色 3 2 7 3 2 4" xfId="5977"/>
    <cellStyle name="20% - 强调文字颜色 6 3 2 2 9 2" xfId="5978"/>
    <cellStyle name="20% - 强调文字颜色 2 2 2 3 2 5" xfId="5979"/>
    <cellStyle name="20% - 强调文字颜色 1 4 2 3 6" xfId="5980"/>
    <cellStyle name="20% - 强调文字颜色 2 4 6 3 4" xfId="5981"/>
    <cellStyle name="20% - 强调文字颜色 1 4 2 4" xfId="5982"/>
    <cellStyle name="40% - 强调文字颜色 3 2 5 2 2 2 3" xfId="5983"/>
    <cellStyle name="40% - 强调文字颜色 1 2 3 2 2 6 3" xfId="5984"/>
    <cellStyle name="20% - 强调文字颜色 2 2 2 6 2 3 4" xfId="5985"/>
    <cellStyle name="20% - 强调文字颜色 5 9 3 4" xfId="5986"/>
    <cellStyle name="20% - 强调文字颜色 1 4 2 4 2" xfId="5987"/>
    <cellStyle name="20% - 强调文字颜色 2 2 3 2 3 2 2 2 2 3" xfId="5988"/>
    <cellStyle name="40% - 强调文字颜色 1 2 3 2 2 6 3 2" xfId="5989"/>
    <cellStyle name="20% - 强调文字颜色 2 2 2 6 2 3 4 2" xfId="5990"/>
    <cellStyle name="20% - 强调文字颜色 5 9 3 4 2" xfId="5991"/>
    <cellStyle name="20% - 强调文字颜色 1 4 2 4 2 2" xfId="5992"/>
    <cellStyle name="20% - 强调文字颜色 2 2 2 6 2 3 4 3" xfId="5993"/>
    <cellStyle name="20% - 强调文字颜色 5 9 3 4 3" xfId="5994"/>
    <cellStyle name="20% - 强调文字颜色 1 4 2 4 2 3" xfId="5995"/>
    <cellStyle name="20% - 强调文字颜色 1 4 2 4 2 4" xfId="5996"/>
    <cellStyle name="20% - 强调文字颜色 2 2 2 3 3 2 2" xfId="5997"/>
    <cellStyle name="40% - 强调文字颜色 3 2 7 3 3 2 2" xfId="5998"/>
    <cellStyle name="20% - 强调文字颜色 5 9 3 5 2" xfId="5999"/>
    <cellStyle name="20% - 强调文字颜色 1 4 2 4 3 2" xfId="6000"/>
    <cellStyle name="20% - 强调文字颜色 2 2 2 3 3 2 3" xfId="6001"/>
    <cellStyle name="40% - 强调文字颜色 3 2 7 3 3 2 3" xfId="6002"/>
    <cellStyle name="40% - 强调文字颜色 2 2 3 4 2 2" xfId="6003"/>
    <cellStyle name="20% - 强调文字颜色 5 9 3 5 3" xfId="6004"/>
    <cellStyle name="20% - 强调文字颜色 1 4 2 4 3 3" xfId="6005"/>
    <cellStyle name="20% - 强调文字颜色 2 2 2 3 3 4" xfId="6006"/>
    <cellStyle name="40% - 强调文字颜色 3 2 7 3 3 4" xfId="6007"/>
    <cellStyle name="20% - 强调文字颜色 5 9 3 7" xfId="6008"/>
    <cellStyle name="20% - 强调文字颜色 1 4 2 4 5" xfId="6009"/>
    <cellStyle name="40% - 强调文字颜色 5 2 3 2 5 2 2 2" xfId="6010"/>
    <cellStyle name="20% - 强调文字颜色 2 2 2 3 3 5" xfId="6011"/>
    <cellStyle name="40% - 强调文字颜色 4 2 2 2 2 2 2 4 3" xfId="6012"/>
    <cellStyle name="20% - 强调文字颜色 1 4 2 6 2 2" xfId="6013"/>
    <cellStyle name="20% - 强调文字颜色 1 4 2 4 6" xfId="6014"/>
    <cellStyle name="40% - 强调文字颜色 3 2 2 9 4 2" xfId="6015"/>
    <cellStyle name="20% - 强调文字颜色 4 2 3 2 2 2 2 3 4" xfId="6016"/>
    <cellStyle name="20% - 强调文字颜色 3 2 3 2 3 3" xfId="6017"/>
    <cellStyle name="20% - 强调文字颜色 2 2 3 2 3 2 2 3 2 3" xfId="6018"/>
    <cellStyle name="20% - 强调文字颜色 1 4 2 5 2 2" xfId="6019"/>
    <cellStyle name="20% - 强调文字颜色 1 4 2 5 2 3" xfId="6020"/>
    <cellStyle name="20% - 强调文字颜色 1 4 2 5 2 4" xfId="6021"/>
    <cellStyle name="20% - 强调文字颜色 4 2 4 12 2" xfId="6022"/>
    <cellStyle name="20% - 强调文字颜色 2 2 2 3 4 2" xfId="6023"/>
    <cellStyle name="40% - 强调文字颜色 3 2 7 3 4 2" xfId="6024"/>
    <cellStyle name="20% - 强调文字颜色 3 2 2 2 2 2 2 2 2 4" xfId="6025"/>
    <cellStyle name="20% - 强调文字颜色 1 4 2 5 3" xfId="6026"/>
    <cellStyle name="20% - 强调文字颜色 2 2 2 3 4 2 2" xfId="6027"/>
    <cellStyle name="20% - 强调文字颜色 2 2 2 2 4 5" xfId="6028"/>
    <cellStyle name="40% - 强调文字颜色 3 2 7 3 4 2 2" xfId="6029"/>
    <cellStyle name="20% - 强调文字颜色 1 4 2 5 3 2" xfId="6030"/>
    <cellStyle name="40% - 强调文字颜色 6 3 7 2 2 2 2" xfId="6031"/>
    <cellStyle name="20% - 强调文字颜色 2 2 2 3 4 2 3" xfId="6032"/>
    <cellStyle name="20% - 强调文字颜色 1 4 2 5 3 3" xfId="6033"/>
    <cellStyle name="40% - 强调文字颜色 6 3 7 2 2 2 3" xfId="6034"/>
    <cellStyle name="20% - 强调文字颜色 2 2 2 3 4 2 4" xfId="6035"/>
    <cellStyle name="20% - 强调文字颜色 1 4 2 5 3 4" xfId="6036"/>
    <cellStyle name="20% - 强调文字颜色 4 5 10 2" xfId="6037"/>
    <cellStyle name="20% - 强调文字颜色 2 2 2 3 4 3" xfId="6038"/>
    <cellStyle name="40% - 强调文字颜色 3 2 7 3 4 3" xfId="6039"/>
    <cellStyle name="20% - 强调文字颜色 1 4 2 5 4" xfId="6040"/>
    <cellStyle name="20% - 强调文字颜色 2 2 2 3 4 3 2" xfId="6041"/>
    <cellStyle name="20% - 强调文字颜色 3 2 3 2 5 3" xfId="6042"/>
    <cellStyle name="20% - 强调文字颜色 1 8 2 2 2 3" xfId="6043"/>
    <cellStyle name="20% - 强调文字颜色 5 10" xfId="6044"/>
    <cellStyle name="20% - 强调文字颜色 1 4 2 5 4 2" xfId="6045"/>
    <cellStyle name="20% - 强调文字颜色 2 2 2 3 4 4" xfId="6046"/>
    <cellStyle name="20% - 强调文字颜色 1 4 2 5 5" xfId="6047"/>
    <cellStyle name="20% - 强调文字颜色 2 2 2 3 5 2 2" xfId="6048"/>
    <cellStyle name="20% - 强调文字颜色 2 2 2 3 4 5" xfId="6049"/>
    <cellStyle name="20% - 强调文字颜色 3 10 3 2 2 3" xfId="6050"/>
    <cellStyle name="20% - 强调文字颜色 1 4 2 6 3 2" xfId="6051"/>
    <cellStyle name="20% - 强调文字颜色 1 4 2 5 6" xfId="6052"/>
    <cellStyle name="20% - 强调文字颜色 3 2 2 2 2 2 2 2 3 3" xfId="6053"/>
    <cellStyle name="20% - 强调文字颜色 1 4 2 6 2" xfId="6054"/>
    <cellStyle name="20% - 强调文字颜色 1 4 2 6 2 2 2" xfId="6055"/>
    <cellStyle name="20% - 强调文字颜色 4 2 4 3 3 2" xfId="6056"/>
    <cellStyle name="20% - 强调文字颜色 2 2 2 3 3 6" xfId="6057"/>
    <cellStyle name="20% - 强调文字颜色 1 4 2 6 2 3" xfId="6058"/>
    <cellStyle name="20% - 强调文字颜色 1 4 2 6 2 4" xfId="6059"/>
    <cellStyle name="20% - 强调文字颜色 4 2 4 13 2" xfId="6060"/>
    <cellStyle name="20% - 强调文字颜色 2 2 2 3 5 2" xfId="6061"/>
    <cellStyle name="20% - 强调文字颜色 3 2 2 2 2 2 2 2 3 4" xfId="6062"/>
    <cellStyle name="20% - 强调文字颜色 1 4 2 6 3" xfId="6063"/>
    <cellStyle name="40% - 强调文字颜色 6 3 7 2 3 2 2" xfId="6064"/>
    <cellStyle name="20% - 强调文字颜色 3 5 5 4 2" xfId="6065"/>
    <cellStyle name="20% - 强调文字颜色 2 2 2 3 5 2 3" xfId="6066"/>
    <cellStyle name="20% - 强调文字颜色 2 2 2 3 4 6" xfId="6067"/>
    <cellStyle name="20% - 强调文字颜色 1 4 2 6 3 3" xfId="6068"/>
    <cellStyle name="20% - 强调文字颜色 4 5 11 2" xfId="6069"/>
    <cellStyle name="20% - 强调文字颜色 2 2 2 3 5 3" xfId="6070"/>
    <cellStyle name="20% - 强调文字颜色 1 4 2 6 4" xfId="6071"/>
    <cellStyle name="40% - 强调文字颜色 2 2 2 2 2 2 2 3" xfId="6072"/>
    <cellStyle name="20% - 强调文字颜色 2 2 2 3 5 5" xfId="6073"/>
    <cellStyle name="20% - 强调文字颜色 2 2 2 3 5 3 2" xfId="6074"/>
    <cellStyle name="20% - 强调文字颜色 1 4 2 6 6" xfId="6075"/>
    <cellStyle name="20% - 强调文字颜色 1 4 2 6 4 2" xfId="6076"/>
    <cellStyle name="40% - 强调文字颜色 2 2 2 2 2 2 2 2" xfId="6077"/>
    <cellStyle name="20% - 强调文字颜色 2 2 2 3 5 4" xfId="6078"/>
    <cellStyle name="20% - 强调文字颜色 1 4 2 6 5" xfId="6079"/>
    <cellStyle name="40% - 强调文字颜色 6 4 2 3 2 2 3" xfId="6080"/>
    <cellStyle name="40% - 强调文字颜色 1 3 3 12" xfId="6081"/>
    <cellStyle name="20% - 强调文字颜色 2 2 2 7 3 4 2 2" xfId="6082"/>
    <cellStyle name="20% - 强调文字颜色 3 2 2 7 2 2 2 4" xfId="6083"/>
    <cellStyle name="20% - 强调文字颜色 3 2 2 2 2 2 2 2 4 3" xfId="6084"/>
    <cellStyle name="20% - 强调文字颜色 1 4 2 7 2" xfId="6085"/>
    <cellStyle name="40% - 强调文字颜色 4 2 2 2 2 2 3 4 3" xfId="6086"/>
    <cellStyle name="40% - 强调文字颜色 2 10 5" xfId="6087"/>
    <cellStyle name="20% - 强调文字颜色 1 4 2 7 2 2" xfId="6088"/>
    <cellStyle name="20% - 强调文字颜色 4 2 4 4 3 2" xfId="6089"/>
    <cellStyle name="20% - 强调文字颜色 2 2 2 3 13 2" xfId="6090"/>
    <cellStyle name="20% - 强调文字颜色 1 4 2 7 2 3" xfId="6091"/>
    <cellStyle name="40% - 强调文字颜色 6 4 2 3 2 2 4" xfId="6092"/>
    <cellStyle name="40% - 强调文字颜色 1 3 3 13" xfId="6093"/>
    <cellStyle name="20% - 强调文字颜色 2 2 2 3 6 2" xfId="6094"/>
    <cellStyle name="20% - 强调文字颜色 1 4 2 7 3" xfId="6095"/>
    <cellStyle name="40% - 强调文字颜色 1 3 3 15" xfId="6096"/>
    <cellStyle name="40% - 强调文字颜色 2 2 2 2 2 2 3 2" xfId="6097"/>
    <cellStyle name="20% - 强调文字颜色 2 2 2 3 6 4" xfId="6098"/>
    <cellStyle name="40% - 强调文字颜色 1 6 2 3 2 3" xfId="6099"/>
    <cellStyle name="20% - 强调文字颜色 1 7 2 2 2 2 3" xfId="6100"/>
    <cellStyle name="20% - 强调文字颜色 1 4 2 7 5" xfId="6101"/>
    <cellStyle name="40% - 强调文字颜色 2 2 2 2 2 2 4 2" xfId="6102"/>
    <cellStyle name="20% - 强调文字颜色 2 2 2 3 7 4" xfId="6103"/>
    <cellStyle name="20% - 强调文字颜色 4 4 2 4 2 2 2" xfId="6104"/>
    <cellStyle name="20% - 强调文字颜色 4 2 2 2 2 2 6" xfId="6105"/>
    <cellStyle name="20% - 强调文字颜色 1 4 2 8 5" xfId="6106"/>
    <cellStyle name="40% - 强调文字颜色 5 2 2 2 2 2 2 2 3 2" xfId="6107"/>
    <cellStyle name="20% - 强调文字颜色 4 2 2 2 2 3 3" xfId="6108"/>
    <cellStyle name="20% - 强调文字颜色 1 4 2 9 2" xfId="6109"/>
    <cellStyle name="20% - 强调文字颜色 6 2 3 2 2 2 2 2 3" xfId="6110"/>
    <cellStyle name="20% - 强调文字颜色 2 4 6 4" xfId="6111"/>
    <cellStyle name="20% - 强调文字颜色 1 4 3" xfId="6112"/>
    <cellStyle name="20% - 强调文字颜色 1 4 4 2 3" xfId="6113"/>
    <cellStyle name="20% - 强调文字颜色 2 4 6 6" xfId="6114"/>
    <cellStyle name="20% - 强调文字颜色 1 4 5" xfId="6115"/>
    <cellStyle name="20% - 强调文字颜色 2 4 6 6 2" xfId="6116"/>
    <cellStyle name="20% - 强调文字颜色 1 4 5 2" xfId="6117"/>
    <cellStyle name="20% - 强调文字颜色 1 4 5 2 2" xfId="6118"/>
    <cellStyle name="40% - 强调文字颜色 6 2 7 3 4 3" xfId="6119"/>
    <cellStyle name="20% - 强调文字颜色 1 4 5 2 2 2 3" xfId="6120"/>
    <cellStyle name="40% - 强调文字颜色 6 2 7 3 5" xfId="6121"/>
    <cellStyle name="20% - 强调文字颜色 1 4 5 2 2 3" xfId="6122"/>
    <cellStyle name="40% - 强调文字颜色 6 2 7 3 6" xfId="6123"/>
    <cellStyle name="20% - 强调文字颜色 1 4 5 2 2 4" xfId="6124"/>
    <cellStyle name="20% - 强调文字颜色 1 4 5 2 3" xfId="6125"/>
    <cellStyle name="40% - 强调文字颜色 5 2 2 6 2 2 2" xfId="6126"/>
    <cellStyle name="20% - 强调文字颜色 1 4 5 2 3 2" xfId="6127"/>
    <cellStyle name="40% - 强调文字颜色 5 2 2 6 2 2 2 2" xfId="6128"/>
    <cellStyle name="20% - 强调文字颜色 1 4 5 2 3 2 2" xfId="6129"/>
    <cellStyle name="40% - 强调文字颜色 5 2 2 6 2 2 2 2 2" xfId="6130"/>
    <cellStyle name="20% - 强调文字颜色 1 4 5 2 3 2 3" xfId="6131"/>
    <cellStyle name="40% - 强调文字颜色 5 2 2 6 2 2 2 2 3" xfId="6132"/>
    <cellStyle name="20% - 强调文字颜色 1 4 5 2 3 3" xfId="6133"/>
    <cellStyle name="40% - 强调文字颜色 5 2 2 6 2 2 2 3" xfId="6134"/>
    <cellStyle name="40% - 强调文字颜色 2 2 6 2 2 2" xfId="6135"/>
    <cellStyle name="20% - 强调文字颜色 2 4 6 2 3 2" xfId="6136"/>
    <cellStyle name="40% - 强调文字颜色 1 2 5 2 2 5" xfId="6137"/>
    <cellStyle name="20% - 强调文字颜色 5 8 2 4" xfId="6138"/>
    <cellStyle name="20% - 强调文字颜色 2 2 10 2 2 2" xfId="6139"/>
    <cellStyle name="20% - 强调文字颜色 1 4 5 2 3 4" xfId="6140"/>
    <cellStyle name="40% - 强调文字颜色 4 2 2 6 3 4 2 2" xfId="6141"/>
    <cellStyle name="40% - 强调文字颜色 5 2 2 6 2 2 2 4" xfId="6142"/>
    <cellStyle name="40% - 强调文字颜色 4 4 2 3 2 2" xfId="6143"/>
    <cellStyle name="40% - 强调文字颜色 2 2 6 2 2 3" xfId="6144"/>
    <cellStyle name="20% - 强调文字颜色 5 8 3" xfId="6145"/>
    <cellStyle name="20% - 强调文字颜色 2 2 3 2 10 2" xfId="6146"/>
    <cellStyle name="20% - 强调文字颜色 1 4 5 2 4" xfId="6147"/>
    <cellStyle name="40% - 强调文字颜色 5 2 2 6 2 2 3" xfId="6148"/>
    <cellStyle name="20% - 强调文字颜色 1 4 5 2 4 2" xfId="6149"/>
    <cellStyle name="40% - 强调文字颜色 5 2 2 6 2 2 3 2" xfId="6150"/>
    <cellStyle name="20% - 强调文字颜色 1 4 5 2 4 3" xfId="6151"/>
    <cellStyle name="40% - 强调文字颜色 5 2 2 6 2 2 3 3" xfId="6152"/>
    <cellStyle name="40% - 强调文字颜色 2 2 6 2 3 2" xfId="6153"/>
    <cellStyle name="20% - 强调文字颜色 1 4 5 2 5" xfId="6154"/>
    <cellStyle name="40% - 强调文字颜色 5 2 2 6 2 2 4" xfId="6155"/>
    <cellStyle name="20% - 强调文字颜色 1 4 5 2 5 2" xfId="6156"/>
    <cellStyle name="40% - 强调文字颜色 5 2 2 6 2 2 4 2" xfId="6157"/>
    <cellStyle name="20% - 强调文字颜色 1 4 5 2 6" xfId="6158"/>
    <cellStyle name="40% - 强调文字颜色 5 2 2 6 2 2 5" xfId="6159"/>
    <cellStyle name="40% - 强调文字颜色 2 2 2 2 2 13 2" xfId="6160"/>
    <cellStyle name="20% - 强调文字颜色 1 4 5 3" xfId="6161"/>
    <cellStyle name="20% - 强调文字颜色 1 4 5 3 2" xfId="6162"/>
    <cellStyle name="40% - 强调文字颜色 6 2 8 3 4" xfId="6163"/>
    <cellStyle name="20% - 强调文字颜色 1 4 5 3 2 2" xfId="6164"/>
    <cellStyle name="40% - 强调文字颜色 6 2 8 3 5" xfId="6165"/>
    <cellStyle name="20% - 强调文字颜色 1 4 5 3 2 3" xfId="6166"/>
    <cellStyle name="20% - 强调文字颜色 2 2 2 6 2 2" xfId="6167"/>
    <cellStyle name="20% - 强调文字颜色 4 2 2 3 10" xfId="6168"/>
    <cellStyle name="20% - 强调文字颜色 1 4 5 3 3" xfId="6169"/>
    <cellStyle name="20% - 强调文字颜色 5 9 3" xfId="6170"/>
    <cellStyle name="20% - 强调文字颜色 2 2 3 2 11 2" xfId="6171"/>
    <cellStyle name="20% - 强调文字颜色 2 2 2 6 2 3" xfId="6172"/>
    <cellStyle name="20% - 强调文字颜色 4 2 2 3 11" xfId="6173"/>
    <cellStyle name="20% - 强调文字颜色 1 4 5 3 4" xfId="6174"/>
    <cellStyle name="20% - 强调文字颜色 2 4 6 7" xfId="6175"/>
    <cellStyle name="20% - 强调文字颜色 1 4 6" xfId="6176"/>
    <cellStyle name="20% - 强调文字颜色 1 4 6 2" xfId="6177"/>
    <cellStyle name="20% - 强调文字颜色 1 4 6 2 2" xfId="6178"/>
    <cellStyle name="20% - 强调文字颜色 1 4 6 2 3" xfId="6179"/>
    <cellStyle name="40% - 强调文字颜色 5 2 2 6 3 2 2" xfId="6180"/>
    <cellStyle name="20% - 强调文字颜色 1 4 6 2 3 2" xfId="6181"/>
    <cellStyle name="40% - 强调文字颜色 5 2 2 6 3 2 2 2" xfId="6182"/>
    <cellStyle name="40% - 强调文字颜色 3 3 2 2 2 2 4" xfId="6183"/>
    <cellStyle name="20% - 强调文字颜色 1 4 6 2 3 2 2" xfId="6184"/>
    <cellStyle name="40% - 强调文字颜色 3 3 2 2 2 2 5" xfId="6185"/>
    <cellStyle name="20% - 强调文字颜色 1 4 6 2 3 2 3" xfId="6186"/>
    <cellStyle name="20% - 强调文字颜色 1 4 6 2 4" xfId="6187"/>
    <cellStyle name="40% - 强调文字颜色 5 2 2 6 3 2 3" xfId="6188"/>
    <cellStyle name="20% - 强调文字颜色 1 4 6 2 4 2" xfId="6189"/>
    <cellStyle name="40% - 强调文字颜色 3 3 2 2 3 2 4" xfId="6190"/>
    <cellStyle name="40% - 强调文字颜色 1 2 3 2 6 5" xfId="6191"/>
    <cellStyle name="20% - 强调文字颜色 1 4 6 2 4 2 2" xfId="6192"/>
    <cellStyle name="20% - 强调文字颜色 1 4 6 3" xfId="6193"/>
    <cellStyle name="20% - 强调文字颜色 1 4 6 3 2" xfId="6194"/>
    <cellStyle name="20% - 强调文字颜色 2 2 2 7 2 2" xfId="6195"/>
    <cellStyle name="20% - 强调文字颜色 1 4 6 3 3" xfId="6196"/>
    <cellStyle name="40% - 强调文字颜色 5 2 2 6 3 3 2" xfId="6197"/>
    <cellStyle name="20% - 强调文字颜色 2 2 2 7 2 3" xfId="6198"/>
    <cellStyle name="20% - 强调文字颜色 1 4 6 3 4" xfId="6199"/>
    <cellStyle name="40% - 强调文字颜色 5 2 2 6 3 3 3" xfId="6200"/>
    <cellStyle name="40% - 强调文字颜色 5 2 2 2 2 3 2 6 2" xfId="6201"/>
    <cellStyle name="20% - 强调文字颜色 1 4 7" xfId="6202"/>
    <cellStyle name="40% - 强调文字颜色 1 2 2 2 2 3 3 2 3" xfId="6203"/>
    <cellStyle name="20% - 强调文字颜色 4 2 3 2 6 2 3" xfId="6204"/>
    <cellStyle name="20% - 强调文字颜色 2 8 2 2 3 2 3" xfId="6205"/>
    <cellStyle name="20% - 强调文字颜色 1 4 7 2" xfId="6206"/>
    <cellStyle name="20% - 强调文字颜色 5 7 3 3 2 3" xfId="6207"/>
    <cellStyle name="20% - 强调文字颜色 1 5 10" xfId="6208"/>
    <cellStyle name="20% - 强调文字颜色 2 2 2 9 2 3 2 3" xfId="6209"/>
    <cellStyle name="40% - 强调文字颜色 5 3 3 5 3 4" xfId="6210"/>
    <cellStyle name="20% - 强调文字颜色 1 5 10 2" xfId="6211"/>
    <cellStyle name="20% - 强调文字颜色 6 5 3 2" xfId="6212"/>
    <cellStyle name="20% - 强调文字颜色 1 5 11" xfId="6213"/>
    <cellStyle name="20% - 强调文字颜色 6 5 3 3" xfId="6214"/>
    <cellStyle name="20% - 强调文字颜色 1 5 12" xfId="6215"/>
    <cellStyle name="20% - 强调文字颜色 6 5 3 4" xfId="6216"/>
    <cellStyle name="20% - 强调文字颜色 1 5 13" xfId="6217"/>
    <cellStyle name="20% - 强调文字颜色 6 5 3 5" xfId="6218"/>
    <cellStyle name="20% - 强调文字颜色 3 2 3 2 5 2 2" xfId="6219"/>
    <cellStyle name="20% - 强调文字颜色 1 5 14" xfId="6220"/>
    <cellStyle name="20% - 强调文字颜色 1 8 2 2 2 2 2" xfId="6221"/>
    <cellStyle name="40% - 强调文字颜色 5 5 6 3 3" xfId="6222"/>
    <cellStyle name="20% - 强调文字颜色 1 5 2 2 2 4" xfId="6223"/>
    <cellStyle name="20% - 强调文字颜色 6 10 3 2 3" xfId="6224"/>
    <cellStyle name="20% - 强调文字颜色 2 2 2 2 2 3 2 2 3 3" xfId="6225"/>
    <cellStyle name="20% - 强调文字颜色 1 5 2 2 3 2" xfId="6226"/>
    <cellStyle name="20% - 强调文字颜色 1 5 2 2 5" xfId="6227"/>
    <cellStyle name="40% - 强调文字颜色 5 4 5 5 2" xfId="6228"/>
    <cellStyle name="20% - 强调文字颜色 6 2 3 2 2 2 2 3 3" xfId="6229"/>
    <cellStyle name="20% - 强调文字颜色 1 5 3" xfId="6230"/>
    <cellStyle name="20% - 强调文字颜色 1 5 3 2 2 2" xfId="6231"/>
    <cellStyle name="20% - 强调文字颜色 2 2 2 3 2 2 3 3 4" xfId="6232"/>
    <cellStyle name="40% - 强调文字颜色 6 2 4 2 2 3 2" xfId="6233"/>
    <cellStyle name="20% - 强调文字颜色 2 2 2 2 2 3 3 2 2 3" xfId="6234"/>
    <cellStyle name="40% - 强调文字颜色 4 2 2 2 2 7 2" xfId="6235"/>
    <cellStyle name="20% - 强调文字颜色 1 5 3 2 2 3" xfId="6236"/>
    <cellStyle name="20% - 强调文字颜色 1 5 3 2 3" xfId="6237"/>
    <cellStyle name="20% - 强调文字颜色 1 5 3 2 3 2" xfId="6238"/>
    <cellStyle name="20% - 强调文字颜色 1 5 3 2 4" xfId="6239"/>
    <cellStyle name="20% - 强调文字颜色 5 5 4 2 2 2" xfId="6240"/>
    <cellStyle name="20% - 强调文字颜色 1 5 3 3" xfId="6241"/>
    <cellStyle name="20% - 强调文字颜色 1 5 3 4" xfId="6242"/>
    <cellStyle name="20% - 强调文字颜色 1 5 3 5" xfId="6243"/>
    <cellStyle name="20% - 强调文字颜色 6 2 3 2 2 2 2 3 4" xfId="6244"/>
    <cellStyle name="20% - 强调文字颜色 1 5 4" xfId="6245"/>
    <cellStyle name="20% - 强调文字颜色 1 5 4 2 2" xfId="6246"/>
    <cellStyle name="常规 2 3 2 2 2 2 2 3 3" xfId="6247"/>
    <cellStyle name="20% - 强调文字颜色 1 5 4 2 2 2" xfId="6248"/>
    <cellStyle name="20% - 强调文字颜色 1 5 4 2 3" xfId="6249"/>
    <cellStyle name="常规 2 3 2 2 2 2 2 4 3" xfId="6250"/>
    <cellStyle name="20% - 强调文字颜色 1 5 4 2 3 2" xfId="6251"/>
    <cellStyle name="20% - 强调文字颜色 5 5 4 2 3 2" xfId="6252"/>
    <cellStyle name="40% - 强调文字颜色 4 3 3 2 2 5" xfId="6253"/>
    <cellStyle name="20% - 强调文字颜色 1 5 4 3" xfId="6254"/>
    <cellStyle name="40% - 强调文字颜色 6 3 5 2 2 2" xfId="6255"/>
    <cellStyle name="20% - 强调文字颜色 1 5 4 4" xfId="6256"/>
    <cellStyle name="40% - 强调文字颜色 6 3 5 2 2 3" xfId="6257"/>
    <cellStyle name="20% - 强调文字颜色 1 5 4 5" xfId="6258"/>
    <cellStyle name="20% - 强调文字颜色 1 5 4 6" xfId="6259"/>
    <cellStyle name="20% - 强调文字颜色 1 5 5" xfId="6260"/>
    <cellStyle name="40% - 强调文字颜色 4 3 3 2 3 4 2 2" xfId="6261"/>
    <cellStyle name="40% - 强调文字颜色 5 3 3 2 2 2 2 4" xfId="6262"/>
    <cellStyle name="常规 2 3 2 2 2 3 2 3 3" xfId="6263"/>
    <cellStyle name="20% - 强调文字颜色 1 5 5 2 2 2" xfId="6264"/>
    <cellStyle name="20% - 强调文字颜色 1 5 5 2 3" xfId="6265"/>
    <cellStyle name="40% - 强调文字颜色 5 2 2 7 2 2 2" xfId="6266"/>
    <cellStyle name="40% - 强调文字颜色 4 3 3 2 3 4 3" xfId="6267"/>
    <cellStyle name="40% - 强调文字颜色 2 2 2 9 4 2 2" xfId="6268"/>
    <cellStyle name="20% - 强调文字颜色 2 2 3 2 3 3 2" xfId="6269"/>
    <cellStyle name="20% - 强调文字颜色 1 5 5 2 4" xfId="6270"/>
    <cellStyle name="40% - 强调文字颜色 5 2 2 7 2 2 3" xfId="6271"/>
    <cellStyle name="40% - 强调文字颜色 3 4 2 3 3 6 2" xfId="6272"/>
    <cellStyle name="20% - 强调文字颜色 1 5 6" xfId="6273"/>
    <cellStyle name="40% - 强调文字颜色 4 3 3 2 4 4 2" xfId="6274"/>
    <cellStyle name="20% - 强调文字颜色 1 5 6 2 2" xfId="6275"/>
    <cellStyle name="常规 2 3 2 2 2 4 2 3 3" xfId="6276"/>
    <cellStyle name="20% - 强调文字颜色 1 5 6 2 2 2" xfId="6277"/>
    <cellStyle name="20% - 强调文字颜色 1 5 6 2 3" xfId="6278"/>
    <cellStyle name="40% - 强调文字颜色 5 2 2 7 3 2 2" xfId="6279"/>
    <cellStyle name="20% - 强调文字颜色 2 2 3 2 4 3 2" xfId="6280"/>
    <cellStyle name="20% - 强调文字颜色 1 5 6 2 4" xfId="6281"/>
    <cellStyle name="40% - 强调文字颜色 5 2 2 7 3 2 3" xfId="6282"/>
    <cellStyle name="20% - 强调文字颜色 1 5 7" xfId="6283"/>
    <cellStyle name="40% - 强调文字颜色 4 3 3 2 5 4 2" xfId="6284"/>
    <cellStyle name="20% - 强调文字颜色 1 5 7 2 2" xfId="6285"/>
    <cellStyle name="40% - 强调文字颜色 4 3 3 2 5 5" xfId="6286"/>
    <cellStyle name="20% - 强调文字颜色 1 5 7 3" xfId="6287"/>
    <cellStyle name="40% - 强调文字颜色 4 3 3 2 5 6" xfId="6288"/>
    <cellStyle name="20% - 强调文字颜色 1 5 7 4" xfId="6289"/>
    <cellStyle name="20% - 强调文字颜色 2 2 4 3 2 2 5 2" xfId="6290"/>
    <cellStyle name="20% - 强调文字颜色 1 5 8" xfId="6291"/>
    <cellStyle name="40% - 强调文字颜色 6 3 2 2 6 5" xfId="6292"/>
    <cellStyle name="20% - 强调文字颜色 1 5 8 2 2" xfId="6293"/>
    <cellStyle name="40% - 强调文字颜色 6 3 2 2 6 6" xfId="6294"/>
    <cellStyle name="20% - 强调文字颜色 1 5 8 2 3" xfId="6295"/>
    <cellStyle name="20% - 强调文字颜色 1 5 9" xfId="6296"/>
    <cellStyle name="40% - 强调文字颜色 4 3 3 2 7 4" xfId="6297"/>
    <cellStyle name="20% - 强调文字颜色 1 5 9 2" xfId="6298"/>
    <cellStyle name="20% - 强调文字颜色 1 5 9 3" xfId="6299"/>
    <cellStyle name="20% - 强调文字颜色 3 2 2 3 2 3 6 2" xfId="6300"/>
    <cellStyle name="20% - 强调文字颜色 2 2 2 2 2 3 3 3 2 2" xfId="6301"/>
    <cellStyle name="20% - 强调文字颜色 6 2 3 2 2 2 2 4" xfId="6302"/>
    <cellStyle name="20% - 强调文字颜色 1 6" xfId="6303"/>
    <cellStyle name="20% - 强调文字颜色 6 2 3 2 2 2 2 4 2" xfId="6304"/>
    <cellStyle name="20% - 强调文字颜色 1 6 2" xfId="6305"/>
    <cellStyle name="20% - 强调文字颜色 1 6 2 2 2 2" xfId="6306"/>
    <cellStyle name="20% - 强调文字颜色 1 6 2 2 3" xfId="6307"/>
    <cellStyle name="20% - 强调文字颜色 1 6 2 2 3 2" xfId="6308"/>
    <cellStyle name="20% - 强调文字颜色 1 6 2 2 4" xfId="6309"/>
    <cellStyle name="20% - 强调文字颜色 1 6 2 2 5" xfId="6310"/>
    <cellStyle name="20% - 强调文字颜色 1 6 2 3 2" xfId="6311"/>
    <cellStyle name="20% - 强调文字颜色 1 6 2 7" xfId="6312"/>
    <cellStyle name="40% - 强调文字颜色 3 2 3 2 2 4 6" xfId="6313"/>
    <cellStyle name="20% - 强调文字颜色 1 6 2 3 2 2" xfId="6314"/>
    <cellStyle name="20% - 强调文字颜色 6 3 2 2 2 5 3 3" xfId="6315"/>
    <cellStyle name="20% - 强调文字颜色 1 6 2 3 2 2 2" xfId="6316"/>
    <cellStyle name="20% - 强调文字颜色 1 6 2 3 2 2 3" xfId="6317"/>
    <cellStyle name="20% - 强调文字颜色 4 3 2 2 9 3" xfId="6318"/>
    <cellStyle name="20% - 强调文字颜色 5 3 3 3 2 2 3 2" xfId="6319"/>
    <cellStyle name="20% - 强调文字颜色 2 2 4 3 2 2" xfId="6320"/>
    <cellStyle name="20% - 强调文字颜色 1 6 2 3 3" xfId="6321"/>
    <cellStyle name="20% - 强调文字颜色 6 2 4 3 2 2 3 3" xfId="6322"/>
    <cellStyle name="20% - 强调文字颜色 5 3 3 3 2 2 3 2 2" xfId="6323"/>
    <cellStyle name="20% - 强调文字颜色 2 2 4 3 2 2 2" xfId="6324"/>
    <cellStyle name="40% - 强调文字颜色 3 2 3 2 2 5 6" xfId="6325"/>
    <cellStyle name="20% - 强调文字颜色 1 6 2 3 3 2" xfId="6326"/>
    <cellStyle name="20% - 强调文字颜色 5 5 2 4 3" xfId="6327"/>
    <cellStyle name="20% - 强调文字颜色 2 2 4 3 2 2 4" xfId="6328"/>
    <cellStyle name="40% - 强调文字颜色 1 4 2 2 4 2 2" xfId="6329"/>
    <cellStyle name="20% - 强调文字颜色 1 6 2 3 3 4" xfId="6330"/>
    <cellStyle name="20% - 强调文字颜色 5 3 3 3 2 2 3 3" xfId="6331"/>
    <cellStyle name="20% - 强调文字颜色 2 2 4 3 2 3" xfId="6332"/>
    <cellStyle name="40% - 强调文字颜色 5 4 5 4 2 2" xfId="6333"/>
    <cellStyle name="20% - 强调文字颜色 1 6 2 3 4" xfId="6334"/>
    <cellStyle name="40% - 强调文字颜色 4 3 2 2 3 3 2 2 3" xfId="6335"/>
    <cellStyle name="20% - 强调文字颜色 1 6 4 7" xfId="6336"/>
    <cellStyle name="40% - 强调文字颜色 1 2 2 3 17" xfId="6337"/>
    <cellStyle name="20% - 强调文字颜色 2 6 4 2 4" xfId="6338"/>
    <cellStyle name="20% - 强调文字颜色 1 6 2 3 4 2" xfId="6339"/>
    <cellStyle name="20% - 强调文字颜色 1 6 2 3 4 3" xfId="6340"/>
    <cellStyle name="20% - 强调文字颜色 6 2 10 2 2 2 2" xfId="6341"/>
    <cellStyle name="20% - 强调文字颜色 5 3 3 3 2 2 3 4" xfId="6342"/>
    <cellStyle name="20% - 强调文字颜色 2 2 4 3 2 4" xfId="6343"/>
    <cellStyle name="40% - 强调文字颜色 5 4 5 4 2 3" xfId="6344"/>
    <cellStyle name="20% - 强调文字颜色 6 2 2 2 2 2 5 2 2" xfId="6345"/>
    <cellStyle name="20% - 强调文字颜色 1 6 2 3 5" xfId="6346"/>
    <cellStyle name="20% - 强调文字颜色 2 2 4 3 2 4 2" xfId="6347"/>
    <cellStyle name="40% - 强调文字颜色 6 2 2 3 2 2 3 2 3" xfId="6348"/>
    <cellStyle name="20% - 强调文字颜色 3 2 2 4" xfId="6349"/>
    <cellStyle name="40% - 强调文字颜色 4 2 4 2 14" xfId="6350"/>
    <cellStyle name="20% - 强调文字颜色 2 6 4 3 4" xfId="6351"/>
    <cellStyle name="20% - 强调文字颜色 1 6 2 3 5 2" xfId="6352"/>
    <cellStyle name="20% - 强调文字颜色 3 2 2 5" xfId="6353"/>
    <cellStyle name="40% - 强调文字颜色 4 2 4 2 15" xfId="6354"/>
    <cellStyle name="20% - 强调文字颜色 1 6 2 3 5 3" xfId="6355"/>
    <cellStyle name="20% - 强调文字颜色 6 2 10 2 2 2 3" xfId="6356"/>
    <cellStyle name="20% - 强调文字颜色 2 2 4 3 2 5" xfId="6357"/>
    <cellStyle name="20% - 强调文字颜色 6 2 2 2 2 2 5 2 3" xfId="6358"/>
    <cellStyle name="20% - 强调文字颜色 1 6 2 3 6" xfId="6359"/>
    <cellStyle name="20% - 强调文字颜色 2 2 4 3 2 6" xfId="6360"/>
    <cellStyle name="20% - 强调文字颜色 1 6 2 3 7" xfId="6361"/>
    <cellStyle name="20% - 强调文字颜色 1 6 2 4" xfId="6362"/>
    <cellStyle name="20% - 强调文字颜色 1 6 2 5" xfId="6363"/>
    <cellStyle name="20% - 强调文字颜色 1 6 2 6" xfId="6364"/>
    <cellStyle name="20% - 强调文字颜色 1 6 2 6 2" xfId="6365"/>
    <cellStyle name="20% - 强调文字颜色 6 2 3 2 2 2 2 4 3" xfId="6366"/>
    <cellStyle name="20% - 强调文字颜色 3 3 8 2 2" xfId="6367"/>
    <cellStyle name="20% - 强调文字颜色 1 6 3" xfId="6368"/>
    <cellStyle name="常规 2 3 10 3 2" xfId="6369"/>
    <cellStyle name="40% - 强调文字颜色 6 2 5 2 2 3" xfId="6370"/>
    <cellStyle name="40% - 强调文字颜色 4 2 3 2 2 7" xfId="6371"/>
    <cellStyle name="20% - 强调文字颜色 2 13" xfId="6372"/>
    <cellStyle name="20% - 强调文字颜色 1 6 3 2 2" xfId="6373"/>
    <cellStyle name="常规 2 3 10 3 3" xfId="6374"/>
    <cellStyle name="40% - 强调文字颜色 6 2 5 2 2 4" xfId="6375"/>
    <cellStyle name="40% - 强调文字颜色 4 2 3 2 2 8" xfId="6376"/>
    <cellStyle name="20% - 强调文字颜色 6 10 3 3 2" xfId="6377"/>
    <cellStyle name="20% - 强调文字颜色 2 2 2 2 2 3 2 2 4 2" xfId="6378"/>
    <cellStyle name="20% - 强调文字颜色 2 14" xfId="6379"/>
    <cellStyle name="20% - 强调文字颜色 1 6 3 2 3" xfId="6380"/>
    <cellStyle name="常规 2 3 10 3 4" xfId="6381"/>
    <cellStyle name="40% - 强调文字颜色 6 2 5 2 2 5" xfId="6382"/>
    <cellStyle name="40% - 强调文字颜色 4 2 3 2 2 9" xfId="6383"/>
    <cellStyle name="20% - 强调文字颜色 6 10 3 3 3" xfId="6384"/>
    <cellStyle name="20% - 强调文字颜色 3 2 10 2 2 2" xfId="6385"/>
    <cellStyle name="20% - 强调文字颜色 2 2 2 2 2 3 2 2 4 3" xfId="6386"/>
    <cellStyle name="20% - 强调文字颜色 2 15" xfId="6387"/>
    <cellStyle name="20% - 强调文字颜色 2 20" xfId="6388"/>
    <cellStyle name="20% - 强调文字颜色 1 6 3 2 4" xfId="6389"/>
    <cellStyle name="20% - 强调文字颜色 1 6 3 4" xfId="6390"/>
    <cellStyle name="20% - 强调文字颜色 1 6 3 5" xfId="6391"/>
    <cellStyle name="40% - 强调文字颜色 4 2 3 2 2 4 4" xfId="6392"/>
    <cellStyle name="20% - 强调文字颜色 2 10 4" xfId="6393"/>
    <cellStyle name="40% - 强调文字颜色 5 2 4 2 2 2 4" xfId="6394"/>
    <cellStyle name="40% - 强调文字颜色 4 3 3 3 2 4 2" xfId="6395"/>
    <cellStyle name="20% - 强调文字颜色 1 6 4 2 2" xfId="6396"/>
    <cellStyle name="40% - 强调文字颜色 3 2 2 2 2 6 4" xfId="6397"/>
    <cellStyle name="40% - 强调文字颜色 5 2 4 2 2 2 4 2" xfId="6398"/>
    <cellStyle name="40% - 强调文字颜色 4 3 3 3 2 4 2 2" xfId="6399"/>
    <cellStyle name="常规 2 3 2 2 3 2 2 3 3" xfId="6400"/>
    <cellStyle name="20% - 强调文字颜色 1 6 4 2 2 2" xfId="6401"/>
    <cellStyle name="40% - 强调文字颜色 3 2 2 2 2 6 4 2" xfId="6402"/>
    <cellStyle name="40% - 强调文字颜色 4 2 3 2 2 4 5" xfId="6403"/>
    <cellStyle name="20% - 强调文字颜色 2 10 5" xfId="6404"/>
    <cellStyle name="40% - 强调文字颜色 5 2 4 2 2 2 5" xfId="6405"/>
    <cellStyle name="40% - 强调文字颜色 4 3 3 3 2 4 3" xfId="6406"/>
    <cellStyle name="20% - 强调文字颜色 1 6 4 2 3" xfId="6407"/>
    <cellStyle name="40% - 强调文字颜色 3 2 2 2 2 6 5" xfId="6408"/>
    <cellStyle name="40% - 强调文字颜色 4 3 3 3 2 5" xfId="6409"/>
    <cellStyle name="20% - 强调文字颜色 1 6 4 3" xfId="6410"/>
    <cellStyle name="40% - 强调文字颜色 4 2 3 2 2 5 4" xfId="6411"/>
    <cellStyle name="20% - 强调文字颜色 2 11 4" xfId="6412"/>
    <cellStyle name="40% - 强调文字颜色 4 3 3 3 2 5 2" xfId="6413"/>
    <cellStyle name="20% - 强调文字颜色 1 6 4 3 2" xfId="6414"/>
    <cellStyle name="40% - 强调文字颜色 3 2 2 2 2 7 4" xfId="6415"/>
    <cellStyle name="40% - 强调文字颜色 4 2 3 2 2 5 4 2" xfId="6416"/>
    <cellStyle name="20% - 强调文字颜色 2 11 4 2" xfId="6417"/>
    <cellStyle name="常规 2 3 2 2 3 2 3 3 3" xfId="6418"/>
    <cellStyle name="20% - 强调文字颜色 1 6 4 3 2 2" xfId="6419"/>
    <cellStyle name="40% - 强调文字颜色 4 2 3 2 2 5 5" xfId="6420"/>
    <cellStyle name="20% - 强调文字颜色 2 11 5" xfId="6421"/>
    <cellStyle name="20% - 强调文字颜色 1 6 4 3 3" xfId="6422"/>
    <cellStyle name="40% - 强调文字颜色 3 2 2 2 2 7 5" xfId="6423"/>
    <cellStyle name="20% - 强调文字颜色 6 4 2 10 2" xfId="6424"/>
    <cellStyle name="40% - 强调文字颜色 4 3 3 3 2 6" xfId="6425"/>
    <cellStyle name="20% - 强调文字颜色 1 6 4 4" xfId="6426"/>
    <cellStyle name="40% - 强调文字颜色 4 2 3 2 2 6 4" xfId="6427"/>
    <cellStyle name="20% - 强调文字颜色 5 2 2 6 2 3 5" xfId="6428"/>
    <cellStyle name="20% - 强调文字颜色 4 3 9 2 3 2 2" xfId="6429"/>
    <cellStyle name="20% - 强调文字颜色 2 12 4" xfId="6430"/>
    <cellStyle name="40% - 强调文字颜色 4 3 3 3 2 6 2" xfId="6431"/>
    <cellStyle name="20% - 强调文字颜色 1 6 4 4 2" xfId="6432"/>
    <cellStyle name="40% - 强调文字颜色 3 2 2 2 2 8 4" xfId="6433"/>
    <cellStyle name="40% - 强调文字颜色 4 2 3 2 2 6 5" xfId="6434"/>
    <cellStyle name="20% - 强调文字颜色 5 2 2 6 2 3 6" xfId="6435"/>
    <cellStyle name="20% - 强调文字颜色 4 3 9 2 3 2 3" xfId="6436"/>
    <cellStyle name="20% - 强调文字颜色 2 12 5" xfId="6437"/>
    <cellStyle name="20% - 强调文字颜色 1 6 4 4 3" xfId="6438"/>
    <cellStyle name="40% - 强调文字颜色 3 2 2 2 2 8 5" xfId="6439"/>
    <cellStyle name="40% - 强调文字颜色 4 3 3 3 2 7" xfId="6440"/>
    <cellStyle name="20% - 强调文字颜色 1 6 4 5" xfId="6441"/>
    <cellStyle name="40% - 强调文字颜色 4 3 2 2 3 3 2 2 2" xfId="6442"/>
    <cellStyle name="20% - 强调文字颜色 1 6 4 6" xfId="6443"/>
    <cellStyle name="20% - 强调文字颜色 1 6 5" xfId="6444"/>
    <cellStyle name="40% - 强调文字颜色 5 2 4 2 3 2 4" xfId="6445"/>
    <cellStyle name="40% - 强调文字颜色 4 3 3 3 3 4 2" xfId="6446"/>
    <cellStyle name="20% - 强调文字颜色 1 6 5 2 2" xfId="6447"/>
    <cellStyle name="20% - 强调文字颜色 4 2 4 2 2 3 2 3" xfId="6448"/>
    <cellStyle name="20% - 强调文字颜色 2 2 2 2 2 7 2 3" xfId="6449"/>
    <cellStyle name="40% - 强调文字颜色 1 3 2 2 2 7 3" xfId="6450"/>
    <cellStyle name="20% - 强调文字颜色 2 2 2 2 2 5 3 2 2" xfId="6451"/>
    <cellStyle name="20% - 强调文字颜色 1 6 7" xfId="6452"/>
    <cellStyle name="20% - 强调文字颜色 4 2 3 2 8 2 3" xfId="6453"/>
    <cellStyle name="20% - 强调文字颜色 1 6 7 2" xfId="6454"/>
    <cellStyle name="20% - 强调文字颜色 2 2 2 3 2 2 2 5" xfId="6455"/>
    <cellStyle name="20% - 强调文字颜色 1 7 2 2" xfId="6456"/>
    <cellStyle name="20% - 强调文字颜色 1 7 2 2 2" xfId="6457"/>
    <cellStyle name="20% - 强调文字颜色 1 7 2 2 2 2" xfId="6458"/>
    <cellStyle name="20% - 强调文字颜色 1 7 2 2 2 3" xfId="6459"/>
    <cellStyle name="20% - 强调文字颜色 2 2 4 2" xfId="6460"/>
    <cellStyle name="40% - 强调文字颜色 6 3 6 2 2 3 2" xfId="6461"/>
    <cellStyle name="20% - 强调文字颜色 1 7 2 2 2 4" xfId="6462"/>
    <cellStyle name="20% - 强调文字颜色 1 7 2 2 3 2" xfId="6463"/>
    <cellStyle name="20% - 强调文字颜色 1 7 2 2 3 3" xfId="6464"/>
    <cellStyle name="20% - 强调文字颜色 1 7 2 2 3 4" xfId="6465"/>
    <cellStyle name="20% - 强调文字颜色 3 6 3 2 4" xfId="6466"/>
    <cellStyle name="20% - 强调文字颜色 1 7 2 2 4 2" xfId="6467"/>
    <cellStyle name="40% - 强调文字颜色 2 4 2 2 3 5" xfId="6468"/>
    <cellStyle name="20% - 强调文字颜色 1 7 2 2 4 2 2" xfId="6469"/>
    <cellStyle name="20% - 强调文字颜色 1 7 2 2 4 3" xfId="6470"/>
    <cellStyle name="20% - 强调文字颜色 1 7 2 2 5" xfId="6471"/>
    <cellStyle name="20% - 强调文字颜色 1 7 2 3" xfId="6472"/>
    <cellStyle name="20% - 强调文字颜色 1 7 2 4" xfId="6473"/>
    <cellStyle name="20% - 强调文字颜色 1 7 2 5" xfId="6474"/>
    <cellStyle name="20% - 强调文字颜色 1 7 2 6" xfId="6475"/>
    <cellStyle name="20% - 强调文字颜色 1 7 3 2 2 2" xfId="6476"/>
    <cellStyle name="20% - 强调文字颜色 5 2 3 2 3 3 4 3" xfId="6477"/>
    <cellStyle name="20% - 强调文字颜色 2 2 4 10" xfId="6478"/>
    <cellStyle name="20% - 强调文字颜色 1 7 3 2 4" xfId="6479"/>
    <cellStyle name="40% - 强调文字颜色 5 4 6 5 2 2" xfId="6480"/>
    <cellStyle name="40% - 强调文字颜色 2 3 2 2 3 2 2" xfId="6481"/>
    <cellStyle name="20% - 强调文字颜色 1 7 3 3 4" xfId="6482"/>
    <cellStyle name="20% - 强调文字颜色 1 7 3 4 3" xfId="6483"/>
    <cellStyle name="20% - 强调文字颜色 1 7 4" xfId="6484"/>
    <cellStyle name="40% - 强调文字颜色 4 3 3 4 2 4" xfId="6485"/>
    <cellStyle name="20% - 强调文字颜色 1 7 4 2" xfId="6486"/>
    <cellStyle name="40% - 强调文字颜色 5 2 4 3 2 2 4" xfId="6487"/>
    <cellStyle name="20% - 强调文字颜色 1 7 4 2 2" xfId="6488"/>
    <cellStyle name="40% - 强调文字颜色 3 2 2 3 2 6 4" xfId="6489"/>
    <cellStyle name="20% - 强调文字颜色 1 7 4 2 3" xfId="6490"/>
    <cellStyle name="40% - 强调文字颜色 3 2 2 3 2 6 5" xfId="6491"/>
    <cellStyle name="20% - 强调文字颜色 1 7 4 3" xfId="6492"/>
    <cellStyle name="20% - 强调文字颜色 1 7 5" xfId="6493"/>
    <cellStyle name="20% - 强调文字颜色 1 7 5 2" xfId="6494"/>
    <cellStyle name="20% - 强调文字颜色 1 7 5 3" xfId="6495"/>
    <cellStyle name="20% - 强调文字颜色 4 2 4 2 2 3 3 2" xfId="6496"/>
    <cellStyle name="20% - 强调文字颜色 2 2 2 2 2 7 3 2" xfId="6497"/>
    <cellStyle name="20% - 强调文字颜色 1 7 6" xfId="6498"/>
    <cellStyle name="20% - 强调文字颜色 1 7 6 2" xfId="6499"/>
    <cellStyle name="20% - 强调文字颜色 1 7 7" xfId="6500"/>
    <cellStyle name="20% - 强调文字颜色 1 8 2" xfId="6501"/>
    <cellStyle name="20% - 强调文字颜色 3 2 3 2 5" xfId="6502"/>
    <cellStyle name="20% - 强调文字颜色 1 8 2 2 2" xfId="6503"/>
    <cellStyle name="20% - 强调文字颜色 2 2 3 2 3 2 2 3 4" xfId="6504"/>
    <cellStyle name="20% - 强调文字颜色 3 2 3 2 5 2" xfId="6505"/>
    <cellStyle name="20% - 强调文字颜色 1 8 2 2 2 2" xfId="6506"/>
    <cellStyle name="20% - 强调文字颜色 2 2 2 3 4 3 3" xfId="6507"/>
    <cellStyle name="20% - 强调文字颜色 3 2 3 2 5 4" xfId="6508"/>
    <cellStyle name="20% - 强调文字颜色 1 8 2 2 2 4" xfId="6509"/>
    <cellStyle name="20% - 强调文字颜色 3 2 3 2 6" xfId="6510"/>
    <cellStyle name="20% - 强调文字颜色 1 8 2 2 3" xfId="6511"/>
    <cellStyle name="20% - 强调文字颜色 3 2 3 2 6 2" xfId="6512"/>
    <cellStyle name="20% - 强调文字颜色 1 8 2 2 3 2" xfId="6513"/>
    <cellStyle name="20% - 强调文字颜色 6 6 3 5" xfId="6514"/>
    <cellStyle name="20% - 强调文字颜色 3 2 3 2 6 2 2" xfId="6515"/>
    <cellStyle name="20% - 强调文字颜色 1 8 2 2 3 2 2" xfId="6516"/>
    <cellStyle name="20% - 强调文字颜色 3 2 3 2 6 2 3" xfId="6517"/>
    <cellStyle name="20% - 强调文字颜色 1 8 2 2 3 2 3" xfId="6518"/>
    <cellStyle name="20% - 强调文字颜色 3 2 3 2 6 3" xfId="6519"/>
    <cellStyle name="40% - 强调文字颜色 2 6 3 2 2 2" xfId="6520"/>
    <cellStyle name="20% - 强调文字颜色 1 8 2 2 3 3" xfId="6521"/>
    <cellStyle name="40% - 强调文字颜色 1 2 2 6 2 2 2" xfId="6522"/>
    <cellStyle name="20% - 强调文字颜色 3 2 3 2 6 4" xfId="6523"/>
    <cellStyle name="40% - 强调文字颜色 2 6 3 2 2 3" xfId="6524"/>
    <cellStyle name="20% - 强调文字颜色 1 8 2 2 3 4" xfId="6525"/>
    <cellStyle name="40% - 强调文字颜色 1 2 2 6 2 2 3" xfId="6526"/>
    <cellStyle name="20% - 强调文字颜色 2 2 3 2 2 2 2 2 2 2" xfId="6527"/>
    <cellStyle name="20% - 强调文字颜色 6 7 3 5" xfId="6528"/>
    <cellStyle name="40% - 强调文字颜色 3 4 2 2 3 5" xfId="6529"/>
    <cellStyle name="20% - 强调文字颜色 3 2 3 2 7 2 2" xfId="6530"/>
    <cellStyle name="20% - 强调文字颜色 1 8 2 2 4 2 2" xfId="6531"/>
    <cellStyle name="20% - 强调文字颜色 2 2 3 2 2 2 2 2 3" xfId="6532"/>
    <cellStyle name="20% - 强调文字颜色 2 2 2 3 5 2 2 2" xfId="6533"/>
    <cellStyle name="20% - 强调文字颜色 3 2 3 2 7 3" xfId="6534"/>
    <cellStyle name="40% - 强调文字颜色 2 6 3 2 3 2" xfId="6535"/>
    <cellStyle name="20% - 强调文字颜色 1 8 2 2 4 3" xfId="6536"/>
    <cellStyle name="20% - 强调文字颜色 2 2 4 2 3 2 2 3" xfId="6537"/>
    <cellStyle name="20% - 强调文字颜色 2 2 3 2 2 2 2 5" xfId="6538"/>
    <cellStyle name="40% - 强调文字颜色 3 3 5 4 3" xfId="6539"/>
    <cellStyle name="20% - 强调文字颜色 1 8 2 2 7" xfId="6540"/>
    <cellStyle name="20% - 强调文字颜色 1 8 2 3" xfId="6541"/>
    <cellStyle name="20% - 强调文字颜色 2 4 2 2 3 2" xfId="6542"/>
    <cellStyle name="20% - 强调文字颜色 1 8 2 4" xfId="6543"/>
    <cellStyle name="20% - 强调文字颜色 3 2 3 4 5" xfId="6544"/>
    <cellStyle name="20% - 强调文字颜色 2 4 2 2 3 2 2" xfId="6545"/>
    <cellStyle name="20% - 强调文字颜色 1 8 2 4 2" xfId="6546"/>
    <cellStyle name="40% - 强调文字颜色 3 2 3 2 2 2" xfId="6547"/>
    <cellStyle name="20% - 强调文字颜色 2 4 2 2 3 3" xfId="6548"/>
    <cellStyle name="20% - 强调文字颜色 1 8 2 5" xfId="6549"/>
    <cellStyle name="40% - 强调文字颜色 3 2 3 2 2 3" xfId="6550"/>
    <cellStyle name="20% - 强调文字颜色 2 4 2 2 3 4" xfId="6551"/>
    <cellStyle name="20% - 强调文字颜色 1 8 2 6" xfId="6552"/>
    <cellStyle name="20% - 强调文字颜色 1 8 3" xfId="6553"/>
    <cellStyle name="20% - 强调文字颜色 5 3 3 2 3 6 2" xfId="6554"/>
    <cellStyle name="20% - 强调文字颜色 2 2 3 2 2 10" xfId="6555"/>
    <cellStyle name="20% - 强调文字颜色 3 2 4 2 5" xfId="6556"/>
    <cellStyle name="20% - 强调文字颜色 1 8 3 2 2" xfId="6557"/>
    <cellStyle name="20% - 强调文字颜色 2 2 3 2 5 4" xfId="6558"/>
    <cellStyle name="常规 5 2 4 2 6 4" xfId="6559"/>
    <cellStyle name="20% - 强调文字颜色 2 2 3 2 2 10 2" xfId="6560"/>
    <cellStyle name="20% - 强调文字颜色 3 2 4 2 5 2" xfId="6561"/>
    <cellStyle name="20% - 强调文字颜色 1 8 3 2 2 2" xfId="6562"/>
    <cellStyle name="20% - 强调文字颜色 6 2 2 7 2 4 2" xfId="6563"/>
    <cellStyle name="20% - 强调文字颜色 2 2 3 2 2 11" xfId="6564"/>
    <cellStyle name="20% - 强调文字颜色 3 2 4 2 6" xfId="6565"/>
    <cellStyle name="20% - 强调文字颜色 1 8 3 2 3" xfId="6566"/>
    <cellStyle name="20% - 强调文字颜色 1 8 3 3" xfId="6567"/>
    <cellStyle name="20% - 强调文字颜色 6 4 2 2 2 2 2 2 3" xfId="6568"/>
    <cellStyle name="20% - 强调文字颜色 3 2 4 3 5" xfId="6569"/>
    <cellStyle name="20% - 强调文字颜色 1 8 3 3 2" xfId="6570"/>
    <cellStyle name="20% - 强调文字颜色 3 2 4 3 6" xfId="6571"/>
    <cellStyle name="20% - 强调文字颜色 1 8 3 3 3" xfId="6572"/>
    <cellStyle name="20% - 强调文字颜色 2 4 2 2 4 2" xfId="6573"/>
    <cellStyle name="20% - 强调文字颜色 1 8 3 4" xfId="6574"/>
    <cellStyle name="20% - 强调文字颜色 3 2 4 4 6" xfId="6575"/>
    <cellStyle name="20% - 强调文字颜色 2 4 2 2 4 2 3" xfId="6576"/>
    <cellStyle name="20% - 强调文字颜色 1 8 3 4 3" xfId="6577"/>
    <cellStyle name="40% - 强调文字颜色 3 2 3 2 3 2" xfId="6578"/>
    <cellStyle name="20% - 强调文字颜色 2 4 2 2 4 3" xfId="6579"/>
    <cellStyle name="20% - 强调文字颜色 1 8 3 5" xfId="6580"/>
    <cellStyle name="40% - 强调文字颜色 6 2 3 2 2 3 2 2 3" xfId="6581"/>
    <cellStyle name="40% - 强调文字颜色 3 2 3 2 3 2 2" xfId="6582"/>
    <cellStyle name="20% - 强调文字颜色 3 2 4 5 5" xfId="6583"/>
    <cellStyle name="20% - 强调文字颜色 2 4 2 2 4 3 2" xfId="6584"/>
    <cellStyle name="20% - 强调文字颜色 1 8 3 5 2" xfId="6585"/>
    <cellStyle name="40% - 强调文字颜色 3 2 3 2 3 3" xfId="6586"/>
    <cellStyle name="20% - 强调文字颜色 2 4 2 2 4 4" xfId="6587"/>
    <cellStyle name="20% - 强调文字颜色 1 8 3 6" xfId="6588"/>
    <cellStyle name="40% - 强调文字颜色 3 2 3 2 3 4" xfId="6589"/>
    <cellStyle name="20% - 强调文字颜色 2 4 2 2 4 5" xfId="6590"/>
    <cellStyle name="20% - 强调文字颜色 1 8 3 7" xfId="6591"/>
    <cellStyle name="20% - 强调文字颜色 1 8 4" xfId="6592"/>
    <cellStyle name="20% - 强调文字颜色 1 8 5" xfId="6593"/>
    <cellStyle name="20% - 强调文字颜色 1 8 6" xfId="6594"/>
    <cellStyle name="20% - 强调文字颜色 5 4 2 3 2 2 2 2 3" xfId="6595"/>
    <cellStyle name="20% - 强调文字颜色 1 8 6 2" xfId="6596"/>
    <cellStyle name="20% - 强调文字颜色 1 8 7" xfId="6597"/>
    <cellStyle name="20% - 强调文字颜色 2 2 2 2 2" xfId="6598"/>
    <cellStyle name="20% - 强调文字颜色 1 9" xfId="6599"/>
    <cellStyle name="20% - 强调文字颜色 2 2 2 2 2 2" xfId="6600"/>
    <cellStyle name="40% - 强调文字颜色 3 2 7 2 2 2" xfId="6601"/>
    <cellStyle name="20% - 强调文字颜色 4 6 2 3 3 2" xfId="6602"/>
    <cellStyle name="20% - 强调文字颜色 5 8 2 5" xfId="6603"/>
    <cellStyle name="20% - 强调文字颜色 2 4 6 2 3 3" xfId="6604"/>
    <cellStyle name="20% - 强调文字颜色 2 2 10 2 2 3" xfId="6605"/>
    <cellStyle name="40% - 强调文字颜色 4 4 2 3 2 3" xfId="6606"/>
    <cellStyle name="20% - 强调文字颜色 1 9 2" xfId="6607"/>
    <cellStyle name="20% - 强调文字颜色 2 2 2 2 2 2 2" xfId="6608"/>
    <cellStyle name="40% - 强调文字颜色 4 4 2 3 2 3 2" xfId="6609"/>
    <cellStyle name="20% - 强调文字颜色 3 2 4 3 3 2 2 3" xfId="6610"/>
    <cellStyle name="20% - 强调文字颜色 1 9 2 2" xfId="6611"/>
    <cellStyle name="20% - 强调文字颜色 2 2 2 2 2 2 2 2" xfId="6612"/>
    <cellStyle name="40% - 强调文字颜色 4 4 2 3 2 3 2 2" xfId="6613"/>
    <cellStyle name="20% - 强调文字颜色 3 3 3 2 5" xfId="6614"/>
    <cellStyle name="20% - 强调文字颜色 1 9 2 2 2" xfId="6615"/>
    <cellStyle name="20% - 强调文字颜色 2 2 2 2 2 2 2 3" xfId="6616"/>
    <cellStyle name="40% - 强调文字颜色 4 4 2 3 2 3 2 3" xfId="6617"/>
    <cellStyle name="20% - 强调文字颜色 3 3 3 2 6" xfId="6618"/>
    <cellStyle name="20% - 强调文字颜色 1 9 2 2 3" xfId="6619"/>
    <cellStyle name="20% - 强调文字颜色 3 4 2 4 2" xfId="6620"/>
    <cellStyle name="20% - 强调文字颜色 2 2 2 2 2 2 3" xfId="6621"/>
    <cellStyle name="40% - 强调文字颜色 4 4 2 3 2 3 3" xfId="6622"/>
    <cellStyle name="20% - 强调文字颜色 1 9 2 3" xfId="6623"/>
    <cellStyle name="20% - 强调文字颜色 3 4 2 4 2 2" xfId="6624"/>
    <cellStyle name="20% - 强调文字颜色 2 2 2 2 2 2 3 2" xfId="6625"/>
    <cellStyle name="20% - 强调文字颜色 3 3 3 3 5" xfId="6626"/>
    <cellStyle name="20% - 强调文字颜色 1 9 2 3 2" xfId="6627"/>
    <cellStyle name="20% - 强调文字颜色 3 4 2 4 3" xfId="6628"/>
    <cellStyle name="20% - 强调文字颜色 2 2 2 2 2 2 4" xfId="6629"/>
    <cellStyle name="20% - 强调文字颜色 2 4 2 3 3 2" xfId="6630"/>
    <cellStyle name="40% - 强调文字颜色 4 4 2 3 2 3 4" xfId="6631"/>
    <cellStyle name="40% - 强调文字颜色 3 3 7 3 2 2 2" xfId="6632"/>
    <cellStyle name="20% - 强调文字颜色 1 9 2 4" xfId="6633"/>
    <cellStyle name="20% - 强调文字颜色 3 2 2 2 2 4 2 2 2" xfId="6634"/>
    <cellStyle name="20% - 强调文字颜色 2 2 2 2 2 3" xfId="6635"/>
    <cellStyle name="40% - 强调文字颜色 3 2 7 2 2 3" xfId="6636"/>
    <cellStyle name="20% - 强调文字颜色 4 6 2 3 3 3" xfId="6637"/>
    <cellStyle name="20% - 强调文字颜色 5 8 2 6" xfId="6638"/>
    <cellStyle name="20% - 强调文字颜色 2 4 6 2 3 4" xfId="6639"/>
    <cellStyle name="20% - 强调文字颜色 2 2 10 2 2 4" xfId="6640"/>
    <cellStyle name="40% - 强调文字颜色 4 4 2 3 2 4" xfId="6641"/>
    <cellStyle name="20% - 强调文字颜色 1 9 3" xfId="6642"/>
    <cellStyle name="20% - 强调文字颜色 2 2 2 2 2 3 2 2" xfId="6643"/>
    <cellStyle name="40% - 强调文字颜色 5 3 3 2 2 2 4 2" xfId="6644"/>
    <cellStyle name="40% - 强调文字颜色 4 4 2 3 2 4 2 2" xfId="6645"/>
    <cellStyle name="20% - 强调文字颜色 3 3 4 2 5" xfId="6646"/>
    <cellStyle name="20% - 强调文字颜色 1 9 3 2 2" xfId="6647"/>
    <cellStyle name="20% - 强调文字颜色 6 10 3 2" xfId="6648"/>
    <cellStyle name="20% - 强调文字颜色 2 2 2 2 2 3 2 2 3" xfId="6649"/>
    <cellStyle name="20% - 强调文字颜色 1 9 3 2 2 3" xfId="6650"/>
    <cellStyle name="20% - 强调文字颜色 4 11 2 4" xfId="6651"/>
    <cellStyle name="20% - 强调文字颜色 2 2 2 2 2 3 2 3" xfId="6652"/>
    <cellStyle name="40% - 强调文字颜色 5 3 3 2 2 2 4 3" xfId="6653"/>
    <cellStyle name="20% - 强调文字颜色 3 3 4 2 6" xfId="6654"/>
    <cellStyle name="20% - 强调文字颜色 1 9 3 2 3" xfId="6655"/>
    <cellStyle name="20% - 强调文字颜色 6 2 2 5 4" xfId="6656"/>
    <cellStyle name="20% - 强调文字颜色 2 2 3 2 3 3 2 2" xfId="6657"/>
    <cellStyle name="20% - 强调文字颜色 2 2 2 2 2 3 2 4" xfId="6658"/>
    <cellStyle name="20% - 强调文字颜色 1 9 3 2 4" xfId="6659"/>
    <cellStyle name="20% - 强调文字颜色 3 4 2 5 2" xfId="6660"/>
    <cellStyle name="20% - 强调文字颜色 2 2 2 2 2 3 3" xfId="6661"/>
    <cellStyle name="40% - 强调文字颜色 5 3 3 2 2 2 5" xfId="6662"/>
    <cellStyle name="40% - 强调文字颜色 4 4 2 3 2 4 3" xfId="6663"/>
    <cellStyle name="20% - 强调文字颜色 1 9 3 3" xfId="6664"/>
    <cellStyle name="20% - 强调文字颜色 3 4 2 5 2 2" xfId="6665"/>
    <cellStyle name="20% - 强调文字颜色 2 2 2 2 2 3 3 2" xfId="6666"/>
    <cellStyle name="40% - 强调文字颜色 5 3 3 2 2 2 5 2" xfId="6667"/>
    <cellStyle name="20% - 强调文字颜色 1 9 3 3 2" xfId="6668"/>
    <cellStyle name="20% - 强调文字颜色 6 2 2 2 2 3 2 2 2 3" xfId="6669"/>
    <cellStyle name="20% - 强调文字颜色 2 2 2 2 2 3 3 2 2" xfId="6670"/>
    <cellStyle name="40% - 强调文字颜色 5 13 2 3" xfId="6671"/>
    <cellStyle name="20% - 强调文字颜色 3 4 2 5 2 2 2" xfId="6672"/>
    <cellStyle name="20% - 强调文字颜色 3 2 2 3 2 2 6" xfId="6673"/>
    <cellStyle name="20% - 强调文字颜色 1 9 3 3 2 2" xfId="6674"/>
    <cellStyle name="20% - 强调文字颜色 4 12 2 3" xfId="6675"/>
    <cellStyle name="40% - 强调文字颜色 1 4 2 2 2 2 4 2" xfId="6676"/>
    <cellStyle name="20% - 强调文字颜色 6 11 3 2" xfId="6677"/>
    <cellStyle name="20% - 强调文字颜色 2 2 2 2 2 3 3 2 3" xfId="6678"/>
    <cellStyle name="20% - 强调文字颜色 1 9 3 3 2 3" xfId="6679"/>
    <cellStyle name="20% - 强调文字颜色 3 4 2 5 3" xfId="6680"/>
    <cellStyle name="20% - 强调文字颜色 2 2 2 2 2 3 4" xfId="6681"/>
    <cellStyle name="40% - 强调文字颜色 5 3 3 2 2 2 6" xfId="6682"/>
    <cellStyle name="20% - 强调文字颜色 1 9 3 4" xfId="6683"/>
    <cellStyle name="40% - 强调文字颜色 5 3 3 2 2 2 6 2" xfId="6684"/>
    <cellStyle name="20% - 强调文字颜色 1 9 3 4 2" xfId="6685"/>
    <cellStyle name="20% - 强调文字颜色 6 2 2 2 2 3 2 2 3 3" xfId="6686"/>
    <cellStyle name="20% - 强调文字颜色 3 4 2 5 4" xfId="6687"/>
    <cellStyle name="20% - 强调文字颜色 2 2 2 2 2 3 5" xfId="6688"/>
    <cellStyle name="40% - 强调文字颜色 5 3 3 2 2 2 7" xfId="6689"/>
    <cellStyle name="20% - 强调文字颜色 1 9 3 5" xfId="6690"/>
    <cellStyle name="20% - 强调文字颜色 1 9 3 5 2" xfId="6691"/>
    <cellStyle name="20% - 强调文字颜色 6 2 2 2 2 3 2 2 4 3" xfId="6692"/>
    <cellStyle name="40% - 强调文字颜色 1 2 3 2 2 3 2 4" xfId="6693"/>
    <cellStyle name="20% - 强调文字颜色 5 2 3 2 5 4" xfId="6694"/>
    <cellStyle name="20% - 强调文字颜色 3 8 2 2 2 4" xfId="6695"/>
    <cellStyle name="20% - 强调文字颜色 2 2 4 2 7 2 2" xfId="6696"/>
    <cellStyle name="20% - 强调文字颜色 1 9 3 5 3" xfId="6697"/>
    <cellStyle name="20% - 强调文字颜色 3 4 2 5 5" xfId="6698"/>
    <cellStyle name="20% - 强调文字颜色 2 4 2 4 2 3 2" xfId="6699"/>
    <cellStyle name="20% - 强调文字颜色 2 2 2 2 2 3 6" xfId="6700"/>
    <cellStyle name="20% - 强调文字颜色 1 9 3 6" xfId="6701"/>
    <cellStyle name="20% - 强调文字颜色 2 2 8 2 4 2" xfId="6702"/>
    <cellStyle name="20% - 强调文字颜色 1 9 3 7" xfId="6703"/>
    <cellStyle name="20% - 强调文字颜色 2 2 2 2 2 4" xfId="6704"/>
    <cellStyle name="40% - 强调文字颜色 4 4 2 3 2 5" xfId="6705"/>
    <cellStyle name="40% - 强调文字颜色 4 2 8 2 2 2" xfId="6706"/>
    <cellStyle name="20% - 强调文字颜色 1 9 4" xfId="6707"/>
    <cellStyle name="20% - 强调文字颜色 2 2 2 2 2 5" xfId="6708"/>
    <cellStyle name="40% - 强调文字颜色 4 4 2 3 2 6" xfId="6709"/>
    <cellStyle name="40% - 强调文字颜色 4 2 8 2 2 3" xfId="6710"/>
    <cellStyle name="20% - 强调文字颜色 1 9 5" xfId="6711"/>
    <cellStyle name="20% - 强调文字颜色 4 2 4 2 2 3 5 2" xfId="6712"/>
    <cellStyle name="20% - 强调文字颜色 4 2 4 2 2 2" xfId="6713"/>
    <cellStyle name="20% - 强调文字颜色 2 2 2 2 2 6" xfId="6714"/>
    <cellStyle name="40% - 强调文字颜色 4 4 2 3 2 7" xfId="6715"/>
    <cellStyle name="40% - 强调文字颜色 4 2 8 2 2 4" xfId="6716"/>
    <cellStyle name="20% - 强调文字颜色 1 9 6" xfId="6717"/>
    <cellStyle name="20% - 强调文字颜色 2 2 2 9 4" xfId="6718"/>
    <cellStyle name="40% - 强调文字颜色 4 2 3 2 2 4" xfId="6719"/>
    <cellStyle name="20% - 强调文字颜色 3 4 2 2 3 5" xfId="6720"/>
    <cellStyle name="20% - 强调文字颜色 2 10" xfId="6721"/>
    <cellStyle name="40% - 强调文字颜色 4 2 3 2 2 4 2" xfId="6722"/>
    <cellStyle name="20% - 强调文字颜色 3 4 2 2 3 5 2" xfId="6723"/>
    <cellStyle name="20% - 强调文字颜色 2 10 2" xfId="6724"/>
    <cellStyle name="40% - 强调文字颜色 4 2 3 2 2 4 2 2" xfId="6725"/>
    <cellStyle name="20% - 强调文字颜色 2 10 2 2" xfId="6726"/>
    <cellStyle name="注释 2 2 4 2 6" xfId="6727"/>
    <cellStyle name="20% - 强调文字颜色 2 10 2 2 2" xfId="6728"/>
    <cellStyle name="注释 2 2 4 2 7" xfId="6729"/>
    <cellStyle name="20% - 强调文字颜色 2 10 2 2 3" xfId="6730"/>
    <cellStyle name="40% - 强调文字颜色 4 2 3 2 2 4 3" xfId="6731"/>
    <cellStyle name="20% - 强调文字颜色 3 4 2 2 3 5 3" xfId="6732"/>
    <cellStyle name="20% - 强调文字颜色 2 10 3" xfId="6733"/>
    <cellStyle name="40% - 强调文字颜色 4 2 3 2 2 4 3 2" xfId="6734"/>
    <cellStyle name="20% - 强调文字颜色 2 10 3 2" xfId="6735"/>
    <cellStyle name="40% - 强调文字颜色 1 3 6 3 2 2 2" xfId="6736"/>
    <cellStyle name="20% - 强调文字颜色 2 10 3 2 2 3" xfId="6737"/>
    <cellStyle name="40% - 强调文字颜色 1 2 3 2 5 6" xfId="6738"/>
    <cellStyle name="20% - 强调文字颜色 2 10 3 3 2 2" xfId="6739"/>
    <cellStyle name="40% - 强调文字颜色 1 3 6 3 3 2 2" xfId="6740"/>
    <cellStyle name="20% - 强调文字颜色 2 10 3 3 2 3" xfId="6741"/>
    <cellStyle name="常规 2 3 2 2 4 2 3 2 4 2" xfId="6742"/>
    <cellStyle name="20% - 强调文字颜色 2 10 3 3 4" xfId="6743"/>
    <cellStyle name="20% - 强调文字颜色 2 10 3 4 3" xfId="6744"/>
    <cellStyle name="20% - 强调文字颜色 2 10 3 5 3" xfId="6745"/>
    <cellStyle name="40% - 强调文字颜色 4 2 2 3 3 2 2 2" xfId="6746"/>
    <cellStyle name="20% - 强调文字颜色 6 2 2 3 4 2 3" xfId="6747"/>
    <cellStyle name="40% - 强调文字颜色 6 3 2 2 3 2 4 2 2" xfId="6748"/>
    <cellStyle name="20% - 强调文字颜色 6 2 2 3 4 3" xfId="6749"/>
    <cellStyle name="20% - 强调文字颜色 2 10 3 6" xfId="6750"/>
    <cellStyle name="20% - 强调文字颜色 6 2 2 3 4 4" xfId="6751"/>
    <cellStyle name="20% - 强调文字颜色 2 10 3 7" xfId="6752"/>
    <cellStyle name="20% - 强调文字颜色 2 2 2 9 5" xfId="6753"/>
    <cellStyle name="40% - 强调文字颜色 4 2 3 2 2 5" xfId="6754"/>
    <cellStyle name="20% - 强调文字颜色 3 4 2 2 3 6" xfId="6755"/>
    <cellStyle name="20% - 强调文字颜色 2 11" xfId="6756"/>
    <cellStyle name="40% - 强调文字颜色 4 2 3 2 2 5 2" xfId="6757"/>
    <cellStyle name="40% - 强调文字颜色 2 4 2 6 2 4" xfId="6758"/>
    <cellStyle name="20% - 强调文字颜色 5 2 2 6 2 2 3" xfId="6759"/>
    <cellStyle name="20% - 强调文字颜色 2 11 2" xfId="6760"/>
    <cellStyle name="40% - 强调文字颜色 4 2 3 2 2 5 2 2" xfId="6761"/>
    <cellStyle name="20% - 强调文字颜色 5 2 2 6 2 2 3 2" xfId="6762"/>
    <cellStyle name="20% - 强调文字颜色 2 11 2 2" xfId="6763"/>
    <cellStyle name="20% - 强调文字颜色 2 11 2 2 2" xfId="6764"/>
    <cellStyle name="20% - 强调文字颜色 6 2 2 3 2 3 5 3" xfId="6765"/>
    <cellStyle name="40% - 强调文字颜色 2 4 2 2 2 3 3" xfId="6766"/>
    <cellStyle name="20% - 强调文字颜色 2 11 2 2 2 2" xfId="6767"/>
    <cellStyle name="20% - 强调文字颜色 2 11 2 2 3" xfId="6768"/>
    <cellStyle name="40% - 强调文字颜色 4 2 3 2 2 5 3" xfId="6769"/>
    <cellStyle name="20% - 强调文字颜色 5 2 2 6 2 2 4" xfId="6770"/>
    <cellStyle name="20% - 强调文字颜色 2 11 3" xfId="6771"/>
    <cellStyle name="40% - 强调文字颜色 4 2 3 2 2 5 3 2" xfId="6772"/>
    <cellStyle name="20% - 强调文字颜色 2 11 3 2" xfId="6773"/>
    <cellStyle name="40% - 强调文字颜色 5 2 2 2 2 9 3" xfId="6774"/>
    <cellStyle name="20% - 强调文字颜色 2 11 3 2 2" xfId="6775"/>
    <cellStyle name="20% - 强调文字颜色 2 11 3 2 3" xfId="6776"/>
    <cellStyle name="20% - 强调文字颜色 2 11 4 2 2" xfId="6777"/>
    <cellStyle name="20% - 强调文字颜色 2 11 5 2" xfId="6778"/>
    <cellStyle name="20% - 强调文字颜色 2 11 5 3" xfId="6779"/>
    <cellStyle name="40% - 强调文字颜色 6 2 5 2 2 2" xfId="6780"/>
    <cellStyle name="40% - 强调文字颜色 4 2 3 2 2 6" xfId="6781"/>
    <cellStyle name="20% - 强调文字颜色 3 4 2 2 3 7" xfId="6782"/>
    <cellStyle name="20% - 强调文字颜色 2 12" xfId="6783"/>
    <cellStyle name="40% - 强调文字颜色 6 2 5 2 2 2 2" xfId="6784"/>
    <cellStyle name="40% - 强调文字颜色 4 2 3 2 2 6 2" xfId="6785"/>
    <cellStyle name="20% - 强调文字颜色 5 2 2 6 2 3 3" xfId="6786"/>
    <cellStyle name="20% - 强调文字颜色 2 12 2" xfId="6787"/>
    <cellStyle name="40% - 强调文字颜色 6 2 5 2 2 2 3" xfId="6788"/>
    <cellStyle name="40% - 强调文字颜色 4 2 3 2 2 6 3" xfId="6789"/>
    <cellStyle name="20% - 强调文字颜色 5 2 2 6 2 3 4" xfId="6790"/>
    <cellStyle name="20% - 强调文字颜色 2 12 3" xfId="6791"/>
    <cellStyle name="40% - 强调文字颜色 4 2 3 2 2 7 2" xfId="6792"/>
    <cellStyle name="20% - 强调文字颜色 2 13 2" xfId="6793"/>
    <cellStyle name="40% - 强调文字颜色 4 2 3 2 2 7 2 2" xfId="6794"/>
    <cellStyle name="20% - 强调文字颜色 2 13 2 2" xfId="6795"/>
    <cellStyle name="40% - 强调文字颜色 4 2 3 2 2 8 2" xfId="6796"/>
    <cellStyle name="20% - 强调文字颜色 6 10 3 3 2 2" xfId="6797"/>
    <cellStyle name="20% - 强调文字颜色 2 14 2" xfId="6798"/>
    <cellStyle name="20% - 强调文字颜色 2 14 2 2" xfId="6799"/>
    <cellStyle name="20% - 强调文字颜色 2 14 2 3" xfId="6800"/>
    <cellStyle name="40% - 强调文字颜色 5 2 2 2 2 3 3 3 2" xfId="6801"/>
    <cellStyle name="40% - 强调文字颜色 4 2 3 2 2 8 3" xfId="6802"/>
    <cellStyle name="20% - 强调文字颜色 6 10 3 3 2 3" xfId="6803"/>
    <cellStyle name="20% - 强调文字颜色 4 2 2 3 2 10" xfId="6804"/>
    <cellStyle name="20% - 强调文字颜色 2 14 3" xfId="6805"/>
    <cellStyle name="40% - 强调文字颜色 5 2 2 2 2 3 3 3 3" xfId="6806"/>
    <cellStyle name="20% - 强调文字颜色 4 2 2 3 2 11" xfId="6807"/>
    <cellStyle name="20% - 强调文字颜色 2 14 4" xfId="6808"/>
    <cellStyle name="20% - 强调文字颜色 2 2 6" xfId="6809"/>
    <cellStyle name="20% - 强调文字颜色 3 2 10 2 2 2 2" xfId="6810"/>
    <cellStyle name="40% - 强调文字颜色 6 3 6 2 2 5" xfId="6811"/>
    <cellStyle name="40% - 强调文字颜色 4 2 3 2 2 9 2" xfId="6812"/>
    <cellStyle name="20% - 强调文字颜色 2 15 2" xfId="6813"/>
    <cellStyle name="20% - 强调文字颜色 2 2 6 2" xfId="6814"/>
    <cellStyle name="40% - 强调文字颜色 6 3 6 2 2 5 2" xfId="6815"/>
    <cellStyle name="20% - 强调文字颜色 2 15 2 2" xfId="6816"/>
    <cellStyle name="20% - 强调文字颜色 2 2 3 2 6 2 2 2" xfId="6817"/>
    <cellStyle name="20% - 强调文字颜色 2 2 6 3" xfId="6818"/>
    <cellStyle name="20% - 强调文字颜色 2 15 2 3" xfId="6819"/>
    <cellStyle name="20% - 强调文字颜色 2 2 7" xfId="6820"/>
    <cellStyle name="20% - 强调文字颜色 3 2 10 2 2 2 3" xfId="6821"/>
    <cellStyle name="40% - 强调文字颜色 6 3 6 2 2 6" xfId="6822"/>
    <cellStyle name="40% - 强调文字颜色 5 2 2 2 2 3 3 4 2" xfId="6823"/>
    <cellStyle name="40% - 强调文字颜色 4 2 3 2 2 9 3" xfId="6824"/>
    <cellStyle name="20% - 强调文字颜色 2 15 3" xfId="6825"/>
    <cellStyle name="20% - 强调文字颜色 2 2 8" xfId="6826"/>
    <cellStyle name="40% - 强调文字颜色 6 3 6 2 2 7" xfId="6827"/>
    <cellStyle name="40% - 强调文字颜色 5 2 2 2 2 3 3 4 3" xfId="6828"/>
    <cellStyle name="20% - 强调文字颜色 2 15 4" xfId="6829"/>
    <cellStyle name="20% - 强调文字颜色 6 10 3 3 4" xfId="6830"/>
    <cellStyle name="20% - 强调文字颜色 3 2 10 2 2 3" xfId="6831"/>
    <cellStyle name="20% - 强调文字颜色 2 16" xfId="6832"/>
    <cellStyle name="20% - 强调文字颜色 2 21" xfId="6833"/>
    <cellStyle name="40% - 强调文字颜色 5 2 2 2 2 3 3 5 2" xfId="6834"/>
    <cellStyle name="20% - 强调文字颜色 2 3 7" xfId="6835"/>
    <cellStyle name="常规 2 3 2 2 2 3 7 2 2" xfId="6836"/>
    <cellStyle name="20% - 强调文字颜色 2 16 3" xfId="6837"/>
    <cellStyle name="20% - 强调文字颜色 3 2 10 2 2 4" xfId="6838"/>
    <cellStyle name="20% - 强调文字颜色 2 17" xfId="6839"/>
    <cellStyle name="20% - 强调文字颜色 2 4 6" xfId="6840"/>
    <cellStyle name="20% - 强调文字颜色 2 17 2" xfId="6841"/>
    <cellStyle name="40% - 强调文字颜色 5 2 2 2 2 3 3 6 2" xfId="6842"/>
    <cellStyle name="20% - 强调文字颜色 2 4 7" xfId="6843"/>
    <cellStyle name="常规 2 3 2 2 2 3 7 3 2" xfId="6844"/>
    <cellStyle name="20% - 强调文字颜色 2 17 3" xfId="6845"/>
    <cellStyle name="20% - 强调文字颜色 2 18" xfId="6846"/>
    <cellStyle name="40% - 强调文字颜色 4 4 2 10" xfId="6847"/>
    <cellStyle name="20% - 强调文字颜色 2 5 6" xfId="6848"/>
    <cellStyle name="20% - 强调文字颜色 2 18 2" xfId="6849"/>
    <cellStyle name="40% - 强调文字颜色 5 7 2 2 2" xfId="6850"/>
    <cellStyle name="20% - 强调文字颜色 2 2 2 2 2 8 2" xfId="6851"/>
    <cellStyle name="20% - 强调文字颜色 2 19" xfId="6852"/>
    <cellStyle name="40% - 强调文字颜色 5 4 2 2 2 4" xfId="6853"/>
    <cellStyle name="20% - 强调文字颜色 2 2 10" xfId="6854"/>
    <cellStyle name="20% - 强调文字颜色 2 4 6 2 3" xfId="6855"/>
    <cellStyle name="20% - 强调文字颜色 2 2 10 2 2" xfId="6856"/>
    <cellStyle name="40% - 强调文字颜色 4 3 2 2 2 2 4" xfId="6857"/>
    <cellStyle name="20% - 强调文字颜色 5 8 2 4 2" xfId="6858"/>
    <cellStyle name="20% - 强调文字颜色 2 4 6 2 3 2 2" xfId="6859"/>
    <cellStyle name="20% - 强调文字颜色 2 2 10 2 2 2 2" xfId="6860"/>
    <cellStyle name="40% - 强调文字颜色 4 3 2 2 2 2 5" xfId="6861"/>
    <cellStyle name="20% - 强调文字颜色 2 4 6 2 3 2 3" xfId="6862"/>
    <cellStyle name="20% - 强调文字颜色 2 2 10 2 2 2 3" xfId="6863"/>
    <cellStyle name="40% - 强调文字颜色 5 4 5 2 4 2 2" xfId="6864"/>
    <cellStyle name="20% - 强调文字颜色 2 4 6 2 4" xfId="6865"/>
    <cellStyle name="20% - 强调文字颜色 2 2 10 2 3" xfId="6866"/>
    <cellStyle name="20% - 强调文字颜色 5 8 3 4" xfId="6867"/>
    <cellStyle name="20% - 强调文字颜色 2 4 6 2 4 2" xfId="6868"/>
    <cellStyle name="20% - 强调文字颜色 2 2 10 2 3 2" xfId="6869"/>
    <cellStyle name="40% - 强调文字颜色 4 3 2 2 3 2 4" xfId="6870"/>
    <cellStyle name="20% - 强调文字颜色 5 8 3 4 2" xfId="6871"/>
    <cellStyle name="20% - 强调文字颜色 2 4 6 2 4 2 2" xfId="6872"/>
    <cellStyle name="20% - 强调文字颜色 2 2 10 2 3 2 2" xfId="6873"/>
    <cellStyle name="40% - 强调文字颜色 4 3 2 2 3 2 5" xfId="6874"/>
    <cellStyle name="20% - 强调文字颜色 5 8 3 4 3" xfId="6875"/>
    <cellStyle name="20% - 强调文字颜色 2 2 10 2 3 2 3" xfId="6876"/>
    <cellStyle name="40% - 强调文字颜色 4 3 2 2 4 2 4" xfId="6877"/>
    <cellStyle name="20% - 强调文字颜色 2 2 10 2 4 2 2" xfId="6878"/>
    <cellStyle name="40% - 强调文字颜色 5 4 2 2 2 4 3" xfId="6879"/>
    <cellStyle name="20% - 强调文字颜色 2 2 10 3" xfId="6880"/>
    <cellStyle name="40% - 强调文字颜色 5 4 2 2 2 5" xfId="6881"/>
    <cellStyle name="20% - 强调文字颜色 2 2 11" xfId="6882"/>
    <cellStyle name="40% - 强调文字颜色 5 4 2 2 2 5 2" xfId="6883"/>
    <cellStyle name="20% - 强调文字颜色 2 2 11 2" xfId="6884"/>
    <cellStyle name="40% - 强调文字颜色 4 3 4 2 2 5" xfId="6885"/>
    <cellStyle name="40% - 强调文字颜色 2 3 2 2 2 9" xfId="6886"/>
    <cellStyle name="20% - 强调文字颜色 2 5 4 3" xfId="6887"/>
    <cellStyle name="20% - 强调文字颜色 2 2 2" xfId="6888"/>
    <cellStyle name="40% - 强调文字颜色 5 2 2 2 2 3 2 3 2" xfId="6889"/>
    <cellStyle name="20% - 强调文字颜色 6 10 3 2 2 3" xfId="6890"/>
    <cellStyle name="20% - 强调文字颜色 2 2 2 2 2 3 2 2 3 2 3" xfId="6891"/>
    <cellStyle name="40% - 强调文字颜色 1 3 2 2 2 2 3" xfId="6892"/>
    <cellStyle name="20% - 强调文字颜色 6 3 2 2 2 6 2 2" xfId="6893"/>
    <cellStyle name="20% - 强调文字颜色 2 2 2 10 2" xfId="6894"/>
    <cellStyle name="40% - 强调文字颜色 2 3 2 2 2 9 2" xfId="6895"/>
    <cellStyle name="20% - 强调文字颜色 2 5 4 3 2" xfId="6896"/>
    <cellStyle name="20% - 强调文字颜色 2 2 2 2" xfId="6897"/>
    <cellStyle name="20% - 强调文字颜色 5 3 2 2 6 3" xfId="6898"/>
    <cellStyle name="40% - 强调文字颜色 4 7 2 2 2 2" xfId="6899"/>
    <cellStyle name="20% - 强调文字颜色 4 2 3 2 2 4 2 2" xfId="6900"/>
    <cellStyle name="20% - 强调文字颜色 2 2 2 2 2 2 10" xfId="6901"/>
    <cellStyle name="20% - 强调文字颜色 5 3 2 2 6 6" xfId="6902"/>
    <cellStyle name="20% - 强调文字颜色 2 2 2 2 2 2 13" xfId="6903"/>
    <cellStyle name="20% - 强调文字颜色 2 2 2 2 2 2 2 2 2" xfId="6904"/>
    <cellStyle name="20% - 强调文字颜色 2 2 2 2 2 2 2 2 2 2" xfId="6905"/>
    <cellStyle name="20% - 强调文字颜色 2 2 2 2 2 2 2 2 2 2 2" xfId="6906"/>
    <cellStyle name="40% - 强调文字颜色 1 2 8 3 5 2" xfId="6907"/>
    <cellStyle name="20% - 强调文字颜色 2 2 2 2 2 2 2 2 2 2 3" xfId="6908"/>
    <cellStyle name="20% - 强调文字颜色 2 2 2 2 2 2 2 2 3" xfId="6909"/>
    <cellStyle name="20% - 强调文字颜色 3 3 2 2 2 9 2" xfId="6910"/>
    <cellStyle name="20% - 强调文字颜色 2 2 2 2 2 2 2 2 3 2 2" xfId="6911"/>
    <cellStyle name="40% - 强调文字颜色 3 2 2 6 2 2 3 2" xfId="6912"/>
    <cellStyle name="20% - 强调文字颜色 3 3 2 2 2 9 3" xfId="6913"/>
    <cellStyle name="20% - 强调文字颜色 2 2 2 2 2 2 2 2 3 2 3" xfId="6914"/>
    <cellStyle name="20% - 强调文字颜色 2 2 2 3 2 3 2 2 2" xfId="6915"/>
    <cellStyle name="20% - 强调文字颜色 6 5 7 2" xfId="6916"/>
    <cellStyle name="20% - 强调文字颜色 2 2 2 2 2 2 2 2 4" xfId="6917"/>
    <cellStyle name="40% - 强调文字颜色 1 2 2 2 3 2" xfId="6918"/>
    <cellStyle name="20% - 强调文字颜色 2 2 2 3 3 3 3 4" xfId="6919"/>
    <cellStyle name="20% - 强调文字颜色 2 2 2 3 2 3 2 2 2 2" xfId="6920"/>
    <cellStyle name="20% - 强调文字颜色 6 3 5 2 3 3" xfId="6921"/>
    <cellStyle name="20% - 强调文字颜色 4 3 3 2 3 7" xfId="6922"/>
    <cellStyle name="20% - 强调文字颜色 6 5 7 2 2" xfId="6923"/>
    <cellStyle name="20% - 强调文字颜色 2 2 2 2 2 2 2 2 4 2" xfId="6924"/>
    <cellStyle name="20% - 强调文字颜色 2 2 2 3 2 3 2 2 3" xfId="6925"/>
    <cellStyle name="20% - 强调文字颜色 6 5 7 3" xfId="6926"/>
    <cellStyle name="20% - 强调文字颜色 2 2 2 2 2 2 2 2 5" xfId="6927"/>
    <cellStyle name="20% - 强调文字颜色 2 2 2 2 2 2 2 2 5 2" xfId="6928"/>
    <cellStyle name="20% - 强调文字颜色 2 2 3 2 3 2 2 2" xfId="6929"/>
    <cellStyle name="20% - 强调文字颜色 3 2 2 2 2 10 2" xfId="6930"/>
    <cellStyle name="20% - 强调文字颜色 2 2 2 2 2 2 2 4" xfId="6931"/>
    <cellStyle name="20% - 强调文字颜色 2 2 3 2 3 2 2 2 2" xfId="6932"/>
    <cellStyle name="40% - 强调文字颜色 4 3 3 17" xfId="6933"/>
    <cellStyle name="20% - 强调文字颜色 2 2 2 2 2 2 2 4 2" xfId="6934"/>
    <cellStyle name="20% - 强调文字颜色 2 2 3 2 3 2 2 3" xfId="6935"/>
    <cellStyle name="20% - 强调文字颜色 2 2 2 2 2 2 2 5" xfId="6936"/>
    <cellStyle name="20% - 强调文字颜色 3 2 3 2 3" xfId="6937"/>
    <cellStyle name="20% - 强调文字颜色 2 2 3 2 3 2 2 3 2" xfId="6938"/>
    <cellStyle name="20% - 强调文字颜色 2 2 2 2 2 2 2 5 2" xfId="6939"/>
    <cellStyle name="20% - 强调文字颜色 2 2 2 2 2 2 2 6" xfId="6940"/>
    <cellStyle name="20% - 强调文字颜色 2 2 4 2 4 2 2 2" xfId="6941"/>
    <cellStyle name="20% - 强调文字颜色 2 2 3 2 3 2 2 4" xfId="6942"/>
    <cellStyle name="40% - 强调文字颜色 3 4 5 4 2" xfId="6943"/>
    <cellStyle name="20% - 强调文字颜色 2 2 3 2 3 2 2 5" xfId="6944"/>
    <cellStyle name="40% - 强调文字颜色 3 4 5 4 3" xfId="6945"/>
    <cellStyle name="20% - 强调文字颜色 2 2 2 2 2 2 2 7" xfId="6946"/>
    <cellStyle name="20% - 强调文字颜色 3 4 2 4 2 2 2" xfId="6947"/>
    <cellStyle name="20% - 强调文字颜色 3 2 2 2 2 2 6" xfId="6948"/>
    <cellStyle name="20% - 强调文字颜色 2 2 2 2 2 2 3 2 2" xfId="6949"/>
    <cellStyle name="40% - 强调文字颜色 2 2 2 6 4 3" xfId="6950"/>
    <cellStyle name="20% - 强调文字颜色 3 2 2 2 2 2 6 2" xfId="6951"/>
    <cellStyle name="20% - 强调文字颜色 2 2 2 2 2 2 3 2 2 2" xfId="6952"/>
    <cellStyle name="40% - 强调文字颜色 6 2 3 2 2 3 2" xfId="6953"/>
    <cellStyle name="20% - 强调文字颜色 2 2 2 2 2 2 3 2 2 3" xfId="6954"/>
    <cellStyle name="20% - 强调文字颜色 5 4 2 2 3 4 2" xfId="6955"/>
    <cellStyle name="20% - 强调文字颜色 3 2 2 2 2 2 6 3" xfId="6956"/>
    <cellStyle name="20% - 强调文字颜色 3 2 2 2 2 2 7" xfId="6957"/>
    <cellStyle name="20% - 强调文字颜色 2 2 2 2 2 2 3 2 3" xfId="6958"/>
    <cellStyle name="常规 2 3 2 2 3 2 10" xfId="6959"/>
    <cellStyle name="20% - 强调文字颜色 3 2 2 2 2 2 7 2" xfId="6960"/>
    <cellStyle name="20% - 强调文字颜色 2 2 2 2 2 2 3 2 3 2" xfId="6961"/>
    <cellStyle name="20% - 强调文字颜色 2 2 2 2 2 2 3 3 2 2" xfId="6962"/>
    <cellStyle name="40% - 强调文字颜色 6 2 3 2 3 3 2" xfId="6963"/>
    <cellStyle name="20% - 强调文字颜色 2 2 2 2 2 2 3 3 2 3" xfId="6964"/>
    <cellStyle name="20% - 强调文字颜色 5 4 2 2 4 4 2" xfId="6965"/>
    <cellStyle name="20% - 强调文字颜色 2 2 2 2 2 2 3 3 3" xfId="6966"/>
    <cellStyle name="20% - 强调文字颜色 2 2 2 2 2 2 3 3 3 2" xfId="6967"/>
    <cellStyle name="20% - 强调文字颜色 2 2 2 2 2 2 3 4 2" xfId="6968"/>
    <cellStyle name="20% - 强调文字颜色 4 3 3 3 2 2 4" xfId="6969"/>
    <cellStyle name="20% - 强调文字颜色 3 2 2 2 2 4 6" xfId="6970"/>
    <cellStyle name="20% - 强调文字颜色 3 2 2 2 2 5 6" xfId="6971"/>
    <cellStyle name="20% - 强调文字颜色 3 2 8 3 2 2 2" xfId="6972"/>
    <cellStyle name="20% - 强调文字颜色 2 2 2 2 2 2 3 5 2" xfId="6973"/>
    <cellStyle name="20% - 强调文字颜色 3 2 8 3 2 2 3" xfId="6974"/>
    <cellStyle name="20% - 强调文字颜色 2 2 2 2 2 2 3 5 3" xfId="6975"/>
    <cellStyle name="20% - 强调文字颜色 2 2 2 2 2 2 4 2 2" xfId="6976"/>
    <cellStyle name="20% - 强调文字颜色 2 2 2 2 2 2 4 2 3" xfId="6977"/>
    <cellStyle name="20% - 强调文字颜色 5 3 3 15" xfId="6978"/>
    <cellStyle name="20% - 强调文字颜色 2 2 2 2 2 2 4 3 2" xfId="6979"/>
    <cellStyle name="20% - 强调文字颜色 5 3 3 16" xfId="6980"/>
    <cellStyle name="20% - 强调文字颜色 2 2 2 2 2 2 4 3 3" xfId="6981"/>
    <cellStyle name="20% - 强调文字颜色 2 2 2 2 2 2 4 4 2" xfId="6982"/>
    <cellStyle name="20% - 强调文字颜色 4 3 3 3 3 2 4" xfId="6983"/>
    <cellStyle name="20% - 强调文字颜色 3 2 8 3 3 2" xfId="6984"/>
    <cellStyle name="20% - 强调文字颜色 2 3 3 3 3 2 2 3" xfId="6985"/>
    <cellStyle name="20% - 强调文字颜色 2 2 2 2 2 2 4 5" xfId="6986"/>
    <cellStyle name="20% - 强调文字颜色 3 2 8 3 3 3" xfId="6987"/>
    <cellStyle name="20% - 强调文字颜色 2 2 2 2 2 2 4 6" xfId="6988"/>
    <cellStyle name="20% - 强调文字颜色 2 2 2 2 2 2 5 6" xfId="6989"/>
    <cellStyle name="40% - 强调文字颜色 5 2 2 4" xfId="6990"/>
    <cellStyle name="20% - 强调文字颜色 3 2 8 3 4 3" xfId="6991"/>
    <cellStyle name="20% - 强调文字颜色 2 2 2 2 2 2 6 5" xfId="6992"/>
    <cellStyle name="40% - 强调文字颜色 5 2 3 3" xfId="6993"/>
    <cellStyle name="20% - 强调文字颜色 3 2 8 3 5 2" xfId="6994"/>
    <cellStyle name="20% - 强调文字颜色 2 2 2 2 2 2 7 4" xfId="6995"/>
    <cellStyle name="40% - 强调文字颜色 5 2 4 2" xfId="6996"/>
    <cellStyle name="20% - 强调文字颜色 3 2 2 2 2 15 2" xfId="6997"/>
    <cellStyle name="20% - 强调文字颜色 2 2 2 2 2 2 9 2" xfId="6998"/>
    <cellStyle name="20% - 强调文字颜色 2 2 2 2 2 2 9 3" xfId="6999"/>
    <cellStyle name="20% - 强调文字颜色 2 3 3 7" xfId="7000"/>
    <cellStyle name="20% - 强调文字颜色 2 2 2 2 2 3 2 2 2 2 2" xfId="7001"/>
    <cellStyle name="40% - 强调文字颜色 2 2 8 3 5 2" xfId="7002"/>
    <cellStyle name="20% - 强调文字颜色 2 3 3 8" xfId="7003"/>
    <cellStyle name="40% - 强调文字颜色 1 3 2 2 3 3 4 2 2" xfId="7004"/>
    <cellStyle name="20% - 强调文字颜色 2 2 2 2 2 3 2 2 2 2 3" xfId="7005"/>
    <cellStyle name="20% - 强调文字颜色 6 10 3 2 2 2" xfId="7006"/>
    <cellStyle name="20% - 强调文字颜色 2 2 2 2 2 3 2 2 3 2 2" xfId="7007"/>
    <cellStyle name="20% - 强调文字颜色 6 10 3 2 4" xfId="7008"/>
    <cellStyle name="20% - 强调文字颜色 2 2 2 2 2 3 2 2 3 4" xfId="7009"/>
    <cellStyle name="20% - 强调文字颜色 6 2 2 5 2 4" xfId="7010"/>
    <cellStyle name="20% - 强调文字颜色 2 2 2 3 2 4 2 2 2" xfId="7011"/>
    <cellStyle name="20% - 强调文字颜色 6 10 3 3" xfId="7012"/>
    <cellStyle name="20% - 强调文字颜色 2 2 2 2 2 3 2 2 4" xfId="7013"/>
    <cellStyle name="20% - 强调文字颜色 6 10 3 4" xfId="7014"/>
    <cellStyle name="20% - 强调文字颜色 2 2 2 2 2 3 2 2 5" xfId="7015"/>
    <cellStyle name="40% - 强调文字颜色 6 2 5 2 3 4" xfId="7016"/>
    <cellStyle name="20% - 强调文字颜色 6 10 3 4 2" xfId="7017"/>
    <cellStyle name="20% - 强调文字颜色 2 2 2 2 2 3 2 2 5 2" xfId="7018"/>
    <cellStyle name="20% - 强调文字颜色 6 10 3 5" xfId="7019"/>
    <cellStyle name="20% - 强调文字颜色 2 2 2 2 2 3 2 2 6" xfId="7020"/>
    <cellStyle name="20% - 强调文字颜色 6 2 2 5 4 2" xfId="7021"/>
    <cellStyle name="20% - 强调文字颜色 2 2 3 2 3 3 2 2 2" xfId="7022"/>
    <cellStyle name="20% - 强调文字颜色 2 2 2 2 2 3 2 4 2" xfId="7023"/>
    <cellStyle name="20% - 强调文字颜色 6 2 2 5 5" xfId="7024"/>
    <cellStyle name="20% - 强调文字颜色 2 2 3 2 3 3 2 3" xfId="7025"/>
    <cellStyle name="20% - 强调文字颜色 4 3 2 2 2 10 2" xfId="7026"/>
    <cellStyle name="20% - 强调文字颜色 2 2 2 2 2 3 2 5" xfId="7027"/>
    <cellStyle name="20% - 强调文字颜色 2 2 2 2 2 3 2 6" xfId="7028"/>
    <cellStyle name="20% - 强调文字颜色 2 2 4 2 4 3 2 2" xfId="7029"/>
    <cellStyle name="20% - 强调文字颜色 2 2 3 2 3 3 2 4" xfId="7030"/>
    <cellStyle name="40% - 强调文字颜色 3 4 6 4 2" xfId="7031"/>
    <cellStyle name="20% - 强调文字颜色 6 2 2 5 6" xfId="7032"/>
    <cellStyle name="20% - 强调文字颜色 3 2 2 3 2 3 6" xfId="7033"/>
    <cellStyle name="20% - 强调文字颜色 2 2 2 2 2 3 3 3 2" xfId="7034"/>
    <cellStyle name="40% - 强调文字颜色 1 4 2 2 2 2 5 2" xfId="7035"/>
    <cellStyle name="20% - 强调文字颜色 3 2 2 3 2 3 7" xfId="7036"/>
    <cellStyle name="20% - 强调文字颜色 6 11 4 2" xfId="7037"/>
    <cellStyle name="20% - 强调文字颜色 2 2 2 2 2 3 3 3 3" xfId="7038"/>
    <cellStyle name="20% - 强调文字颜色 2 2 7 4 2 3 2" xfId="7039"/>
    <cellStyle name="20% - 强调文字颜色 6 2 2 6 4 2" xfId="7040"/>
    <cellStyle name="20% - 强调文字颜色 2 2 3 2 3 3 3 2 2" xfId="7041"/>
    <cellStyle name="20% - 强调文字颜色 3 2 2 3 2 4 6" xfId="7042"/>
    <cellStyle name="20% - 强调文字颜色 2 2 2 2 2 3 3 4 2" xfId="7043"/>
    <cellStyle name="20% - 强调文字颜色 2 2 2 2 2 3 3 4 2 2" xfId="7044"/>
    <cellStyle name="20% - 强调文字颜色 6 2 2 6 4 3" xfId="7045"/>
    <cellStyle name="20% - 强调文字颜色 2 2 3 2 3 3 3 2 3" xfId="7046"/>
    <cellStyle name="20% - 强调文字颜色 6 11 5 2" xfId="7047"/>
    <cellStyle name="20% - 强调文字颜色 2 2 2 2 2 3 3 4 3" xfId="7048"/>
    <cellStyle name="20% - 强调文字颜色 2 2 7 4 2 4" xfId="7049"/>
    <cellStyle name="20% - 强调文字颜色 6 2 2 6 5" xfId="7050"/>
    <cellStyle name="20% - 强调文字颜色 2 2 3 2 3 3 3 3" xfId="7051"/>
    <cellStyle name="20% - 强调文字颜色 2 2 2 2 2 3 3 5" xfId="7052"/>
    <cellStyle name="40% - 强调文字颜色 1 2 3 2 10 2" xfId="7053"/>
    <cellStyle name="20% - 强调文字颜色 4 3 2 2 2 11 2" xfId="7054"/>
    <cellStyle name="20% - 强调文字颜色 3 4 6 2 2 2 2" xfId="7055"/>
    <cellStyle name="20% - 强调文字颜色 3 2 2 3 2 5 6" xfId="7056"/>
    <cellStyle name="20% - 强调文字颜色 2 2 2 2 2 3 3 5 2" xfId="7057"/>
    <cellStyle name="20% - 强调文字颜色 6 11 6 2" xfId="7058"/>
    <cellStyle name="20% - 强调文字颜色 2 2 2 2 2 3 3 5 3" xfId="7059"/>
    <cellStyle name="20% - 强调文字颜色 5 2 4 3 2 2 6" xfId="7060"/>
    <cellStyle name="20% - 强调文字颜色 2 2 2 2 2 3 3 6 2" xfId="7061"/>
    <cellStyle name="20% - 强调文字颜色 2 2 2 2 2 4 2 3" xfId="7062"/>
    <cellStyle name="20% - 强调文字颜色 2 2 2 2 2 4 2 3 2" xfId="7063"/>
    <cellStyle name="20% - 强调文字颜色 3 2 4 2 3 2 2 2" xfId="7064"/>
    <cellStyle name="20% - 强调文字颜色 2 2 2 2 2 4 2 4" xfId="7065"/>
    <cellStyle name="20% - 强调文字颜色 3 4 2 6 5" xfId="7066"/>
    <cellStyle name="20% - 强调文字颜色 3 3 3 3 2 2 4" xfId="7067"/>
    <cellStyle name="20% - 强调文字颜色 2 2 2 2 2 4 6" xfId="7068"/>
    <cellStyle name="20% - 强调文字颜色 2 2 2 2 2 5 2" xfId="7069"/>
    <cellStyle name="20% - 强调文字颜色 2 2 2 2 2 5 2 2" xfId="7070"/>
    <cellStyle name="20% - 强调文字颜色 4 2 4 2 2 2 2 3" xfId="7071"/>
    <cellStyle name="20% - 强调文字颜色 2 2 2 2 2 6 2 3" xfId="7072"/>
    <cellStyle name="20% - 强调文字颜色 2 2 2 2 2 5 2 2 2" xfId="7073"/>
    <cellStyle name="20% - 强调文字颜色 2 2 2 2 2 5 2 3" xfId="7074"/>
    <cellStyle name="20% - 强调文字颜色 2 2 4 2 10 2" xfId="7075"/>
    <cellStyle name="20% - 强调文字颜色 3 2 4 2 3 3 2 2" xfId="7076"/>
    <cellStyle name="20% - 强调文字颜色 2 2 2 2 2 5 2 4" xfId="7077"/>
    <cellStyle name="20% - 强调文字颜色 3 4 2 7 2" xfId="7078"/>
    <cellStyle name="20% - 强调文字颜色 2 2 2 2 2 5 3" xfId="7079"/>
    <cellStyle name="20% - 强调文字颜色 3 4 2 7 2 2" xfId="7080"/>
    <cellStyle name="20% - 强调文字颜色 2 2 2 2 2 5 3 2" xfId="7081"/>
    <cellStyle name="40% - 强调文字颜色 5 3 2 2 3 2 2" xfId="7082"/>
    <cellStyle name="20% - 强调文字颜色 3 4 2 7 2 3" xfId="7083"/>
    <cellStyle name="20% - 强调文字颜色 2 2 2 2 2 5 3 3" xfId="7084"/>
    <cellStyle name="20% - 强调文字颜色 2 2 4 2 11 2" xfId="7085"/>
    <cellStyle name="40% - 强调文字颜色 2 2 2 3 5 2 4" xfId="7086"/>
    <cellStyle name="40% - 强调文字颜色 5 3 2 2 3 2 3" xfId="7087"/>
    <cellStyle name="20% - 强调文字颜色 3 2 4 2 3 3 3 2" xfId="7088"/>
    <cellStyle name="20% - 强调文字颜色 2 2 2 2 2 5 3 4" xfId="7089"/>
    <cellStyle name="20% - 强调文字颜色 3 4 2 7 3 2" xfId="7090"/>
    <cellStyle name="20% - 强调文字颜色 2 2 2 2 2 5 4 2" xfId="7091"/>
    <cellStyle name="20% - 强调文字颜色 3 4 2 7 5" xfId="7092"/>
    <cellStyle name="20% - 强调文字颜色 2 2 2 2 2 5 6" xfId="7093"/>
    <cellStyle name="20% - 强调文字颜色 2 2 8 3 2 2 2" xfId="7094"/>
    <cellStyle name="20% - 强调文字颜色 4 2 4 2 2 2 2" xfId="7095"/>
    <cellStyle name="20% - 强调文字颜色 2 2 2 2 2 6 2" xfId="7096"/>
    <cellStyle name="40% - 强调文字颜色 6 2 2 3 2 6 5" xfId="7097"/>
    <cellStyle name="20% - 强调文字颜色 4 2 4 2 2 2 2 2" xfId="7098"/>
    <cellStyle name="20% - 强调文字颜色 2 2 2 2 2 6 2 2" xfId="7099"/>
    <cellStyle name="20% - 强调文字颜色 5 2 4 5 2 4" xfId="7100"/>
    <cellStyle name="20% - 强调文字颜色 2 2 2 2 2 6 2 2 2" xfId="7101"/>
    <cellStyle name="20% - 强调文字颜色 4 2 4 2 2 2 3" xfId="7102"/>
    <cellStyle name="20% - 强调文字颜色 3 4 2 8 2" xfId="7103"/>
    <cellStyle name="20% - 强调文字颜色 2 2 2 2 2 6 3" xfId="7104"/>
    <cellStyle name="20% - 强调文字颜色 4 2 4 2 2 2 3 2" xfId="7105"/>
    <cellStyle name="20% - 强调文字颜色 3 4 2 8 2 2" xfId="7106"/>
    <cellStyle name="20% - 强调文字颜色 2 2 2 2 2 6 3 2" xfId="7107"/>
    <cellStyle name="40% - 强调文字颜色 5 3 2 2 4 2 2" xfId="7108"/>
    <cellStyle name="20% - 强调文字颜色 3 4 2 8 2 3" xfId="7109"/>
    <cellStyle name="20% - 强调文字颜色 2 2 2 2 2 6 3 3" xfId="7110"/>
    <cellStyle name="20% - 强调文字颜色 2 2 2 6 2 3 2 3" xfId="7111"/>
    <cellStyle name="20% - 强调文字颜色 3 4 2 8 3 2" xfId="7112"/>
    <cellStyle name="20% - 强调文字颜色 2 2 2 2 2 6 4 2" xfId="7113"/>
    <cellStyle name="20% - 强调文字颜色 3 4 2 8 5" xfId="7114"/>
    <cellStyle name="20% - 强调文字颜色 2 2 2 2 2 6 6" xfId="7115"/>
    <cellStyle name="20% - 强调文字颜色 2 2 2 2 2 7" xfId="7116"/>
    <cellStyle name="40% - 强调文字颜色 5 3 2 2 5 4 2" xfId="7117"/>
    <cellStyle name="20% - 强调文字颜色 4 2 4 2 2 3 5 3" xfId="7118"/>
    <cellStyle name="20% - 强调文字颜色 4 2 4 2 2 3" xfId="7119"/>
    <cellStyle name="20% - 强调文字颜色 4 2 4 2 2 3 2" xfId="7120"/>
    <cellStyle name="20% - 强调文字颜色 2 2 2 2 2 7 2" xfId="7121"/>
    <cellStyle name="20% - 强调文字颜色 4 2 4 2 2 3 3" xfId="7122"/>
    <cellStyle name="20% - 强调文字颜色 3 4 2 9 2" xfId="7123"/>
    <cellStyle name="20% - 强调文字颜色 2 2 2 2 2 7 3" xfId="7124"/>
    <cellStyle name="20% - 强调文字颜色 4 2 4 2 2 3 4" xfId="7125"/>
    <cellStyle name="20% - 强调文字颜色 3 4 2 9 3" xfId="7126"/>
    <cellStyle name="20% - 强调文字颜色 2 2 2 2 2 7 4" xfId="7127"/>
    <cellStyle name="20% - 强调文字颜色 4 2 4 2 2 3 5" xfId="7128"/>
    <cellStyle name="20% - 强调文字颜色 4 2 4 2 2" xfId="7129"/>
    <cellStyle name="20% - 强调文字颜色 2 2 2 2 2 7 5" xfId="7130"/>
    <cellStyle name="40% - 强调文字颜色 5 7 2 2" xfId="7131"/>
    <cellStyle name="20% - 强调文字颜色 4 2 4 2 2 4" xfId="7132"/>
    <cellStyle name="20% - 强调文字颜色 2 2 2 2 2 8" xfId="7133"/>
    <cellStyle name="40% - 强调文字颜色 1 3 3 2 6 2 2" xfId="7134"/>
    <cellStyle name="40% - 强调文字颜色 5 7 2 2 3" xfId="7135"/>
    <cellStyle name="20% - 强调文字颜色 2 2 2 2 2 8 3" xfId="7136"/>
    <cellStyle name="20% - 强调文字颜色 6 3 2 2 7 3" xfId="7137"/>
    <cellStyle name="40% - 强调文字颜色 5 7 2 2 3 2" xfId="7138"/>
    <cellStyle name="20% - 强调文字颜色 2 2 2 2 2 8 3 2" xfId="7139"/>
    <cellStyle name="40% - 强调文字颜色 1 3 3 2 6 2 3" xfId="7140"/>
    <cellStyle name="40% - 强调文字颜色 5 7 2 2 4" xfId="7141"/>
    <cellStyle name="20% - 强调文字颜色 2 2 2 2 2 8 4" xfId="7142"/>
    <cellStyle name="40% - 强调文字颜色 5 7 2 2 5" xfId="7143"/>
    <cellStyle name="40% - 强调文字颜色 1 3 9 4 2 2" xfId="7144"/>
    <cellStyle name="20% - 强调文字颜色 4 2 4 3 2" xfId="7145"/>
    <cellStyle name="20% - 强调文字颜色 2 2 2 2 2 8 5" xfId="7146"/>
    <cellStyle name="40% - 强调文字颜色 5 7 2 3" xfId="7147"/>
    <cellStyle name="20% - 强调文字颜色 4 2 4 2 2 5" xfId="7148"/>
    <cellStyle name="20% - 强调文字颜色 2 2 2 2 2 9" xfId="7149"/>
    <cellStyle name="40% - 强调文字颜色 5 7 2 3 2" xfId="7150"/>
    <cellStyle name="20% - 强调文字颜色 2 2 2 2 2 9 2" xfId="7151"/>
    <cellStyle name="40% - 强调文字颜色 1 3 3 2 6 3 2" xfId="7152"/>
    <cellStyle name="40% - 强调文字颜色 5 7 2 3 3" xfId="7153"/>
    <cellStyle name="20% - 强调文字颜色 2 2 2 2 2 9 3" xfId="7154"/>
    <cellStyle name="40% - 强调文字颜色 3 3 3 2 3 2 2 2" xfId="7155"/>
    <cellStyle name="20% - 强调文字颜色 2 2 2 3 10" xfId="7156"/>
    <cellStyle name="20% - 强调文字颜色 2 2 2 2 3 2 2" xfId="7157"/>
    <cellStyle name="40% - 强调文字颜色 4 9 2 3 4" xfId="7158"/>
    <cellStyle name="20% - 强调文字颜色 2 2 2 2 4 2 2" xfId="7159"/>
    <cellStyle name="20% - 强调文字颜色 2 2 2 2 4 2 3" xfId="7160"/>
    <cellStyle name="常规 2 3 2 3 2 2 3 3 5 3" xfId="7161"/>
    <cellStyle name="20% - 强调文字颜色 4 2 4 2 3 2 2 2 2" xfId="7162"/>
    <cellStyle name="20% - 强调文字颜色 2 2 2 2 4 3" xfId="7163"/>
    <cellStyle name="40% - 强调文字颜色 5 4 2 17" xfId="7164"/>
    <cellStyle name="20% - 强调文字颜色 2 2 2 2 4 3 2" xfId="7165"/>
    <cellStyle name="20% - 强调文字颜色 2 2 2 2 4 4" xfId="7166"/>
    <cellStyle name="20% - 强调文字颜色 2 2 2 2 6" xfId="7167"/>
    <cellStyle name="20% - 强调文字颜色 2 2 2 2 6 2" xfId="7168"/>
    <cellStyle name="20% - 强调文字颜色 2 2 2 7 3 3 2 3" xfId="7169"/>
    <cellStyle name="20% - 强调文字颜色 4 2 10 2 4 2 2" xfId="7170"/>
    <cellStyle name="40% - 强调文字颜色 5 4 2 2 3 2 3 2" xfId="7171"/>
    <cellStyle name="40% - 强调文字颜色 2 3 2 2 2 9 3" xfId="7172"/>
    <cellStyle name="20% - 强调文字颜色 2 5 4 3 3" xfId="7173"/>
    <cellStyle name="20% - 强调文字颜色 2 2 2 3" xfId="7174"/>
    <cellStyle name="40% - 强调文字颜色 5 7 2 3 3 2" xfId="7175"/>
    <cellStyle name="40% - 强调文字颜色 3 3 3 2 3 2 2 2 2" xfId="7176"/>
    <cellStyle name="20% - 强调文字颜色 2 2 2 3 10 2" xfId="7177"/>
    <cellStyle name="40% - 强调文字颜色 5 7 2 3 4" xfId="7178"/>
    <cellStyle name="40% - 强调文字颜色 3 3 3 2 3 2 2 3" xfId="7179"/>
    <cellStyle name="20% - 强调文字颜色 2 2 2 3 11" xfId="7180"/>
    <cellStyle name="20% - 强调文字颜色 2 2 2 3 11 2" xfId="7181"/>
    <cellStyle name="20% - 强调文字颜色 4 2 4 4 2" xfId="7182"/>
    <cellStyle name="20% - 强调文字颜色 2 2 2 3 12" xfId="7183"/>
    <cellStyle name="20% - 强调文字颜色 4 2 4 4 2 2" xfId="7184"/>
    <cellStyle name="20% - 强调文字颜色 2 2 2 3 12 2" xfId="7185"/>
    <cellStyle name="20% - 强调文字颜色 2 2 2 4 2 6" xfId="7186"/>
    <cellStyle name="20% - 强调文字颜色 4 2 4 4 3" xfId="7187"/>
    <cellStyle name="20% - 强调文字颜色 2 2 2 3 13" xfId="7188"/>
    <cellStyle name="40% - 强调文字颜色 1 3 3 3 2 5" xfId="7189"/>
    <cellStyle name="20% - 强调文字颜色 4 2 4 10" xfId="7190"/>
    <cellStyle name="20% - 强调文字颜色 2 2 2 3 2" xfId="7191"/>
    <cellStyle name="40% - 强调文字颜色 4 2 2 3 2 5 4 2" xfId="7192"/>
    <cellStyle name="20% - 强调文字颜色 2 2 2 3 2 12" xfId="7193"/>
    <cellStyle name="20% - 强调文字颜色 2 2 2 3 2 13" xfId="7194"/>
    <cellStyle name="20% - 强调文字颜色 2 2 2 3 2 14" xfId="7195"/>
    <cellStyle name="40% - 强调文字颜色 6 2 7 2 2 2 2 3" xfId="7196"/>
    <cellStyle name="20% - 强调文字颜色 2 2 2 3 2 2 2 3 2" xfId="7197"/>
    <cellStyle name="20% - 强调文字颜色 2 2 2 3 2 2 3 2 4" xfId="7198"/>
    <cellStyle name="40% - 强调文字颜色 5 8 3 5" xfId="7199"/>
    <cellStyle name="20% - 强调文字颜色 2 2 2 3 2 2 3 3 2 2" xfId="7200"/>
    <cellStyle name="20% - 强调文字颜色 6 2 6 3 3 3" xfId="7201"/>
    <cellStyle name="20% - 强调文字颜色 4 2 4 3 3 7" xfId="7202"/>
    <cellStyle name="40% - 强调文字颜色 5 8 3 6" xfId="7203"/>
    <cellStyle name="20% - 强调文字颜色 2 2 2 3 2 2 3 3 2 3" xfId="7204"/>
    <cellStyle name="20% - 强调文字颜色 6 4 2 2 4 4 2" xfId="7205"/>
    <cellStyle name="20% - 强调文字颜色 6 2 2 2 2 5 3 2" xfId="7206"/>
    <cellStyle name="20% - 强调文字颜色 2 2 2 3 2 3 2" xfId="7207"/>
    <cellStyle name="20% - 强调文字颜色 3 5 2 5 2" xfId="7208"/>
    <cellStyle name="20% - 强调文字颜色 2 2 2 3 2 3 3" xfId="7209"/>
    <cellStyle name="20% - 强调文字颜色 2 2 2 3 2 3 3 2 3" xfId="7210"/>
    <cellStyle name="20% - 强调文字颜色 2 2 2 3 2 3 4" xfId="7211"/>
    <cellStyle name="20% - 强调文字颜色 2 2 2 3 2 3 4 2 2" xfId="7212"/>
    <cellStyle name="40% - 强调文字颜色 3 2 2 4 2 3 4" xfId="7213"/>
    <cellStyle name="40% - 强调文字颜色 4 2 2 2 2 4 2 2" xfId="7214"/>
    <cellStyle name="20% - 强调文字颜色 3 2 2 3 2 2 3 3 2" xfId="7215"/>
    <cellStyle name="20% - 强调文字颜色 2 2 2 3 2 3 8" xfId="7216"/>
    <cellStyle name="20% - 强调文字颜色 2 2 2 3 2 4 2" xfId="7217"/>
    <cellStyle name="20% - 强调文字颜色 2 2 2 3 2 4 2 3" xfId="7218"/>
    <cellStyle name="20% - 强调文字颜色 3 2 4 3 3 2 2 2" xfId="7219"/>
    <cellStyle name="20% - 强调文字颜色 2 2 2 3 2 4 2 4" xfId="7220"/>
    <cellStyle name="20% - 强调文字颜色 2 2 2 3 2 4 3" xfId="7221"/>
    <cellStyle name="40% - 强调文字颜色 6 2 2 3 8 2 2" xfId="7222"/>
    <cellStyle name="常规 2 3 3 8 2 6" xfId="7223"/>
    <cellStyle name="20% - 强调文字颜色 3 3 3 4 2 2 2" xfId="7224"/>
    <cellStyle name="20% - 强调文字颜色 2 2 2 3 2 4 4" xfId="7225"/>
    <cellStyle name="20% - 强调文字颜色 2 2 2 3 2 4 4 2" xfId="7226"/>
    <cellStyle name="40% - 强调文字颜色 6 2 2 3 8 2 3" xfId="7227"/>
    <cellStyle name="20% - 强调文字颜色 2 2 2 3 2 4 5" xfId="7228"/>
    <cellStyle name="20% - 强调文字颜色 2 2 2 3 2 5 2 3" xfId="7229"/>
    <cellStyle name="40% - 强调文字颜色 5 3 3 2 3 2 2" xfId="7230"/>
    <cellStyle name="20% - 强调文字颜色 6 17" xfId="7231"/>
    <cellStyle name="20% - 强调文字颜色 2 2 2 3 2 5 3 3" xfId="7232"/>
    <cellStyle name="20% - 强调文字颜色 2 2 2 7 2 2 2 3" xfId="7233"/>
    <cellStyle name="40% - 强调文字颜色 3 4 2 16" xfId="7234"/>
    <cellStyle name="20% - 强调文字颜色 2 2 2 3 2 5 4 2" xfId="7235"/>
    <cellStyle name="20% - 强调文字颜色 6 3 2 2 9 3" xfId="7236"/>
    <cellStyle name="20% - 强调文字颜色 4 2 4 3 2 2" xfId="7237"/>
    <cellStyle name="20% - 强调文字颜色 2 2 2 3 2 6" xfId="7238"/>
    <cellStyle name="40% - 强调文字颜色 6 15 2 3" xfId="7239"/>
    <cellStyle name="20% - 强调文字颜色 4 2 4 3 2 2 2" xfId="7240"/>
    <cellStyle name="20% - 强调文字颜色 2 2 2 3 2 6 2" xfId="7241"/>
    <cellStyle name="20% - 强调文字颜色 4 2 4 3 2 2 2 2" xfId="7242"/>
    <cellStyle name="20% - 强调文字颜色 2 2 2 3 2 6 2 2" xfId="7243"/>
    <cellStyle name="20% - 强调文字颜色 4 2 4 3 2 2 2 3" xfId="7244"/>
    <cellStyle name="20% - 强调文字颜色 2 2 2 3 2 6 2 3" xfId="7245"/>
    <cellStyle name="20% - 强调文字颜色 4 2 4 3 2 2 3" xfId="7246"/>
    <cellStyle name="20% - 强调文字颜色 2 2 2 3 2 6 3" xfId="7247"/>
    <cellStyle name="20% - 强调文字颜色 4 2 4 3 2 2 4" xfId="7248"/>
    <cellStyle name="20% - 强调文字颜色 2 2 2 3 2 6 4" xfId="7249"/>
    <cellStyle name="20% - 强调文字颜色 4 2 4 3 2 2 5" xfId="7250"/>
    <cellStyle name="20% - 强调文字颜色 2 2 2 3 2 6 5" xfId="7251"/>
    <cellStyle name="20% - 强调文字颜色 2 2 2 3 2 7" xfId="7252"/>
    <cellStyle name="40% - 强调文字颜色 5 3 2 2 6 4 2" xfId="7253"/>
    <cellStyle name="20% - 强调文字颜色 4 2 4 3 2 3" xfId="7254"/>
    <cellStyle name="20% - 强调文字颜色 2 2 2 3 2 7 2" xfId="7255"/>
    <cellStyle name="40% - 强调文字颜色 5 2 2 3 2 13" xfId="7256"/>
    <cellStyle name="20% - 强调文字颜色 2 2 2 3 2 7 2 2" xfId="7257"/>
    <cellStyle name="40% - 强调文字颜色 5 2 2 3 2 13 2" xfId="7258"/>
    <cellStyle name="20% - 强调文字颜色 2 2 2 3 2 7 2 3" xfId="7259"/>
    <cellStyle name="20% - 强调文字颜色 2 2 2 3 2 7 3" xfId="7260"/>
    <cellStyle name="40% - 强调文字颜色 5 2 2 3 2 14" xfId="7261"/>
    <cellStyle name="40% - 强调文字颜色 2 5 11" xfId="7262"/>
    <cellStyle name="20% - 强调文字颜色 2 2 2 3 2 7 3 2" xfId="7263"/>
    <cellStyle name="20% - 强调文字颜色 4 4 2 14" xfId="7264"/>
    <cellStyle name="20% - 强调文字颜色 4 2 2 2 2 2 2 2 5" xfId="7265"/>
    <cellStyle name="20% - 强调文字颜色 2 2 2 3 2 7 4" xfId="7266"/>
    <cellStyle name="40% - 强调文字颜色 5 2 2 3 2 15" xfId="7267"/>
    <cellStyle name="20% - 强调文字颜色 2 2 4 14" xfId="7268"/>
    <cellStyle name="20% - 强调文字颜色 2 2 4 2 2 3 2 4" xfId="7269"/>
    <cellStyle name="40% - 强调文字颜色 5 8 2 2 2" xfId="7270"/>
    <cellStyle name="20% - 强调文字颜色 6 2 2 2 2 7" xfId="7271"/>
    <cellStyle name="20% - 强调文字颜色 4 2 4 3 2 4 2" xfId="7272"/>
    <cellStyle name="20% - 强调文字颜色 2 2 2 3 2 8 2" xfId="7273"/>
    <cellStyle name="20% - 强调文字颜色 2 2 4 15" xfId="7274"/>
    <cellStyle name="40% - 强调文字颜色 5 8 2 2 3" xfId="7275"/>
    <cellStyle name="20% - 强调文字颜色 6 2 2 2 2 8" xfId="7276"/>
    <cellStyle name="20% - 强调文字颜色 2 2 2 3 2 8 3" xfId="7277"/>
    <cellStyle name="注释 2 3 6 2 2 3 3" xfId="7278"/>
    <cellStyle name="20% - 强调文字颜色 5 4 2 5 2 4" xfId="7279"/>
    <cellStyle name="20% - 强调文字颜色 2 2 4 2 2 3 3 4" xfId="7280"/>
    <cellStyle name="40% - 强调文字颜色 5 8 2 3 2" xfId="7281"/>
    <cellStyle name="20% - 强调文字颜色 2 2 2 3 2 9 2" xfId="7282"/>
    <cellStyle name="20% - 强调文字颜色 2 2 2 3 3 2 2 3 2 2" xfId="7283"/>
    <cellStyle name="40% - 强调文字颜色 3 3 2 2 5 3 2 2" xfId="7284"/>
    <cellStyle name="20% - 强调文字颜色 2 2 2 3 3 2 2 3 2 3" xfId="7285"/>
    <cellStyle name="20% - 强调文字颜色 2 2 2 3 3 2 2 3 4" xfId="7286"/>
    <cellStyle name="40% - 强调文字颜色 3 2 2 2 2 2 2 2 2 2" xfId="7287"/>
    <cellStyle name="20% - 强调文字颜色 2 2 2 3 3 2 2 4 3" xfId="7288"/>
    <cellStyle name="20% - 强调文字颜色 2 2 2 3 3 2 4" xfId="7289"/>
    <cellStyle name="20% - 强调文字颜色 2 2 2 3 3 3 2" xfId="7290"/>
    <cellStyle name="20% - 强调文字颜色 2 2 2 3 3 3 2 2 3" xfId="7291"/>
    <cellStyle name="20% - 强调文字颜色 2 2 2 3 3 3 3" xfId="7292"/>
    <cellStyle name="20% - 强调文字颜色 2 2 2 3 3 3 3 2 3" xfId="7293"/>
    <cellStyle name="20% - 强调文字颜色 2 2 2 3 3 3 4" xfId="7294"/>
    <cellStyle name="20% - 强调文字颜色 2 2 2 3 3 3 4 2 2" xfId="7295"/>
    <cellStyle name="40% - 强调文字颜色 4 3 4 5 2 2" xfId="7296"/>
    <cellStyle name="20% - 强调文字颜色 2 2 2 3 3 3 4 3" xfId="7297"/>
    <cellStyle name="20% - 强调文字颜色 2 2 2 3 3 3 5 3" xfId="7298"/>
    <cellStyle name="20% - 强调文字颜色 2 2 2 3 3 3 6 2" xfId="7299"/>
    <cellStyle name="40% - 强调文字颜色 6 3 7 2 3 2 3" xfId="7300"/>
    <cellStyle name="20% - 强调文字颜色 2 2 2 3 5 2 4" xfId="7301"/>
    <cellStyle name="40% - 强调文字颜色 2 2 2 2 2 2 4 3" xfId="7302"/>
    <cellStyle name="20% - 强调文字颜色 2 2 2 3 7 5" xfId="7303"/>
    <cellStyle name="20% - 强调文字颜色 2 2 2 3 5 3 2 2" xfId="7304"/>
    <cellStyle name="40% - 强调文字颜色 2 2 2 2 2 2 2 4" xfId="7305"/>
    <cellStyle name="20% - 强调文字颜色 2 2 2 3 5 6" xfId="7306"/>
    <cellStyle name="20% - 强调文字颜色 2 8 3 3 2 2" xfId="7307"/>
    <cellStyle name="常规 5 2 2 3 10" xfId="7308"/>
    <cellStyle name="20% - 强调文字颜色 2 2 2 3 5 3 3" xfId="7309"/>
    <cellStyle name="常规 5 2 2 3 11" xfId="7310"/>
    <cellStyle name="20% - 强调文字颜色 2 2 2 3 5 3 4" xfId="7311"/>
    <cellStyle name="40% - 强调文字颜色 1 3 3 16" xfId="7312"/>
    <cellStyle name="40% - 强调文字颜色 2 2 2 2 2 2 3 3" xfId="7313"/>
    <cellStyle name="20% - 强调文字颜色 2 2 2 3 6 5" xfId="7314"/>
    <cellStyle name="40% - 强调文字颜色 2 2 2 2 2 2 2 2 2" xfId="7315"/>
    <cellStyle name="20% - 强调文字颜色 2 2 2 3 5 4 2" xfId="7316"/>
    <cellStyle name="20% - 强调文字颜色 4 2 4 14" xfId="7317"/>
    <cellStyle name="20% - 强调文字颜色 2 2 2 3 6" xfId="7318"/>
    <cellStyle name="40% - 强调文字颜色 1 3 3 17" xfId="7319"/>
    <cellStyle name="40% - 强调文字颜色 2 2 2 2 2 2 3 4" xfId="7320"/>
    <cellStyle name="20% - 强调文字颜色 2 2 2 3 6 6" xfId="7321"/>
    <cellStyle name="40% - 强调文字颜色 5 3 7 3 2 2" xfId="7322"/>
    <cellStyle name="20% - 强调文字颜色 4 2 4 15" xfId="7323"/>
    <cellStyle name="20% - 强调文字颜色 2 2 2 3 7" xfId="7324"/>
    <cellStyle name="20% - 强调文字颜色 4 3 3 8 3" xfId="7325"/>
    <cellStyle name="常规 5 2 5 2 2 2" xfId="7326"/>
    <cellStyle name="20% - 强调文字颜色 2 2 2 6 4 5" xfId="7327"/>
    <cellStyle name="20% - 强调文字颜色 2 2 2 3 8 2 2" xfId="7328"/>
    <cellStyle name="20% - 强调文字颜色 4 3 3 8 4" xfId="7329"/>
    <cellStyle name="20% - 强调文字颜色 4 2 4 6 4 2" xfId="7330"/>
    <cellStyle name="常规 5 2 5 2 2 3" xfId="7331"/>
    <cellStyle name="20% - 强调文字颜色 2 2 2 6 4 6" xfId="7332"/>
    <cellStyle name="20% - 强调文字颜色 2 2 2 3 8 2 3" xfId="7333"/>
    <cellStyle name="20% - 强调文字颜色 2 2 4 2 2" xfId="7334"/>
    <cellStyle name="40% - 强调文字颜色 6 3 6 2 2 3 2 2" xfId="7335"/>
    <cellStyle name="40% - 强调文字颜色 5 2 2 2 2 2 2 2 3 4" xfId="7336"/>
    <cellStyle name="20% - 强调文字颜色 4 2 2 2 2 3 5" xfId="7337"/>
    <cellStyle name="20% - 强调文字颜色 2 2 2 3 8 3" xfId="7338"/>
    <cellStyle name="20% - 强调文字颜色 2 2 4 2 3" xfId="7339"/>
    <cellStyle name="40% - 强调文字颜色 6 3 6 2 2 3 2 3" xfId="7340"/>
    <cellStyle name="20% - 强调文字颜色 4 4 2 4 2 3 2" xfId="7341"/>
    <cellStyle name="20% - 强调文字颜色 4 2 2 2 2 3 6" xfId="7342"/>
    <cellStyle name="40% - 强调文字颜色 2 2 2 2 2 2 5 2" xfId="7343"/>
    <cellStyle name="20% - 强调文字颜色 2 2 2 3 8 4" xfId="7344"/>
    <cellStyle name="20% - 强调文字颜色 2 2 4 2 4" xfId="7345"/>
    <cellStyle name="40% - 强调文字颜色 2 2 2 2 2 2 5 3" xfId="7346"/>
    <cellStyle name="20% - 强调文字颜色 2 2 2 3 8 5" xfId="7347"/>
    <cellStyle name="40% - 强调文字颜色 4 2 2 6 2 2 4 2 2" xfId="7348"/>
    <cellStyle name="20% - 强调文字颜色 2 2 2 3 9 2" xfId="7349"/>
    <cellStyle name="20% - 强调文字颜色 5 3 3 3 2 2 3" xfId="7350"/>
    <cellStyle name="40% - 强调文字颜色 3 7 2 2 5" xfId="7351"/>
    <cellStyle name="20% - 强调文字颜色 4 2 2 2 2 4 5" xfId="7352"/>
    <cellStyle name="20% - 强调文字颜色 2 2 4 3 2" xfId="7353"/>
    <cellStyle name="20% - 强调文字颜色 2 2 2 3 9 3" xfId="7354"/>
    <cellStyle name="40% - 强调文字颜色 2 2 4 2 3 3 4" xfId="7355"/>
    <cellStyle name="40% - 强调文字颜色 1 3 3 3 3 5 2" xfId="7356"/>
    <cellStyle name="20% - 强调文字颜色 3 3 2 2 2 3 2 2 3" xfId="7357"/>
    <cellStyle name="20% - 强调文字颜色 2 2 2 4 2 2" xfId="7358"/>
    <cellStyle name="20% - 强调文字颜色 2 2 2 4 2 2 2" xfId="7359"/>
    <cellStyle name="20% - 强调文字颜色 2 2 2 4 2 2 3" xfId="7360"/>
    <cellStyle name="40% - 强调文字颜色 1 3 3 3 3 5 3" xfId="7361"/>
    <cellStyle name="20% - 强调文字颜色 4 3 3 3 2 2 2 2 2" xfId="7362"/>
    <cellStyle name="20% - 强调文字颜色 2 2 2 4 2 3" xfId="7363"/>
    <cellStyle name="20% - 强调文字颜色 2 2 2 4 2 3 2" xfId="7364"/>
    <cellStyle name="20% - 强调文字颜色 2 2 2 4 2 3 3" xfId="7365"/>
    <cellStyle name="20% - 强调文字颜色 4 3 3 3 2 2 2 2 3" xfId="7366"/>
    <cellStyle name="20% - 强调文字颜色 2 2 2 4 2 4" xfId="7367"/>
    <cellStyle name="20% - 强调文字颜色 2 2 2 4 2 5" xfId="7368"/>
    <cellStyle name="40% - 强调文字颜色 1 2 3 2 9" xfId="7369"/>
    <cellStyle name="20% - 强调文字颜色 6 2 2 7 2 2 3 3" xfId="7370"/>
    <cellStyle name="20% - 强调文字颜色 2 2 2 4 2 5 2" xfId="7371"/>
    <cellStyle name="20% - 强调文字颜色 2 2 2 4 3 2 2" xfId="7372"/>
    <cellStyle name="20% - 强调文字颜色 2 2 2 4 3 2 3" xfId="7373"/>
    <cellStyle name="20% - 强调文字颜色 2 2 2 4 3 3" xfId="7374"/>
    <cellStyle name="20% - 强调文字颜色 2 2 2 4 3 4" xfId="7375"/>
    <cellStyle name="40% - 强调文字颜色 2 2 4 2 4 3 4" xfId="7376"/>
    <cellStyle name="20% - 强调文字颜色 3 3 2 2 2 3 3 2 3" xfId="7377"/>
    <cellStyle name="20% - 强调文字颜色 2 2 2 5 2 2" xfId="7378"/>
    <cellStyle name="20% - 强调文字颜色 2 2 2 5 2 2 2" xfId="7379"/>
    <cellStyle name="20% - 强调文字颜色 3 7 2 4 2" xfId="7380"/>
    <cellStyle name="常规 5 3 2 2 2 12 2" xfId="7381"/>
    <cellStyle name="20% - 强调文字颜色 2 2 2 5 2 2 3" xfId="7382"/>
    <cellStyle name="40% - 强调文字颜色 2 3 2 2 14" xfId="7383"/>
    <cellStyle name="20% - 强调文字颜色 2 2 2 5 2 2 3 2" xfId="7384"/>
    <cellStyle name="20% - 强调文字颜色 4 3 3 3 2 2 3 2 2" xfId="7385"/>
    <cellStyle name="20% - 强调文字颜色 2 2 2 5 2 3" xfId="7386"/>
    <cellStyle name="20% - 强调文字颜色 2 2 2 5 2 3 2" xfId="7387"/>
    <cellStyle name="常规 5 3 2 2 2 13 2" xfId="7388"/>
    <cellStyle name="20% - 强调文字颜色 2 2 2 5 2 3 3" xfId="7389"/>
    <cellStyle name="20% - 强调文字颜色 4 3 3 3 2 2 3 2 3" xfId="7390"/>
    <cellStyle name="20% - 强调文字颜色 4 3 2 6 2" xfId="7391"/>
    <cellStyle name="20% - 强调文字颜色 2 2 2 5 2 4" xfId="7392"/>
    <cellStyle name="20% - 强调文字颜色 2 2 2 5 3 2" xfId="7393"/>
    <cellStyle name="40% - 强调文字颜色 6 2 3 2 4 2 2 2" xfId="7394"/>
    <cellStyle name="20% - 强调文字颜色 2 2 2 5 3 3" xfId="7395"/>
    <cellStyle name="20% - 强调文字颜色 2 2 2 5 4" xfId="7396"/>
    <cellStyle name="20% - 强调文字颜色 2 2 2 5 4 2" xfId="7397"/>
    <cellStyle name="20% - 强调文字颜色 2 2 4 2 4 5" xfId="7398"/>
    <cellStyle name="20% - 强调文字颜色 2 2 2 5 4 2 2" xfId="7399"/>
    <cellStyle name="40% - 强调文字颜色 6 2 3 2 4 2 3 2" xfId="7400"/>
    <cellStyle name="20% - 强调文字颜色 2 2 2 5 4 3" xfId="7401"/>
    <cellStyle name="20% - 强调文字颜色 2 2 2 5 4 4" xfId="7402"/>
    <cellStyle name="20% - 强调文字颜色 2 2 2 5 5" xfId="7403"/>
    <cellStyle name="20% - 强调文字颜色 2 2 2 5 6" xfId="7404"/>
    <cellStyle name="20% - 强调文字颜色 2 2 2 5 6 2" xfId="7405"/>
    <cellStyle name="20% - 强调文字颜色 2 2 2 6 2" xfId="7406"/>
    <cellStyle name="20% - 强调文字颜色 5 2 3 4 4" xfId="7407"/>
    <cellStyle name="20% - 强调文字颜色 2 2 2 6 2 2 2" xfId="7408"/>
    <cellStyle name="40% - 强调文字颜色 1 2 3 2 2 5 2" xfId="7409"/>
    <cellStyle name="20% - 强调文字颜色 5 2 3 4 5" xfId="7410"/>
    <cellStyle name="20% - 强调文字颜色 3 8 2 4 2" xfId="7411"/>
    <cellStyle name="20% - 强调文字颜色 2 2 2 6 2 2 3" xfId="7412"/>
    <cellStyle name="40% - 强调文字颜色 1 2 3 2 2 5 2 2" xfId="7413"/>
    <cellStyle name="20% - 强调文字颜色 2 2 2 6 2 2 3 2" xfId="7414"/>
    <cellStyle name="20% - 强调文字颜色 2 2 2 6 2 3 2" xfId="7415"/>
    <cellStyle name="20% - 强调文字颜色 2 2 2 6 2 3 2 2" xfId="7416"/>
    <cellStyle name="20% - 强调文字颜色 2 2 2 9 2 3 2 2" xfId="7417"/>
    <cellStyle name="20% - 强调文字颜色 2 2 2 6 2 3 2 2 3" xfId="7418"/>
    <cellStyle name="20% - 强调文字颜色 2 2 2 6 2 3 2 4" xfId="7419"/>
    <cellStyle name="40% - 强调文字颜色 3 2 5 2 2 2 2" xfId="7420"/>
    <cellStyle name="40% - 强调文字颜色 1 2 3 2 2 6 2" xfId="7421"/>
    <cellStyle name="20% - 强调文字颜色 2 2 2 6 2 3 3" xfId="7422"/>
    <cellStyle name="40% - 强调文字颜色 1 2 3 2 2 6 2 2" xfId="7423"/>
    <cellStyle name="20% - 强调文字颜色 2 2 2 6 2 3 3 2" xfId="7424"/>
    <cellStyle name="20% - 强调文字颜色 2 2 2 6 2 3 3 2 2" xfId="7425"/>
    <cellStyle name="20% - 强调文字颜色 2 2 2 9 2 4 2 2" xfId="7426"/>
    <cellStyle name="20% - 强调文字颜色 2 2 2 6 2 3 3 2 3" xfId="7427"/>
    <cellStyle name="40% - 强调文字颜色 1 2 3 2 2 6 2 3" xfId="7428"/>
    <cellStyle name="20% - 强调文字颜色 2 2 2 6 2 3 3 3" xfId="7429"/>
    <cellStyle name="20% - 强调文字颜色 2 2 2 6 2 3 3 4" xfId="7430"/>
    <cellStyle name="20% - 强调文字颜色 4 3 3 6 2" xfId="7431"/>
    <cellStyle name="20% - 强调文字颜色 2 2 2 6 2 4" xfId="7432"/>
    <cellStyle name="20% - 强调文字颜色 4 3 3 6 3" xfId="7433"/>
    <cellStyle name="20% - 强调文字颜色 2 2 2 6 2 5" xfId="7434"/>
    <cellStyle name="20% - 强调文字颜色 3 3 4 2 3 2 2" xfId="7435"/>
    <cellStyle name="20% - 强调文字颜色 2 2 2 6 3" xfId="7436"/>
    <cellStyle name="40% - 强调文字颜色 1 3 7 3 4 2 2" xfId="7437"/>
    <cellStyle name="20% - 强调文字颜色 2 2 2 6 4" xfId="7438"/>
    <cellStyle name="20% - 强调文字颜色 2 2 2 6 4 3 2" xfId="7439"/>
    <cellStyle name="40% - 强调文字颜色 5 3 3 15" xfId="7440"/>
    <cellStyle name="20% - 强调文字颜色 2 2 2 6 4 3 2 2" xfId="7441"/>
    <cellStyle name="40% - 强调文字颜色 5 3 3 16" xfId="7442"/>
    <cellStyle name="20% - 强调文字颜色 2 2 2 6 4 3 2 3" xfId="7443"/>
    <cellStyle name="20% - 强调文字颜色 2 2 2 6 4 3 3" xfId="7444"/>
    <cellStyle name="20% - 强调文字颜色 2 2 2 6 4 3 4" xfId="7445"/>
    <cellStyle name="20% - 强调文字颜色 4 3 3 8 2 2" xfId="7446"/>
    <cellStyle name="20% - 强调文字颜色 2 2 2 6 4 4 2" xfId="7447"/>
    <cellStyle name="20% - 强调文字颜色 2 2 2 6 4 4 2 2" xfId="7448"/>
    <cellStyle name="20% - 强调文字颜色 4 3 3 8 2 3" xfId="7449"/>
    <cellStyle name="20% - 强调文字颜色 2 2 2 6 4 4 3" xfId="7450"/>
    <cellStyle name="20% - 强调文字颜色 4 3 3 8 3 2" xfId="7451"/>
    <cellStyle name="常规 5 2 5 2 2 2 2" xfId="7452"/>
    <cellStyle name="20% - 强调文字颜色 2 2 2 6 4 5 2" xfId="7453"/>
    <cellStyle name="20% - 强调文字颜色 2 2 2 6 5" xfId="7454"/>
    <cellStyle name="40% - 强调文字颜色 3 3 3 2 4 2 4" xfId="7455"/>
    <cellStyle name="20% - 强调文字颜色 2 2 2 7 2" xfId="7456"/>
    <cellStyle name="20% - 强调文字颜色 2 2 2 7 2 2 2 2 2" xfId="7457"/>
    <cellStyle name="20% - 强调文字颜色 2 3 6 3 2" xfId="7458"/>
    <cellStyle name="20% - 强调文字颜色 2 2 2 7 2 2 2 2 3" xfId="7459"/>
    <cellStyle name="20% - 强调文字颜色 2 2 2 7 3" xfId="7460"/>
    <cellStyle name="20% - 强调文字颜色 2 2 2 7 3 2 2 3" xfId="7461"/>
    <cellStyle name="20% - 强调文字颜色 2 2 2 7 3 3 2 2" xfId="7462"/>
    <cellStyle name="20% - 强调文字颜色 2 2 2 7 3 5 2" xfId="7463"/>
    <cellStyle name="20% - 强调文字颜色 4 2 4 7 3 2" xfId="7464"/>
    <cellStyle name="20% - 强调文字颜色 2 2 2 7 3 6" xfId="7465"/>
    <cellStyle name="20% - 强调文字颜色 2 2 2 7 4" xfId="7466"/>
    <cellStyle name="20% - 强调文字颜色 2 2 2 8 2 3" xfId="7467"/>
    <cellStyle name="20% - 强调文字颜色 3 3 2 2 9" xfId="7468"/>
    <cellStyle name="20% - 强调文字颜色 2 2 2 9 2 2" xfId="7469"/>
    <cellStyle name="20% - 强调文字颜色 3 3 2 2 9 2" xfId="7470"/>
    <cellStyle name="20% - 强调文字颜色 2 2 2 9 2 2 2" xfId="7471"/>
    <cellStyle name="20% - 强调文字颜色 3 3 7 3 4 3" xfId="7472"/>
    <cellStyle name="20% - 强调文字颜色 2 2 2 9 2 2 2 2" xfId="7473"/>
    <cellStyle name="20% - 强调文字颜色 2 2 2 9 2 2 2 3" xfId="7474"/>
    <cellStyle name="常规 2 3 3 2 3 2 2 2 2 2 2" xfId="7475"/>
    <cellStyle name="20% - 强调文字颜色 2 2 2 9 2 3" xfId="7476"/>
    <cellStyle name="20% - 强调文字颜色 2 2 2 9 2 3 2" xfId="7477"/>
    <cellStyle name="20% - 强调文字颜色 2 2 2 9 2 4 2" xfId="7478"/>
    <cellStyle name="20% - 强调文字颜色 2 2 2 9 2 4 3" xfId="7479"/>
    <cellStyle name="20% - 强调文字颜色 2 2 2 9 2 5 2" xfId="7480"/>
    <cellStyle name="20% - 强调文字颜色 2 2 3" xfId="7481"/>
    <cellStyle name="40% - 强调文字颜色 6 3 6 2 2 2" xfId="7482"/>
    <cellStyle name="20% - 强调文字颜色 2 5 4 4" xfId="7483"/>
    <cellStyle name="20% - 强调文字颜色 2 2 3 2" xfId="7484"/>
    <cellStyle name="40% - 强调文字颜色 6 3 6 2 2 2 2" xfId="7485"/>
    <cellStyle name="40% - 强调文字颜色 5 5 14" xfId="7486"/>
    <cellStyle name="20% - 强调文字颜色 2 2 3 2 2 2 2 2 2 3" xfId="7487"/>
    <cellStyle name="20% - 强调文字颜色 2 2 3 2 10" xfId="7488"/>
    <cellStyle name="20% - 强调文字颜色 2 2 3 2 11" xfId="7489"/>
    <cellStyle name="40% - 强调文字颜色 6 4 5 2 3 2" xfId="7490"/>
    <cellStyle name="20% - 强调文字颜色 2 2 3 2 12" xfId="7491"/>
    <cellStyle name="40% - 强调文字颜色 6 4 5 2 3 3" xfId="7492"/>
    <cellStyle name="20% - 强调文字颜色 6 2 2 3 2 2 3 3 2" xfId="7493"/>
    <cellStyle name="20% - 强调文字颜色 2 2 3 2 13" xfId="7494"/>
    <cellStyle name="20% - 强调文字颜色 2 2 3 2 2" xfId="7495"/>
    <cellStyle name="40% - 强调文字颜色 6 3 6 2 2 2 2 2" xfId="7496"/>
    <cellStyle name="20% - 强调文字颜色 2 2 4 2 3 3 2 3" xfId="7497"/>
    <cellStyle name="20% - 强调文字颜色 2 2 3 2 2 15" xfId="7498"/>
    <cellStyle name="40% - 强调文字颜色 4 3 3 2 4 2 2" xfId="7499"/>
    <cellStyle name="20% - 强调文字颜色 2 2 3 2 2 16" xfId="7500"/>
    <cellStyle name="20% - 强调文字颜色 2 2 3 2 2 2 2 2 4" xfId="7501"/>
    <cellStyle name="20% - 强调文字颜色 2 2 3 2 2 2 2 3 2 2" xfId="7502"/>
    <cellStyle name="20% - 强调文字颜色 2 2 3 2 3 2" xfId="7503"/>
    <cellStyle name="40% - 强调文字颜色 2 2 2 9 4 2" xfId="7504"/>
    <cellStyle name="20% - 强调文字颜色 2 2 3 2 2 2 2 3 2 3" xfId="7505"/>
    <cellStyle name="20% - 强调文字颜色 2 2 3 2 3 3" xfId="7506"/>
    <cellStyle name="20% - 强调文字颜色 2 2 3 2 2 2 2 3 3" xfId="7507"/>
    <cellStyle name="20% - 强调文字颜色 2 2 3 2 4" xfId="7508"/>
    <cellStyle name="20% - 强调文字颜色 2 2 3 2 2 2 2 3 4" xfId="7509"/>
    <cellStyle name="20% - 强调文字颜色 2 2 3 2 5" xfId="7510"/>
    <cellStyle name="20% - 强调文字颜色 2 2 4 2 3 2 2 2 2" xfId="7511"/>
    <cellStyle name="20% - 强调文字颜色 2 2 3 2 2 2 2 4 2" xfId="7512"/>
    <cellStyle name="40% - 强调文字颜色 3 3 5 4 2 2" xfId="7513"/>
    <cellStyle name="20% - 强调文字颜色 2 2 3 2 2 2 2 4 3" xfId="7514"/>
    <cellStyle name="20% - 强调文字颜色 2 2 3 2 2 2 2 5 2" xfId="7515"/>
    <cellStyle name="20% - 强调文字颜色 2 2 3 4 3" xfId="7516"/>
    <cellStyle name="20% - 强调文字颜色 2 2 3 2 2 2 2 6" xfId="7517"/>
    <cellStyle name="20% - 强调文字颜色 4 4 2 4 3 2" xfId="7518"/>
    <cellStyle name="20% - 强调文字颜色 2 2 6 3 3 3" xfId="7519"/>
    <cellStyle name="20% - 强调文字颜色 2 2 3 2 2 2 4 2" xfId="7520"/>
    <cellStyle name="20% - 强调文字颜色 2 2 3 2 2 2 5 2" xfId="7521"/>
    <cellStyle name="20% - 强调文字颜色 4 4 2 4 6" xfId="7522"/>
    <cellStyle name="20% - 强调文字颜色 2 2 3 2 2 2 7" xfId="7523"/>
    <cellStyle name="20% - 强调文字颜色 4 2 2 3 2 3 6" xfId="7524"/>
    <cellStyle name="20% - 强调文字颜色 2 3 4 2 3" xfId="7525"/>
    <cellStyle name="20% - 强调文字颜色 2 2 3 2 2 3 3 3 2" xfId="7526"/>
    <cellStyle name="20% - 强调文字颜色 4 4 2 5 4 2" xfId="7527"/>
    <cellStyle name="20% - 强调文字颜色 2 2 3 2 2 3 5 2" xfId="7528"/>
    <cellStyle name="20% - 强调文字颜色 2 2 3 2 2 3 5 3" xfId="7529"/>
    <cellStyle name="40% - 强调文字颜色 5 4 2 2 3 2 2" xfId="7530"/>
    <cellStyle name="20% - 强调文字颜色 4 4 2 7 2 3" xfId="7531"/>
    <cellStyle name="20% - 强调文字颜色 2 2 3 2 2 5 3 3" xfId="7532"/>
    <cellStyle name="20% - 强调文字颜色 4 4 2 7 3 2" xfId="7533"/>
    <cellStyle name="20% - 强调文字颜色 2 2 3 2 2 5 4 2" xfId="7534"/>
    <cellStyle name="40% - 强调文字颜色 3 2 2 2 2 2 2 3 2" xfId="7535"/>
    <cellStyle name="20% - 强调文字颜色 2 2 3 2 2 7 2 2" xfId="7536"/>
    <cellStyle name="40% - 强调文字颜色 1 6 3 5 2" xfId="7537"/>
    <cellStyle name="20% - 强调文字颜色 4 2 5 2 2 4" xfId="7538"/>
    <cellStyle name="20% - 强调文字颜色 2 2 3 2 2 8" xfId="7539"/>
    <cellStyle name="40% - 强调文字颜色 3 2 2 2 2 2 3 3" xfId="7540"/>
    <cellStyle name="20% - 强调文字颜色 2 2 3 2 2 8 2" xfId="7541"/>
    <cellStyle name="40% - 强调文字颜色 3 2 2 2 2 2 3 4" xfId="7542"/>
    <cellStyle name="20% - 强调文字颜色 2 2 3 2 2 8 3" xfId="7543"/>
    <cellStyle name="20% - 强调文字颜色 4 2 5 2 2 5" xfId="7544"/>
    <cellStyle name="20% - 强调文字颜色 2 2 3 2 2 9" xfId="7545"/>
    <cellStyle name="20% - 强调文字颜色 2 2 3 2 2 9 3" xfId="7546"/>
    <cellStyle name="40% - 强调文字颜色 3 3 3 3 3 2 2 2" xfId="7547"/>
    <cellStyle name="40% - 强调文字颜色 3 2 2 2 2 2 4 4" xfId="7548"/>
    <cellStyle name="20% - 强调文字颜色 2 2 3 2 3 2 2" xfId="7549"/>
    <cellStyle name="20% - 强调文字颜色 2 2 3 2 3 2 2 2 2 2" xfId="7550"/>
    <cellStyle name="20% - 强调文字颜色 4 2 3 2 2 2 2 3 3" xfId="7551"/>
    <cellStyle name="20% - 强调文字颜色 3 2 3 2 3 2" xfId="7552"/>
    <cellStyle name="20% - 强调文字颜色 2 2 3 2 3 2 2 3 2 2" xfId="7553"/>
    <cellStyle name="20% - 强调文字颜色 2 2 3 2 3 2 2 4 2" xfId="7554"/>
    <cellStyle name="40% - 强调文字颜色 3 4 5 4 2 2" xfId="7555"/>
    <cellStyle name="20% - 强调文字颜色 3 2 3 4 3" xfId="7556"/>
    <cellStyle name="20% - 强调文字颜色 2 2 3 2 3 2 2 5 2" xfId="7557"/>
    <cellStyle name="20% - 强调文字颜色 2 2 3 2 3 2 2 6" xfId="7558"/>
    <cellStyle name="40% - 强调文字颜色 3 4 5 4 4" xfId="7559"/>
    <cellStyle name="20% - 强调文字颜色 2 2 3 2 3 2 3" xfId="7560"/>
    <cellStyle name="20% - 强调文字颜色 2 2 3 2 3 2 4" xfId="7561"/>
    <cellStyle name="20% - 强调文字颜色 2 2 3 2 3 3 3" xfId="7562"/>
    <cellStyle name="20% - 强调文字颜色 2 2 3 2 3 3 4" xfId="7563"/>
    <cellStyle name="40% - 强调文字颜色 2 4 2 2 9" xfId="7564"/>
    <cellStyle name="20% - 强调文字颜色 2 2 7 4 3 3" xfId="7565"/>
    <cellStyle name="20% - 强调文字颜色 6 2 2 7 4" xfId="7566"/>
    <cellStyle name="注释 2 2 2 6 3 5" xfId="7567"/>
    <cellStyle name="20% - 强调文字颜色 2 2 3 2 3 3 4 2" xfId="7568"/>
    <cellStyle name="40% - 强调文字颜色 2 4 2 2 9 2" xfId="7569"/>
    <cellStyle name="20% - 强调文字颜色 2 2 3 2 3 3 4 2 2" xfId="7570"/>
    <cellStyle name="40% - 强调文字颜色 5 2 4 5 2 2" xfId="7571"/>
    <cellStyle name="20% - 强调文字颜色 2 2 7 4 3 4" xfId="7572"/>
    <cellStyle name="20% - 强调文字颜色 6 2 2 7 5" xfId="7573"/>
    <cellStyle name="注释 2 2 2 6 3 6" xfId="7574"/>
    <cellStyle name="20% - 强调文字颜色 2 2 3 2 3 3 4 3" xfId="7575"/>
    <cellStyle name="20% - 强调文字颜色 6 2 2 9 4" xfId="7576"/>
    <cellStyle name="20% - 强调文字颜色 2 2 3 2 3 3 6 2" xfId="7577"/>
    <cellStyle name="40% - 强调文字颜色 2 2 2 9 4 3" xfId="7578"/>
    <cellStyle name="20% - 强调文字颜色 2 2 3 2 3 4" xfId="7579"/>
    <cellStyle name="40% - 强调文字颜色 6 2 3 2 5 3 2" xfId="7580"/>
    <cellStyle name="20% - 强调文字颜色 2 2 3 2 3 5" xfId="7581"/>
    <cellStyle name="40% - 强调文字颜色 6 2 3 2 5 3 3" xfId="7582"/>
    <cellStyle name="20% - 强调文字颜色 4 2 5 2 3 2" xfId="7583"/>
    <cellStyle name="20% - 强调文字颜色 2 2 3 2 3 6" xfId="7584"/>
    <cellStyle name="常规 5 3 2 2 5 5" xfId="7585"/>
    <cellStyle name="40% - 强调文字颜色 5 9 2 3 4" xfId="7586"/>
    <cellStyle name="20% - 强调文字颜色 2 2 3 2 4 2 2" xfId="7587"/>
    <cellStyle name="20% - 强调文字颜色 2 2 3 2 4 2 2 2" xfId="7588"/>
    <cellStyle name="20% - 强调文字颜色 2 2 3 2 4 2 3" xfId="7589"/>
    <cellStyle name="20% - 强调文字颜色 2 2 8 3 2 3" xfId="7590"/>
    <cellStyle name="20% - 强调文字颜色 2 2 3 2 4 2 3 2" xfId="7591"/>
    <cellStyle name="20% - 强调文字颜色 2 2 3 2 4 2 4" xfId="7592"/>
    <cellStyle name="40% - 强调文字颜色 5 2 2 2 2 2 8 2" xfId="7593"/>
    <cellStyle name="20% - 强调文字颜色 2 2 3 2 4 4" xfId="7594"/>
    <cellStyle name="20% - 强调文字颜色 2 2 3 2 5 3" xfId="7595"/>
    <cellStyle name="20% - 强调文字颜色 2 2 3 2 5 3 2" xfId="7596"/>
    <cellStyle name="20% - 强调文字颜色 2 2 3 2 5 4 2" xfId="7597"/>
    <cellStyle name="20% - 强调文字颜色 2 2 3 2 6" xfId="7598"/>
    <cellStyle name="20% - 强调文字颜色 2 2 3 2 6 2" xfId="7599"/>
    <cellStyle name="40% - 强调文字颜色 5 3 2 2 12" xfId="7600"/>
    <cellStyle name="20% - 强调文字颜色 4 4 6 4 2" xfId="7601"/>
    <cellStyle name="20% - 强调文字颜色 2 2 3 2 6 2 3" xfId="7602"/>
    <cellStyle name="20% - 强调文字颜色 4 4 6 4 3" xfId="7603"/>
    <cellStyle name="20% - 强调文字颜色 2 2 3 2 6 2 4" xfId="7604"/>
    <cellStyle name="20% - 强调文字颜色 2 2 3 2 6 6" xfId="7605"/>
    <cellStyle name="40% - 强调文字颜色 2 11 4 3" xfId="7606"/>
    <cellStyle name="40% - 强调文字颜色 5 3 2 2 16" xfId="7607"/>
    <cellStyle name="20% - 强调文字颜色 2 2 3 2 7" xfId="7608"/>
    <cellStyle name="20% - 强调文字颜色 2 2 3 2 7 2" xfId="7609"/>
    <cellStyle name="20% - 强调文字颜色 3 7 2 2 2 4" xfId="7610"/>
    <cellStyle name="20% - 强调文字颜色 2 2 3 2 7 2 2" xfId="7611"/>
    <cellStyle name="20% - 强调文字颜色 2 2 3 2 7 2 3" xfId="7612"/>
    <cellStyle name="20% - 强调文字颜色 2 2 3 2 8" xfId="7613"/>
    <cellStyle name="20% - 强调文字颜色 2 2 3 2 8 2" xfId="7614"/>
    <cellStyle name="20% - 强调文字颜色 2 2 3 2 8 2 2" xfId="7615"/>
    <cellStyle name="20% - 强调文字颜色 2 2 3 2 8 2 3" xfId="7616"/>
    <cellStyle name="20% - 强调文字颜色 2 2 3 2 9" xfId="7617"/>
    <cellStyle name="20% - 强调文字颜色 2 2 3 2 9 2" xfId="7618"/>
    <cellStyle name="20% - 强调文字颜色 2 2 3 3" xfId="7619"/>
    <cellStyle name="40% - 强调文字颜色 6 3 6 2 2 2 3" xfId="7620"/>
    <cellStyle name="40% - 强调文字颜色 5 5 15" xfId="7621"/>
    <cellStyle name="20% - 强调文字颜色 2 2 3 3 2" xfId="7622"/>
    <cellStyle name="20% - 强调文字颜色 2 2 3 4 4" xfId="7623"/>
    <cellStyle name="20% - 强调文字颜色 2 2 3 4 5" xfId="7624"/>
    <cellStyle name="20% - 强调文字颜色 2 2 3 6 2" xfId="7625"/>
    <cellStyle name="20% - 强调文字颜色 2 2 4" xfId="7626"/>
    <cellStyle name="40% - 强调文字颜色 6 3 6 2 2 3" xfId="7627"/>
    <cellStyle name="20% - 强调文字颜色 2 5 4 5" xfId="7628"/>
    <cellStyle name="20% - 强调文字颜色 2 2 4 10 2" xfId="7629"/>
    <cellStyle name="20% - 强调文字颜色 2 2 4 11" xfId="7630"/>
    <cellStyle name="20% - 强调文字颜色 2 2 4 16" xfId="7631"/>
    <cellStyle name="20% - 强调文字颜色 2 2 4 2 10" xfId="7632"/>
    <cellStyle name="20% - 强调文字颜色 2 2 4 2 11" xfId="7633"/>
    <cellStyle name="20% - 强调文字颜色 2 2 4 2 12" xfId="7634"/>
    <cellStyle name="20% - 强调文字颜色 2 2 4 2 12 2" xfId="7635"/>
    <cellStyle name="40% - 强调文字颜色 2 2 2 3 5 3 4" xfId="7636"/>
    <cellStyle name="20% - 强调文字颜色 2 2 4 2 13 2" xfId="7637"/>
    <cellStyle name="注释 2 3 6 2 2 4 2" xfId="7638"/>
    <cellStyle name="20% - 强调文字颜色 5 4 2 5 3 3" xfId="7639"/>
    <cellStyle name="20% - 强调文字颜色 2 2 4 2 2 3 4 3" xfId="7640"/>
    <cellStyle name="40% - 强调文字颜色 3 3 2 4" xfId="7641"/>
    <cellStyle name="20% - 强调文字颜色 5 4 2 5 4 2" xfId="7642"/>
    <cellStyle name="20% - 强调文字颜色 2 2 4 2 2 3 5 2" xfId="7643"/>
    <cellStyle name="40% - 强调文字颜色 3 3 2 5" xfId="7644"/>
    <cellStyle name="20% - 强调文字颜色 2 2 4 2 2 3 5 3" xfId="7645"/>
    <cellStyle name="20% - 强调文字颜色 2 2 4 2 3 2 2" xfId="7646"/>
    <cellStyle name="40% - 强调文字颜色 2 2 4 2 14" xfId="7647"/>
    <cellStyle name="20% - 强调文字颜色 2 2 4 2 3 2 3" xfId="7648"/>
    <cellStyle name="40% - 强调文字颜色 2 2 4 2 15" xfId="7649"/>
    <cellStyle name="20% - 强调文字颜色 2 2 4 2 3 3 2" xfId="7650"/>
    <cellStyle name="20% - 强调文字颜色 2 2 4 2 3 3 3" xfId="7651"/>
    <cellStyle name="20% - 强调文字颜色 2 3 3 6 2 3" xfId="7652"/>
    <cellStyle name="20% - 强调文字颜色 2 2 4 2 3 4 2" xfId="7653"/>
    <cellStyle name="20% - 强调文字颜色 2 2 4 2 3 5" xfId="7654"/>
    <cellStyle name="20% - 强调文字颜色 3 3 2 2 3 2 2 4" xfId="7655"/>
    <cellStyle name="20% - 强调文字颜色 2 2 4 2 3 5 3" xfId="7656"/>
    <cellStyle name="20% - 强调文字颜色 4 2 6 2 3 2" xfId="7657"/>
    <cellStyle name="20% - 强调文字颜色 2 2 4 2 3 6" xfId="7658"/>
    <cellStyle name="20% - 强调文字颜色 4 2 6 2 3 2 2" xfId="7659"/>
    <cellStyle name="20% - 强调文字颜色 2 2 4 2 3 6 2" xfId="7660"/>
    <cellStyle name="20% - 强调文字颜色 2 2 4 2 4 2 2" xfId="7661"/>
    <cellStyle name="20% - 强调文字颜色 2 2 4 2 4 3 2" xfId="7662"/>
    <cellStyle name="20% - 强调文字颜色 2 3 3 7 2 3" xfId="7663"/>
    <cellStyle name="20% - 强调文字颜色 2 2 4 2 4 4 2" xfId="7664"/>
    <cellStyle name="20% - 强调文字颜色 2 2 4 2 4 6" xfId="7665"/>
    <cellStyle name="20% - 强调文字颜色 2 2 4 2 5" xfId="7666"/>
    <cellStyle name="20% - 强调文字颜色 6 3 3 2 15" xfId="7667"/>
    <cellStyle name="20% - 强调文字颜色 2 2 4 2 5 3 2" xfId="7668"/>
    <cellStyle name="20% - 强调文字颜色 5 4 5 5 2" xfId="7669"/>
    <cellStyle name="20% - 强调文字颜色 2 2 4 2 5 3 3" xfId="7670"/>
    <cellStyle name="20% - 强调文字颜色 2 3 3 8 2 3" xfId="7671"/>
    <cellStyle name="20% - 强调文字颜色 2 2 4 2 5 4 2" xfId="7672"/>
    <cellStyle name="20% - 强调文字颜色 2 2 4 2 5 5" xfId="7673"/>
    <cellStyle name="20% - 强调文字颜色 2 2 4 2 5 6" xfId="7674"/>
    <cellStyle name="20% - 强调文字颜色 2 2 4 2 6" xfId="7675"/>
    <cellStyle name="20% - 强调文字颜色 2 2 4 2 6 5" xfId="7676"/>
    <cellStyle name="20% - 强调文字颜色 2 2 4 2 7" xfId="7677"/>
    <cellStyle name="20% - 强调文字颜色 5 2 3 2 6 4" xfId="7678"/>
    <cellStyle name="40% - 强调文字颜色 4 6 3 2 2 3" xfId="7679"/>
    <cellStyle name="常规 2 3 3 2 6 2 2 3 2 2" xfId="7680"/>
    <cellStyle name="40% - 强调文字颜色 1 2 3 2 2 3 3 4" xfId="7681"/>
    <cellStyle name="20% - 强调文字颜色 3 8 2 2 3 4" xfId="7682"/>
    <cellStyle name="20% - 强调文字颜色 2 2 4 2 7 3 2" xfId="7683"/>
    <cellStyle name="常规 2 3 3 3 2 3 2 3 2" xfId="7684"/>
    <cellStyle name="40% - 强调文字颜色 5 2 2 2 2 2 12 2" xfId="7685"/>
    <cellStyle name="40% - 强调文字颜色 2 2 5 2 3 2" xfId="7686"/>
    <cellStyle name="20% - 强调文字颜色 2 2 4 2 8" xfId="7687"/>
    <cellStyle name="40% - 强调文字颜色 2 2 5 2 3 3" xfId="7688"/>
    <cellStyle name="20% - 强调文字颜色 2 2 4 2 9" xfId="7689"/>
    <cellStyle name="20% - 强调文字颜色 2 2 4 2 9 2" xfId="7690"/>
    <cellStyle name="20% - 强调文字颜色 2 2 4 3" xfId="7691"/>
    <cellStyle name="40% - 强调文字颜色 6 3 6 2 2 3 3" xfId="7692"/>
    <cellStyle name="40% - 强调文字颜色 5 2 2 3 3 3 3 2 2" xfId="7693"/>
    <cellStyle name="20% - 强调文字颜色 2 2 4 3 2 2 3 4" xfId="7694"/>
    <cellStyle name="20% - 强调文字颜色 2 2 4 3 2 2 4 2" xfId="7695"/>
    <cellStyle name="40% - 强调文字颜色 6 3 3 4 2 2" xfId="7696"/>
    <cellStyle name="40% - 强调文字颜色 5 4 2 12 2" xfId="7697"/>
    <cellStyle name="20% - 强调文字颜色 2 2 4 3 2 2 4 3" xfId="7698"/>
    <cellStyle name="常规 5 3 3 2 2 2 4 2 2" xfId="7699"/>
    <cellStyle name="20% - 强调文字颜色 2 2 4 3 2 2 5" xfId="7700"/>
    <cellStyle name="20% - 强调文字颜色 5 3 3 3 2 2 4" xfId="7701"/>
    <cellStyle name="20% - 强调文字颜色 4 2 2 2 2 4 6" xfId="7702"/>
    <cellStyle name="20% - 强调文字颜色 2 2 4 3 3" xfId="7703"/>
    <cellStyle name="20% - 强调文字颜色 5 3 3 3 2 2 4 2" xfId="7704"/>
    <cellStyle name="20% - 强调文字颜色 2 2 4 3 3 2" xfId="7705"/>
    <cellStyle name="20% - 强调文字颜色 2 2 4 3 3 2 2 3" xfId="7706"/>
    <cellStyle name="20% - 强调文字颜色 2 2 4 3 3 2 4" xfId="7707"/>
    <cellStyle name="20% - 强调文字颜色 6 3 3 2 7 2 2" xfId="7708"/>
    <cellStyle name="20% - 强调文字颜色 5 3 3 3 2 2 4 3" xfId="7709"/>
    <cellStyle name="20% - 强调文字颜色 2 2 4 3 3 3" xfId="7710"/>
    <cellStyle name="20% - 强调文字颜色 2 2 4 3 3 3 2" xfId="7711"/>
    <cellStyle name="20% - 强调文字颜色 2 2 4 3 3 3 2 2" xfId="7712"/>
    <cellStyle name="20% - 强调文字颜色 2 2 4 3 3 3 2 3" xfId="7713"/>
    <cellStyle name="20% - 强调文字颜色 2 2 4 3 3 3 3" xfId="7714"/>
    <cellStyle name="20% - 强调文字颜色 2 2 4 3 3 3 4" xfId="7715"/>
    <cellStyle name="20% - 强调文字颜色 6 3 3 2 7 2 3" xfId="7716"/>
    <cellStyle name="20% - 强调文字颜色 2 2 4 3 3 4" xfId="7717"/>
    <cellStyle name="20% - 强调文字颜色 2 2 4 3 3 4 2" xfId="7718"/>
    <cellStyle name="20% - 强调文字颜色 2 2 4 3 3 4 2 2" xfId="7719"/>
    <cellStyle name="20% - 强调文字颜色 3 2 4 3 2 2 2 4" xfId="7720"/>
    <cellStyle name="40% - 强调文字颜色 6 2 6 6" xfId="7721"/>
    <cellStyle name="40% - 强调文字颜色 4 4 2 2 2 3 3" xfId="7722"/>
    <cellStyle name="20% - 强调文字颜色 2 2 4 3 3 4 3" xfId="7723"/>
    <cellStyle name="20% - 强调文字颜色 2 2 4 3 3 5" xfId="7724"/>
    <cellStyle name="20% - 强调文字颜色 2 2 4 3 3 5 2" xfId="7725"/>
    <cellStyle name="20% - 强调文字颜色 2 2 4 3 3 5 3" xfId="7726"/>
    <cellStyle name="20% - 强调文字颜色 4 2 6 3 3 2" xfId="7727"/>
    <cellStyle name="20% - 强调文字颜色 2 2 4 3 3 6" xfId="7728"/>
    <cellStyle name="20% - 强调文字颜色 2 2 4 3 3 6 2" xfId="7729"/>
    <cellStyle name="20% - 强调文字颜色 6 4 2 4 3 2" xfId="7730"/>
    <cellStyle name="20% - 强调文字颜色 4 2 6 3 3 3" xfId="7731"/>
    <cellStyle name="20% - 强调文字颜色 2 2 4 3 3 7" xfId="7732"/>
    <cellStyle name="20% - 强调文字颜色 5 3 3 3 2 2 5" xfId="7733"/>
    <cellStyle name="20% - 强调文字颜色 2 2 4 3 4" xfId="7734"/>
    <cellStyle name="20% - 强调文字颜色 5 3 3 3 2 2 6" xfId="7735"/>
    <cellStyle name="20% - 强调文字颜色 2 2 4 3 5" xfId="7736"/>
    <cellStyle name="20% - 强调文字颜色 2 2 4 3 6" xfId="7737"/>
    <cellStyle name="20% - 强调文字颜色 2 2 4 4" xfId="7738"/>
    <cellStyle name="40% - 强调文字颜色 6 3 6 2 2 3 4" xfId="7739"/>
    <cellStyle name="40% - 强调文字颜色 5 2 2 3 3 3 3 2 3" xfId="7740"/>
    <cellStyle name="20% - 强调文字颜色 4 2 2 2 2 5 5" xfId="7741"/>
    <cellStyle name="20% - 强调文字颜色 2 2 4 4 2" xfId="7742"/>
    <cellStyle name="20% - 强调文字颜色 2 2 4 4 2 2" xfId="7743"/>
    <cellStyle name="20% - 强调文字颜色 2 2 4 4 2 2 2" xfId="7744"/>
    <cellStyle name="20% - 强调文字颜色 2 2 4 4 2 3" xfId="7745"/>
    <cellStyle name="20% - 强调文字颜色 2 2 4 4 2 3 2" xfId="7746"/>
    <cellStyle name="20% - 强调文字颜色 6 2 10 2 3 2 2" xfId="7747"/>
    <cellStyle name="20% - 强调文字颜色 2 2 4 4 2 4" xfId="7748"/>
    <cellStyle name="常规 2 3 2 2 2 2 2 2 7 2 2" xfId="7749"/>
    <cellStyle name="20% - 强调文字颜色 4 2 2 2 2 5 6" xfId="7750"/>
    <cellStyle name="20% - 强调文字颜色 4 2 8 3 2 2 2" xfId="7751"/>
    <cellStyle name="20% - 强调文字颜色 2 2 4 4 3" xfId="7752"/>
    <cellStyle name="20% - 强调文字颜色 2 2 4 4 3 2" xfId="7753"/>
    <cellStyle name="20% - 强调文字颜色 2 2 4 4 3 3" xfId="7754"/>
    <cellStyle name="20% - 强调文字颜色 4 2 8 3 2 2 3" xfId="7755"/>
    <cellStyle name="20% - 强调文字颜色 2 2 4 4 4" xfId="7756"/>
    <cellStyle name="20% - 强调文字颜色 2 2 4 4 5" xfId="7757"/>
    <cellStyle name="20% - 强调文字颜色 2 2 4 4 6" xfId="7758"/>
    <cellStyle name="20% - 强调文字颜色 2 2 4 5" xfId="7759"/>
    <cellStyle name="20% - 强调文字颜色 6 2 4 2 2 2 5" xfId="7760"/>
    <cellStyle name="20% - 强调文字颜色 4 2 2 2 2 6 5" xfId="7761"/>
    <cellStyle name="20% - 强调文字颜色 2 2 4 5 2" xfId="7762"/>
    <cellStyle name="40% - 强调文字颜色 3 12 5" xfId="7763"/>
    <cellStyle name="20% - 强调文字颜色 2 2 4 5 2 2" xfId="7764"/>
    <cellStyle name="20% - 强调文字颜色 6 2 2 3 2 2 3 7" xfId="7765"/>
    <cellStyle name="20% - 强调文字颜色 2 2 4 5 2 2 2" xfId="7766"/>
    <cellStyle name="20% - 强调文字颜色 2 2 4 5 2 3" xfId="7767"/>
    <cellStyle name="20% - 强调文字颜色 6 2 10 2 4 2 2" xfId="7768"/>
    <cellStyle name="20% - 强调文字颜色 2 2 4 5 2 4" xfId="7769"/>
    <cellStyle name="20% - 强调文字颜色 4 2 2 2 2 6 6" xfId="7770"/>
    <cellStyle name="20% - 强调文字颜色 2 2 4 5 3" xfId="7771"/>
    <cellStyle name="40% - 强调文字颜色 3 13 5" xfId="7772"/>
    <cellStyle name="20% - 强调文字颜色 2 2 4 5 3 2" xfId="7773"/>
    <cellStyle name="40% - 强调文字颜色 6 2 3 2 6 2 2 2" xfId="7774"/>
    <cellStyle name="20% - 强调文字颜色 2 2 4 5 3 3" xfId="7775"/>
    <cellStyle name="20% - 强调文字颜色 2 2 4 5 3 4" xfId="7776"/>
    <cellStyle name="20% - 强调文字颜色 2 2 4 5 4" xfId="7777"/>
    <cellStyle name="40% - 强调文字颜色 3 2 2 2 3 2 2" xfId="7778"/>
    <cellStyle name="20% - 强调文字颜色 2 2 4 5 5" xfId="7779"/>
    <cellStyle name="20% - 强调文字颜色 2 2 4 5 6" xfId="7780"/>
    <cellStyle name="20% - 强调文字颜色 2 2 4 6" xfId="7781"/>
    <cellStyle name="20% - 强调文字颜色 6 2 4 2 2 3 5" xfId="7782"/>
    <cellStyle name="20% - 强调文字颜色 4 2 2 2 2 7 5" xfId="7783"/>
    <cellStyle name="20% - 强调文字颜色 2 2 4 6 2" xfId="7784"/>
    <cellStyle name="20% - 强调文字颜色 6 2 4 2 2 3 5 2" xfId="7785"/>
    <cellStyle name="20% - 强调文字颜色 2 2 4 6 2 2" xfId="7786"/>
    <cellStyle name="20% - 强调文字颜色 2 2 4 6 2 2 2" xfId="7787"/>
    <cellStyle name="40% - 强调文字颜色 4 3 2 2 2 2 3" xfId="7788"/>
    <cellStyle name="20% - 强调文字颜色 6 2 4 2 2 3 5 3" xfId="7789"/>
    <cellStyle name="20% - 强调文字颜色 2 2 4 6 2 3" xfId="7790"/>
    <cellStyle name="20% - 强调文字颜色 2 2 4 6 2 4" xfId="7791"/>
    <cellStyle name="20% - 强调文字颜色 6 2 4 2 2 3 6" xfId="7792"/>
    <cellStyle name="20% - 强调文字颜色 2 2 4 6 3" xfId="7793"/>
    <cellStyle name="20% - 强调文字颜色 2 2 4 6 3 2" xfId="7794"/>
    <cellStyle name="20% - 强调文字颜色 2 2 4 6 3 3" xfId="7795"/>
    <cellStyle name="20% - 强调文字颜色 6 2 4 2 2 3 7" xfId="7796"/>
    <cellStyle name="20% - 强调文字颜色 2 2 4 6 4" xfId="7797"/>
    <cellStyle name="20% - 强调文字颜色 2 2 4 6 4 2" xfId="7798"/>
    <cellStyle name="20% - 强调文字颜色 2 2 4 6 5" xfId="7799"/>
    <cellStyle name="20% - 强调文字颜色 2 2 4 6 6" xfId="7800"/>
    <cellStyle name="20% - 强调文字颜色 2 2 4 7" xfId="7801"/>
    <cellStyle name="20% - 强调文字颜色 4 2 2 2 2 8 5" xfId="7802"/>
    <cellStyle name="20% - 强调文字颜色 2 2 4 7 2" xfId="7803"/>
    <cellStyle name="20% - 强调文字颜色 2 2 4 7 2 2" xfId="7804"/>
    <cellStyle name="20% - 强调文字颜色 2 2 4 7 2 3" xfId="7805"/>
    <cellStyle name="20% - 强调文字颜色 2 2 4 7 3" xfId="7806"/>
    <cellStyle name="20% - 强调文字颜色 2 2 4 7 3 2" xfId="7807"/>
    <cellStyle name="20% - 强调文字颜色 2 2 4 7 4" xfId="7808"/>
    <cellStyle name="20% - 强调文字颜色 2 2 4 7 5" xfId="7809"/>
    <cellStyle name="20% - 强调文字颜色 4 3 2 2 10 2" xfId="7810"/>
    <cellStyle name="20% - 强调文字颜色 2 2 4 8 2" xfId="7811"/>
    <cellStyle name="20% - 强调文字颜色 2 2 4 8 2 2" xfId="7812"/>
    <cellStyle name="20% - 强调文字颜色 2 2 4 8 2 3" xfId="7813"/>
    <cellStyle name="20% - 强调文字颜色 2 2 4 8 3" xfId="7814"/>
    <cellStyle name="20% - 强调文字颜色 2 2 4 8 3 2" xfId="7815"/>
    <cellStyle name="20% - 强调文字颜色 2 2 4 8 4" xfId="7816"/>
    <cellStyle name="20% - 强调文字颜色 2 2 4 8 5" xfId="7817"/>
    <cellStyle name="20% - 强调文字颜色 4 3 2 2 11" xfId="7818"/>
    <cellStyle name="20% - 强调文字颜色 2 2 4 9" xfId="7819"/>
    <cellStyle name="20% - 强调文字颜色 4 3 2 2 11 2" xfId="7820"/>
    <cellStyle name="20% - 强调文字颜色 2 2 4 9 2" xfId="7821"/>
    <cellStyle name="20% - 强调文字颜色 2 2 4 9 3" xfId="7822"/>
    <cellStyle name="20% - 强调文字颜色 2 2 5" xfId="7823"/>
    <cellStyle name="40% - 强调文字颜色 6 3 6 2 2 4" xfId="7824"/>
    <cellStyle name="20% - 强调文字颜色 2 5 4 6" xfId="7825"/>
    <cellStyle name="20% - 强调文字颜色 2 2 5 2" xfId="7826"/>
    <cellStyle name="40% - 强调文字颜色 6 3 6 2 2 4 2" xfId="7827"/>
    <cellStyle name="20% - 强调文字颜色 2 2 5 2 2" xfId="7828"/>
    <cellStyle name="40% - 强调文字颜色 6 3 6 2 2 4 2 2" xfId="7829"/>
    <cellStyle name="40% - 强调文字颜色 4 6 2 2 2 2 3" xfId="7830"/>
    <cellStyle name="20% - 强调文字颜色 2 2 5 2 2 2" xfId="7831"/>
    <cellStyle name="20% - 强调文字颜色 2 2 5 2 2 2 2" xfId="7832"/>
    <cellStyle name="20% - 强调文字颜色 6 4 2 4 2" xfId="7833"/>
    <cellStyle name="20% - 强调文字颜色 2 2 5 2 2 2 3" xfId="7834"/>
    <cellStyle name="20% - 强调文字颜色 6 4 2 4 3" xfId="7835"/>
    <cellStyle name="20% - 强调文字颜色 2 2 5 2 2 2 4" xfId="7836"/>
    <cellStyle name="20% - 强调文字颜色 5 2 4 2 2 3 2 2 2" xfId="7837"/>
    <cellStyle name="20% - 强调文字颜色 2 2 5 2 2 3" xfId="7838"/>
    <cellStyle name="20% - 强调文字颜色 2 2 5 2 2 3 2" xfId="7839"/>
    <cellStyle name="注释 2 2 4 6 2" xfId="7840"/>
    <cellStyle name="20% - 强调文字颜色 5 2 4 2 2 3 2 2 3" xfId="7841"/>
    <cellStyle name="20% - 强调文字颜色 2 2 5 2 2 4" xfId="7842"/>
    <cellStyle name="20% - 强调文字颜色 2 2 5 2 3" xfId="7843"/>
    <cellStyle name="20% - 强调文字颜色 2 2 5 2 3 2" xfId="7844"/>
    <cellStyle name="20% - 强调文字颜色 2 2 5 2 3 2 2" xfId="7845"/>
    <cellStyle name="20% - 强调文字颜色 2 2 5 2 3 2 3" xfId="7846"/>
    <cellStyle name="20% - 强调文字颜色 2 2 5 2 3 3" xfId="7847"/>
    <cellStyle name="20% - 强调文字颜色 2 2 5 2 4" xfId="7848"/>
    <cellStyle name="20% - 强调文字颜色 2 2 5 2 5" xfId="7849"/>
    <cellStyle name="20% - 强调文字颜色 2 2 5 2 5 2" xfId="7850"/>
    <cellStyle name="20% - 强调文字颜色 2 2 5 2 6" xfId="7851"/>
    <cellStyle name="20% - 强调文字颜色 2 2 5 3" xfId="7852"/>
    <cellStyle name="40% - 强调文字颜色 6 3 6 2 2 4 3" xfId="7853"/>
    <cellStyle name="20% - 强调文字颜色 5 3 3 3 3 2 3" xfId="7854"/>
    <cellStyle name="20% - 强调文字颜色 2 2 5 3 2" xfId="7855"/>
    <cellStyle name="40% - 强调文字颜色 4 6 2 2 3 2 3" xfId="7856"/>
    <cellStyle name="20% - 强调文字颜色 5 2 2 2 2 2 5 4" xfId="7857"/>
    <cellStyle name="20% - 强调文字颜色 2 2 5 3 2 2" xfId="7858"/>
    <cellStyle name="20% - 强调文字颜色 5 2 4 2 2 3 3 2 2" xfId="7859"/>
    <cellStyle name="20% - 强调文字颜色 5 2 2 2 2 2 5 5" xfId="7860"/>
    <cellStyle name="20% - 强调文字颜色 2 2 5 3 2 3" xfId="7861"/>
    <cellStyle name="20% - 强调文字颜色 5 3 3 3 3 2 4" xfId="7862"/>
    <cellStyle name="20% - 强调文字颜色 2 2 5 3 3" xfId="7863"/>
    <cellStyle name="40% - 强调文字颜色 2 2 2 3 2 3 2 2 2 2" xfId="7864"/>
    <cellStyle name="20% - 强调文字颜色 2 2 5 3 4" xfId="7865"/>
    <cellStyle name="20% - 强调文字颜色 2 2 5 4" xfId="7866"/>
    <cellStyle name="20% - 强调文字颜色 5 3 3 3 3 3 3" xfId="7867"/>
    <cellStyle name="20% - 强调文字颜色 2 2 5 4 2" xfId="7868"/>
    <cellStyle name="20% - 强调文字颜色 5 3 3 3 3 3 4" xfId="7869"/>
    <cellStyle name="20% - 强调文字颜色 4 2 8 3 3 2 2" xfId="7870"/>
    <cellStyle name="20% - 强调文字颜色 2 2 5 4 3" xfId="7871"/>
    <cellStyle name="20% - 强调文字颜色 2 2 5 4 3 2" xfId="7872"/>
    <cellStyle name="20% - 强调文字颜色 2 2 5 4 3 3" xfId="7873"/>
    <cellStyle name="20% - 强调文字颜色 6 2 2 8 2 2" xfId="7874"/>
    <cellStyle name="20% - 强调文字颜色 2 2 5 5" xfId="7875"/>
    <cellStyle name="20% - 强调文字颜色 6 2 4 2 3 2 5" xfId="7876"/>
    <cellStyle name="20% - 强调文字颜色 5 3 3 3 3 4 3" xfId="7877"/>
    <cellStyle name="20% - 强调文字颜色 2 2 5 5 2" xfId="7878"/>
    <cellStyle name="20% - 强调文字颜色 6 3 3 3 2 2 3 4" xfId="7879"/>
    <cellStyle name="20% - 强调文字颜色 2 2 5 5 2 2" xfId="7880"/>
    <cellStyle name="20% - 强调文字颜色 2 2 5 5 3" xfId="7881"/>
    <cellStyle name="20% - 强调文字颜色 6 2 2 8 2 3" xfId="7882"/>
    <cellStyle name="20% - 强调文字颜色 2 2 5 6" xfId="7883"/>
    <cellStyle name="20% - 强调文字颜色 5 3 3 3 3 5 3" xfId="7884"/>
    <cellStyle name="40% - 强调文字颜色 6 2 3 2 15" xfId="7885"/>
    <cellStyle name="20% - 强调文字颜色 6 2 2 8 2 3 2" xfId="7886"/>
    <cellStyle name="20% - 强调文字颜色 2 2 5 6 2" xfId="7887"/>
    <cellStyle name="20% - 强调文字颜色 2 2 6 2 2" xfId="7888"/>
    <cellStyle name="20% - 强调文字颜色 5 2 2 3 6 3 3" xfId="7889"/>
    <cellStyle name="20% - 强调文字颜色 2 2 6 2 2 2" xfId="7890"/>
    <cellStyle name="20% - 强调文字颜色 2 2 6 2 2 2 2" xfId="7891"/>
    <cellStyle name="40% - 强调文字颜色 6 10 2" xfId="7892"/>
    <cellStyle name="20% - 强调文字颜色 2 2 6 2 2 2 3" xfId="7893"/>
    <cellStyle name="20% - 强调文字颜色 4 4 2 3 2 2" xfId="7894"/>
    <cellStyle name="20% - 强调文字颜色 2 2 6 2 2 3" xfId="7895"/>
    <cellStyle name="20% - 强调文字颜色 4 4 2 3 2 2 2" xfId="7896"/>
    <cellStyle name="20% - 强调文字颜色 2 2 6 2 2 3 2" xfId="7897"/>
    <cellStyle name="注释 2 3 4 6 2" xfId="7898"/>
    <cellStyle name="20% - 强调文字颜色 4 4 2 3 2 3" xfId="7899"/>
    <cellStyle name="20% - 强调文字颜色 2 2 6 2 2 4" xfId="7900"/>
    <cellStyle name="20% - 强调文字颜色 2 2 6 2 3" xfId="7901"/>
    <cellStyle name="20% - 强调文字颜色 2 2 6 2 3 2" xfId="7902"/>
    <cellStyle name="20% - 强调文字颜色 2 2 6 2 3 2 3" xfId="7903"/>
    <cellStyle name="20% - 强调文字颜色 4 4 2 3 3 2" xfId="7904"/>
    <cellStyle name="20% - 强调文字颜色 2 2 6 2 3 3" xfId="7905"/>
    <cellStyle name="20% - 强调文字颜色 2 2 6 2 4" xfId="7906"/>
    <cellStyle name="20% - 强调文字颜色 2 2 6 2 5" xfId="7907"/>
    <cellStyle name="20% - 强调文字颜色 2 2 6 3 2" xfId="7908"/>
    <cellStyle name="20% - 强调文字颜色 2 2 6 3 3" xfId="7909"/>
    <cellStyle name="20% - 强调文字颜色 2 2 6 3 3 2" xfId="7910"/>
    <cellStyle name="20% - 强调文字颜色 2 2 6 4" xfId="7911"/>
    <cellStyle name="20% - 强调文字颜色 2 2 6 4 2" xfId="7912"/>
    <cellStyle name="20% - 强调文字颜色 2 2 6 4 2 2" xfId="7913"/>
    <cellStyle name="20% - 强调文字颜色 4 2 8 3 4 2 2" xfId="7914"/>
    <cellStyle name="20% - 强调文字颜色 2 2 6 4 3" xfId="7915"/>
    <cellStyle name="20% - 强调文字颜色 2 2 6 4 4" xfId="7916"/>
    <cellStyle name="20% - 强调文字颜色 2 2 7 4 4 2 2" xfId="7917"/>
    <cellStyle name="20% - 强调文字颜色 2 2 6 5" xfId="7918"/>
    <cellStyle name="20% - 强调文字颜色 2 2 6 6" xfId="7919"/>
    <cellStyle name="20% - 强调文字颜色 2 2 6 6 2" xfId="7920"/>
    <cellStyle name="40% - 强调文字颜色 5 2 2 2 2 3 3 4 2 2" xfId="7921"/>
    <cellStyle name="20% - 强调文字颜色 2 2 7 2" xfId="7922"/>
    <cellStyle name="20% - 强调文字颜色 2 2 7 2 2" xfId="7923"/>
    <cellStyle name="20% - 强调文字颜色 2 2 7 2 2 2" xfId="7924"/>
    <cellStyle name="20% - 强调文字颜色 2 2 7 2 2 3" xfId="7925"/>
    <cellStyle name="20% - 强调文字颜色 3 3 2 2 2 4 4" xfId="7926"/>
    <cellStyle name="20% - 强调文字颜色 2 2 7 2 2 3 2" xfId="7927"/>
    <cellStyle name="20% - 强调文字颜色 2 2 7 2 2 4" xfId="7928"/>
    <cellStyle name="40% - 强调文字颜色 1 2 10 4 2" xfId="7929"/>
    <cellStyle name="20% - 强调文字颜色 2 2 7 2 3" xfId="7930"/>
    <cellStyle name="40% - 强调文字颜色 3 2 2 3 2 4" xfId="7931"/>
    <cellStyle name="40% - 强调文字颜色 1 2 10 4 2 2" xfId="7932"/>
    <cellStyle name="20% - 强调文字颜色 2 2 7 2 3 2" xfId="7933"/>
    <cellStyle name="40% - 强调文字颜色 3 2 2 3 2 4 2" xfId="7934"/>
    <cellStyle name="20% - 强调文字颜色 2 3 3 7 5" xfId="7935"/>
    <cellStyle name="20% - 强调文字颜色 6 2 2 6 2 3 2 2 3" xfId="7936"/>
    <cellStyle name="20% - 强调文字颜色 3 3 2 2 3 3 4" xfId="7937"/>
    <cellStyle name="20% - 强调文字颜色 2 2 7 2 3 2 2" xfId="7938"/>
    <cellStyle name="20% - 强调文字颜色 6 2 2 3 2 12" xfId="7939"/>
    <cellStyle name="40% - 强调文字颜色 3 2 2 3 2 4 2 2" xfId="7940"/>
    <cellStyle name="20% - 强调文字颜色 3 3 2 2 3 3 4 2" xfId="7941"/>
    <cellStyle name="20% - 强调文字颜色 2 2 7 2 3 2 2 2" xfId="7942"/>
    <cellStyle name="20% - 强调文字颜色 6 2 2 3 2 13" xfId="7943"/>
    <cellStyle name="40% - 强调文字颜色 3 2 2 3 2 4 2 3" xfId="7944"/>
    <cellStyle name="20% - 强调文字颜色 3 3 2 2 3 3 4 3" xfId="7945"/>
    <cellStyle name="20% - 强调文字颜色 2 2 7 2 3 2 2 3" xfId="7946"/>
    <cellStyle name="40% - 强调文字颜色 6 2 7 2 2 4 2 2" xfId="7947"/>
    <cellStyle name="40% - 强调文字颜色 3 2 2 3 2 4 3" xfId="7948"/>
    <cellStyle name="20% - 强调文字颜色 3 3 2 2 3 3 5" xfId="7949"/>
    <cellStyle name="20% - 强调文字颜色 2 2 7 2 3 2 3" xfId="7950"/>
    <cellStyle name="40% - 强调文字颜色 4 3 3 4 2 2 2" xfId="7951"/>
    <cellStyle name="40% - 强调文字颜色 3 2 2 3 2 4 4" xfId="7952"/>
    <cellStyle name="20% - 强调文字颜色 3 3 2 2 3 3 6" xfId="7953"/>
    <cellStyle name="20% - 强调文字颜色 2 2 7 2 3 2 4" xfId="7954"/>
    <cellStyle name="40% - 强调文字颜色 3 2 2 3 2 5" xfId="7955"/>
    <cellStyle name="20% - 强调文字颜色 2 2 7 2 3 3" xfId="7956"/>
    <cellStyle name="40% - 强调文字颜色 3 2 2 3 2 5 2" xfId="7957"/>
    <cellStyle name="20% - 强调文字颜色 2 3 3 8 5" xfId="7958"/>
    <cellStyle name="20% - 强调文字颜色 2 2 7 2 3 3 2" xfId="7959"/>
    <cellStyle name="40% - 强调文字颜色 3 2 2 3 2 5 2 2" xfId="7960"/>
    <cellStyle name="20% - 强调文字颜色 2 2 7 2 3 3 2 2" xfId="7961"/>
    <cellStyle name="40% - 强调文字颜色 3 2 2 3 2 5 2 3" xfId="7962"/>
    <cellStyle name="20% - 强调文字颜色 2 2 7 2 3 3 2 3" xfId="7963"/>
    <cellStyle name="40% - 强调文字颜色 3 2 2 3 2 5 3" xfId="7964"/>
    <cellStyle name="20% - 强调文字颜色 2 2 7 2 3 3 3" xfId="7965"/>
    <cellStyle name="40% - 强调文字颜色 4 3 3 4 2 3 2" xfId="7966"/>
    <cellStyle name="40% - 强调文字颜色 3 2 2 3 2 5 4" xfId="7967"/>
    <cellStyle name="20% - 强调文字颜色 2 2 7 2 3 3 4" xfId="7968"/>
    <cellStyle name="40% - 强调文字颜色 5 2 4 3 2 2" xfId="7969"/>
    <cellStyle name="40% - 强调文字颜色 3 2 2 3 2 6" xfId="7970"/>
    <cellStyle name="20% - 强调文字颜色 2 2 7 2 3 4" xfId="7971"/>
    <cellStyle name="40% - 强调文字颜色 5 2 4 3 2 2 2" xfId="7972"/>
    <cellStyle name="40% - 强调文字颜色 3 2 2 3 2 6 2" xfId="7973"/>
    <cellStyle name="20% - 强调文字颜色 2 2 7 2 3 4 2" xfId="7974"/>
    <cellStyle name="40% - 强调文字颜色 5 2 4 3 2 2 3" xfId="7975"/>
    <cellStyle name="40% - 强调文字颜色 3 2 2 3 2 6 3" xfId="7976"/>
    <cellStyle name="20% - 强调文字颜色 2 2 7 2 3 4 3" xfId="7977"/>
    <cellStyle name="40% - 强调文字颜色 5 2 4 3 2 3" xfId="7978"/>
    <cellStyle name="40% - 强调文字颜色 3 2 2 3 2 7" xfId="7979"/>
    <cellStyle name="20% - 强调文字颜色 2 2 7 2 3 5" xfId="7980"/>
    <cellStyle name="40% - 强调文字颜色 5 2 4 3 2 4" xfId="7981"/>
    <cellStyle name="40% - 强调文字颜色 3 2 2 3 2 8" xfId="7982"/>
    <cellStyle name="20% - 强调文字颜色 4 2 9 2 3 2" xfId="7983"/>
    <cellStyle name="20% - 强调文字颜色 2 2 7 2 3 6" xfId="7984"/>
    <cellStyle name="40% - 强调文字颜色 1 2 10 4 3" xfId="7985"/>
    <cellStyle name="20% - 强调文字颜色 2 2 7 2 4" xfId="7986"/>
    <cellStyle name="20% - 强调文字颜色 2 2 7 2 5" xfId="7987"/>
    <cellStyle name="20% - 强调文字颜色 2 2 7 3" xfId="7988"/>
    <cellStyle name="20% - 强调文字颜色 2 2 7 3 2" xfId="7989"/>
    <cellStyle name="40% - 强调文字颜色 1 2 10 5 2" xfId="7990"/>
    <cellStyle name="20% - 强调文字颜色 2 2 7 3 3" xfId="7991"/>
    <cellStyle name="20% - 强调文字颜色 2 2 7 4" xfId="7992"/>
    <cellStyle name="20% - 强调文字颜色 2 2 7 4 2" xfId="7993"/>
    <cellStyle name="20% - 强调文字颜色 2 2 7 4 2 2" xfId="7994"/>
    <cellStyle name="20% - 强调文字颜色 6 2 2 6 3" xfId="7995"/>
    <cellStyle name="20% - 强调文字颜色 2 2 7 4 2 2 2" xfId="7996"/>
    <cellStyle name="20% - 强调文字颜色 6 2 2 6 3 2" xfId="7997"/>
    <cellStyle name="20% - 强调文字颜色 2 2 7 4 2 2 2 2" xfId="7998"/>
    <cellStyle name="20% - 强调文字颜色 2 2 7 4 2 2 3" xfId="7999"/>
    <cellStyle name="20% - 强调文字颜色 6 2 2 6 3 3" xfId="8000"/>
    <cellStyle name="20% - 强调文字颜色 5 5 2 2 2 2" xfId="8001"/>
    <cellStyle name="20% - 强调文字颜色 2 2 7 4 3" xfId="8002"/>
    <cellStyle name="40% - 强调文字颜色 2 4 2 2 8" xfId="8003"/>
    <cellStyle name="40% - 强调文字颜色 3 2 2 5 2 4" xfId="8004"/>
    <cellStyle name="20% - 强调文字颜色 2 2 7 4 3 2" xfId="8005"/>
    <cellStyle name="20% - 强调文字颜色 6 2 2 7 3" xfId="8006"/>
    <cellStyle name="40% - 强调文字颜色 2 4 2 2 8 2" xfId="8007"/>
    <cellStyle name="20% - 强调文字颜色 2 2 7 4 3 2 2" xfId="8008"/>
    <cellStyle name="20% - 强调文字颜色 6 2 2 7 3 2" xfId="8009"/>
    <cellStyle name="40% - 强调文字颜色 2 4 2 2 8 3" xfId="8010"/>
    <cellStyle name="20% - 强调文字颜色 2 2 7 4 3 2 3" xfId="8011"/>
    <cellStyle name="20% - 强调文字颜色 6 2 2 7 3 3" xfId="8012"/>
    <cellStyle name="20% - 强调文字颜色 5 5 2 2 2 3" xfId="8013"/>
    <cellStyle name="20% - 强调文字颜色 2 2 7 4 4" xfId="8014"/>
    <cellStyle name="20% - 强调文字颜色 2 2 7 4 4 2" xfId="8015"/>
    <cellStyle name="20% - 强调文字颜色 6 2 2 8 3" xfId="8016"/>
    <cellStyle name="20% - 强调文字颜色 5 5 2 2 2 4" xfId="8017"/>
    <cellStyle name="20% - 强调文字颜色 2 2 7 4 5" xfId="8018"/>
    <cellStyle name="20% - 强调文字颜色 2 2 7 4 5 2" xfId="8019"/>
    <cellStyle name="20% - 强调文字颜色 6 2 2 9 3" xfId="8020"/>
    <cellStyle name="20% - 强调文字颜色 5 2 2 3 2 5 2" xfId="8021"/>
    <cellStyle name="20% - 强调文字颜色 2 2 7 4 6" xfId="8022"/>
    <cellStyle name="20% - 强调文字颜色 2 2 7 5" xfId="8023"/>
    <cellStyle name="20% - 强调文字颜色 2 2 7 5 2" xfId="8024"/>
    <cellStyle name="20% - 强调文字颜色 2 2 8 2" xfId="8025"/>
    <cellStyle name="20% - 强调文字颜色 5 2 3 2 2 3 2 2 3" xfId="8026"/>
    <cellStyle name="20% - 强调文字颜色 2 2 8 2 2" xfId="8027"/>
    <cellStyle name="20% - 强调文字颜色 2 4 2 3 2 5" xfId="8028"/>
    <cellStyle name="20% - 强调文字颜色 2 2 8 2 2 2" xfId="8029"/>
    <cellStyle name="20% - 强调文字颜色 3 3 3 2 2 3 4" xfId="8030"/>
    <cellStyle name="20% - 强调文字颜色 2 2 8 2 2 2 2" xfId="8031"/>
    <cellStyle name="20% - 强调文字颜色 3 3 3 2 2 3 4 2" xfId="8032"/>
    <cellStyle name="20% - 强调文字颜色 2 2 8 2 2 2 2 2" xfId="8033"/>
    <cellStyle name="20% - 强调文字颜色 3 3 3 2 2 3 4 3" xfId="8034"/>
    <cellStyle name="20% - 强调文字颜色 2 2 8 2 2 2 2 3" xfId="8035"/>
    <cellStyle name="20% - 强调文字颜色 3 3 3 2 2 3 5" xfId="8036"/>
    <cellStyle name="20% - 强调文字颜色 2 2 8 2 2 2 3" xfId="8037"/>
    <cellStyle name="20% - 强调文字颜色 3 3 3 2 2 3 6" xfId="8038"/>
    <cellStyle name="20% - 强调文字颜色 2 2 8 2 2 2 4" xfId="8039"/>
    <cellStyle name="20% - 强调文字颜色 2 4 2 3 2 6" xfId="8040"/>
    <cellStyle name="20% - 强调文字颜色 2 2 8 2 2 3" xfId="8041"/>
    <cellStyle name="20% - 强调文字颜色 2 2 8 2 2 3 2" xfId="8042"/>
    <cellStyle name="20% - 强调文字颜色 2 2 8 2 2 3 2 2" xfId="8043"/>
    <cellStyle name="20% - 强调文字颜色 2 2 8 2 2 3 2 3" xfId="8044"/>
    <cellStyle name="20% - 强调文字颜色 2 2 8 2 2 3 3" xfId="8045"/>
    <cellStyle name="40% - 强调文字颜色 6 5 13 2" xfId="8046"/>
    <cellStyle name="20% - 强调文字颜色 2 2 8 2 2 3 4" xfId="8047"/>
    <cellStyle name="20% - 强调文字颜色 2 2 8 2 2 4" xfId="8048"/>
    <cellStyle name="20% - 强调文字颜色 2 2 8 2 2 4 2" xfId="8049"/>
    <cellStyle name="20% - 强调文字颜色 2 2 8 2 2 4 3" xfId="8050"/>
    <cellStyle name="20% - 强调文字颜色 2 2 8 2 2 5" xfId="8051"/>
    <cellStyle name="20% - 强调文字颜色 2 2 8 2 2 6" xfId="8052"/>
    <cellStyle name="20% - 强调文字颜色 6 2 4 3 2 2 2 2 2" xfId="8053"/>
    <cellStyle name="20% - 强调文字颜色 2 2 8 2 3" xfId="8054"/>
    <cellStyle name="20% - 强调文字颜色 6 2 4 3 2 2 2 2 3" xfId="8055"/>
    <cellStyle name="20% - 强调文字颜色 2 2 8 2 4" xfId="8056"/>
    <cellStyle name="20% - 强调文字颜色 2 2 8 2 5" xfId="8057"/>
    <cellStyle name="20% - 强调文字颜色 2 2 8 3" xfId="8058"/>
    <cellStyle name="20% - 强调文字颜色 2 2 8 3 2" xfId="8059"/>
    <cellStyle name="20% - 强调文字颜色 2 2 8 3 2 2" xfId="8060"/>
    <cellStyle name="20% - 强调文字颜色 2 2 8 3 2 2 3" xfId="8061"/>
    <cellStyle name="20% - 强调文字颜色 2 2 8 3 2 4" xfId="8062"/>
    <cellStyle name="20% - 强调文字颜色 2 2 8 3 3" xfId="8063"/>
    <cellStyle name="40% - 强调文字颜色 4 2 2 2 2 15 2" xfId="8064"/>
    <cellStyle name="20% - 强调文字颜色 3 3 3 3 3 3 4" xfId="8065"/>
    <cellStyle name="20% - 强调文字颜色 2 2 8 3 3 2 2" xfId="8066"/>
    <cellStyle name="20% - 强调文字颜色 2 2 8 3 3 2 3" xfId="8067"/>
    <cellStyle name="40% - 强调文字颜色 4 2 2 2 2 16" xfId="8068"/>
    <cellStyle name="20% - 强调文字颜色 2 2 8 3 3 3" xfId="8069"/>
    <cellStyle name="40% - 强调文字颜色 4 2 2 2 2 17" xfId="8070"/>
    <cellStyle name="20% - 强调文字颜色 2 2 8 3 3 4" xfId="8071"/>
    <cellStyle name="20% - 强调文字颜色 2 2 8 3 4" xfId="8072"/>
    <cellStyle name="20% - 强调文字颜色 2 2 8 3 4 2 2" xfId="8073"/>
    <cellStyle name="20% - 强调文字颜色 2 2 8 3 4 3" xfId="8074"/>
    <cellStyle name="20% - 强调文字颜色 3 3 6 2 2" xfId="8075"/>
    <cellStyle name="20% - 强调文字颜色 2 2 8 4" xfId="8076"/>
    <cellStyle name="20% - 强调文字颜色 3 3 6 2 3" xfId="8077"/>
    <cellStyle name="40% - 强调文字颜色 5 2 4 5 3 2 2" xfId="8078"/>
    <cellStyle name="20% - 强调文字颜色 2 2 8 5" xfId="8079"/>
    <cellStyle name="20% - 强调文字颜色 2 2 9" xfId="8080"/>
    <cellStyle name="20% - 强调文字颜色 2 2 9 2" xfId="8081"/>
    <cellStyle name="40% - 强调文字颜色 4 2 3 2 6 6" xfId="8082"/>
    <cellStyle name="20% - 强调文字颜色 5 2 3 2 2 3 3 2 3" xfId="8083"/>
    <cellStyle name="20% - 强调文字颜色 2 2 9 2 2" xfId="8084"/>
    <cellStyle name="20% - 强调文字颜色 6 2 4 3 2 2 3 2 2" xfId="8085"/>
    <cellStyle name="20% - 强调文字颜色 2 2 9 2 3" xfId="8086"/>
    <cellStyle name="40% - 强调文字颜色 3 2 4 3 2 4" xfId="8087"/>
    <cellStyle name="40% - 强调文字颜色 1 2 2 3 2 8" xfId="8088"/>
    <cellStyle name="20% - 强调文字颜色 2 2 9 2 3 2" xfId="8089"/>
    <cellStyle name="20% - 强调文字颜色 2 2 9 3" xfId="8090"/>
    <cellStyle name="20% - 强调文字颜色 5 5 5 2 4" xfId="8091"/>
    <cellStyle name="20% - 强调文字颜色 2 4 2 3 2 2 4 2" xfId="8092"/>
    <cellStyle name="20% - 强调文字颜色 2 3" xfId="8093"/>
    <cellStyle name="40% - 强调文字颜色 5 4 2 2 7 4" xfId="8094"/>
    <cellStyle name="20% - 强调文字颜色 2 3 10" xfId="8095"/>
    <cellStyle name="20% - 强调文字颜色 5 2 4 4 2 3" xfId="8096"/>
    <cellStyle name="20% - 强调文字颜色 2 3 10 2" xfId="8097"/>
    <cellStyle name="20% - 强调文字颜色 2 5 5 3" xfId="8098"/>
    <cellStyle name="20% - 强调文字颜色 2 3 2" xfId="8099"/>
    <cellStyle name="20% - 强调文字颜色 2 5 5 3 2" xfId="8100"/>
    <cellStyle name="20% - 强调文字颜色 2 3 2 2" xfId="8101"/>
    <cellStyle name="20% - 强调文字颜色 2 3 2 2 12 2" xfId="8102"/>
    <cellStyle name="40% - 强调文字颜色 1 2 2 2 2" xfId="8103"/>
    <cellStyle name="20% - 强调文字颜色 2 3 2 2 13 2" xfId="8104"/>
    <cellStyle name="40% - 强调文字颜色 1 2 2 4" xfId="8105"/>
    <cellStyle name="20% - 强调文字颜色 2 3 2 2 15" xfId="8106"/>
    <cellStyle name="40% - 强调文字颜色 1 2 2 4 2" xfId="8107"/>
    <cellStyle name="20% - 强调文字颜色 2 3 2 2 15 2" xfId="8108"/>
    <cellStyle name="40% - 强调文字颜色 6 2 2 2 2 3 3 2 2 2" xfId="8109"/>
    <cellStyle name="40% - 强调文字颜色 2 6 2" xfId="8110"/>
    <cellStyle name="40% - 强调文字颜色 1 2 2 5" xfId="8111"/>
    <cellStyle name="20% - 强调文字颜色 2 3 2 2 16" xfId="8112"/>
    <cellStyle name="40% - 强调文字颜色 6 2 2 2 2 3 3 2 2 3" xfId="8113"/>
    <cellStyle name="40% - 强调文字颜色 2 6 3" xfId="8114"/>
    <cellStyle name="40% - 强调文字颜色 1 2 2 6" xfId="8115"/>
    <cellStyle name="20% - 强调文字颜色 2 3 2 2 17" xfId="8116"/>
    <cellStyle name="20% - 强调文字颜色 2 5 5 3 2 2" xfId="8117"/>
    <cellStyle name="20% - 强调文字颜色 2 3 2 2 2" xfId="8118"/>
    <cellStyle name="40% - 强调文字颜色 3 2 2 2 2 2 7 2" xfId="8119"/>
    <cellStyle name="20% - 强调文字颜色 2 3 2 2 2 10" xfId="8120"/>
    <cellStyle name="20% - 强调文字颜色 6 4 2 3 3 3 2 2" xfId="8121"/>
    <cellStyle name="40% - 强调文字颜色 3 2 2 3 2 3 3 3 2" xfId="8122"/>
    <cellStyle name="40% - 强调文字颜色 3 2 2 2 2 2 7 3" xfId="8123"/>
    <cellStyle name="40% - 强调文字颜色 6 7 2 6 2" xfId="8124"/>
    <cellStyle name="20% - 强调文字颜色 2 3 2 2 2 11" xfId="8125"/>
    <cellStyle name="40% - 强调文字颜色 3 2 2 2 2 2 7 4" xfId="8126"/>
    <cellStyle name="20% - 强调文字颜色 6 4 2 3 3 3 2 3" xfId="8127"/>
    <cellStyle name="20% - 强调文字颜色 2 3 2 2 2 12" xfId="8128"/>
    <cellStyle name="20% - 强调文字颜色 2 3 2 2 2 12 2" xfId="8129"/>
    <cellStyle name="40% - 强调文字颜色 6 2 2 2 2 3 2 3 4" xfId="8130"/>
    <cellStyle name="40% - 强调文字颜色 2 2 3 2 3 3 3" xfId="8131"/>
    <cellStyle name="20% - 强调文字颜色 2 3 2 2 2 13" xfId="8132"/>
    <cellStyle name="20% - 强调文字颜色 2 3 2 2 2 13 2" xfId="8133"/>
    <cellStyle name="20% - 强调文字颜色 5 2 4 7 2" xfId="8134"/>
    <cellStyle name="20% - 强调文字颜色 5 2 10" xfId="8135"/>
    <cellStyle name="20% - 强调文字颜色 2 3 2 2 2 5 2 2" xfId="8136"/>
    <cellStyle name="20% - 强调文字颜色 2 3 2 2 2 14" xfId="8137"/>
    <cellStyle name="20% - 强调文字颜色 5 2 4 7 3" xfId="8138"/>
    <cellStyle name="20% - 强调文字颜色 5 2 11" xfId="8139"/>
    <cellStyle name="20% - 强调文字颜色 2 3 2 2 2 5 2 3" xfId="8140"/>
    <cellStyle name="20% - 强调文字颜色 2 3 2 2 2 15" xfId="8141"/>
    <cellStyle name="40% - 强调文字颜色 3 2 4 2 12 2" xfId="8142"/>
    <cellStyle name="20% - 强调文字颜色 5 2 4 7 4" xfId="8143"/>
    <cellStyle name="20% - 强调文字颜色 4 3 3 7 3 2" xfId="8144"/>
    <cellStyle name="20% - 强调文字颜色 2 3 2 2 2 16" xfId="8145"/>
    <cellStyle name="20% - 强调文字颜色 2 3 2 2 2 2" xfId="8146"/>
    <cellStyle name="20% - 强调文字颜色 2 3 2 2 2 2 2" xfId="8147"/>
    <cellStyle name="20% - 强调文字颜色 2 3 2 2 2 2 2 2" xfId="8148"/>
    <cellStyle name="20% - 强调文字颜色 3 2 2 3 3 2 4" xfId="8149"/>
    <cellStyle name="20% - 强调文字颜色 2 3 2 2 2 2 2 2 2" xfId="8150"/>
    <cellStyle name="20% - 强调文字颜色 2 3 2 2 2 2 2 2 2 3" xfId="8151"/>
    <cellStyle name="40% - 强调文字颜色 4 2 2 3 2 5 2" xfId="8152"/>
    <cellStyle name="40% - 强调文字颜色 2 3 3 6 2 4" xfId="8153"/>
    <cellStyle name="20% - 强调文字颜色 3 2 7 2 3 3 2" xfId="8154"/>
    <cellStyle name="20% - 强调文字颜色 2 3 2 2 2 2 2 2 3" xfId="8155"/>
    <cellStyle name="40% - 强调文字颜色 5 14 2 2" xfId="8156"/>
    <cellStyle name="20% - 强调文字颜色 3 2 2 3 3 2 5" xfId="8157"/>
    <cellStyle name="20% - 强调文字颜色 2 3 2 2 2 2 2 2 4" xfId="8158"/>
    <cellStyle name="40% - 强调文字颜色 5 14 2 3" xfId="8159"/>
    <cellStyle name="20% - 强调文字颜色 3 4 2 5 3 2 2" xfId="8160"/>
    <cellStyle name="20% - 强调文字颜色 3 2 2 3 3 2 6" xfId="8161"/>
    <cellStyle name="20% - 强调文字颜色 2 3 2 2 2 2 2 3" xfId="8162"/>
    <cellStyle name="20% - 强调文字颜色 3 2 2 3 3 3 4" xfId="8163"/>
    <cellStyle name="20% - 强调文字颜色 2 3 2 2 2 2 2 3 2" xfId="8164"/>
    <cellStyle name="40% - 强调文字颜色 2 3 3 7 2 3" xfId="8165"/>
    <cellStyle name="20% - 强调文字颜色 3 2 2 3 3 3 4 2" xfId="8166"/>
    <cellStyle name="20% - 强调文字颜色 2 3 2 2 2 2 2 3 2 2" xfId="8167"/>
    <cellStyle name="20% - 强调文字颜色 3 2 2 3 3 3 4 3" xfId="8168"/>
    <cellStyle name="20% - 强调文字颜色 2 3 2 2 2 2 2 3 2 3" xfId="8169"/>
    <cellStyle name="20% - 强调文字颜色 3 2 2 3 3 3 5" xfId="8170"/>
    <cellStyle name="20% - 强调文字颜色 2 3 2 2 2 2 2 3 3" xfId="8171"/>
    <cellStyle name="20% - 强调文字颜色 3 2 2 3 3 3 6" xfId="8172"/>
    <cellStyle name="20% - 强调文字颜色 2 3 2 2 2 2 2 3 4" xfId="8173"/>
    <cellStyle name="20% - 强调文字颜色 2 3 2 2 2 2 2 4" xfId="8174"/>
    <cellStyle name="20% - 强调文字颜色 4 3 3 4 3 2" xfId="8175"/>
    <cellStyle name="20% - 强调文字颜色 2 3 2 2 2 2 2 4 2" xfId="8176"/>
    <cellStyle name="20% - 强调文字颜色 2 3 2 2 2 2 2 4 3" xfId="8177"/>
    <cellStyle name="20% - 强调文字颜色 2 3 2 2 2 2 2 5" xfId="8178"/>
    <cellStyle name="20% - 强调文字颜色 4 3 3 4 3 3" xfId="8179"/>
    <cellStyle name="20% - 强调文字颜色 2 3 2 2 2 2 2 5 2" xfId="8180"/>
    <cellStyle name="40% - 强调文字颜色 2 4 5 6 2" xfId="8181"/>
    <cellStyle name="20% - 强调文字颜色 2 3 2 2 2 2 2 6" xfId="8182"/>
    <cellStyle name="20% - 强调文字颜色 2 3 2 2 2 2 3" xfId="8183"/>
    <cellStyle name="20% - 强调文字颜色 2 3 2 2 2 2 3 2" xfId="8184"/>
    <cellStyle name="20% - 强调文字颜色 2 3 2 2 2 2 3 3" xfId="8185"/>
    <cellStyle name="20% - 强调文字颜色 2 3 2 2 2 2 4" xfId="8186"/>
    <cellStyle name="20% - 强调文字颜色 2 3 2 2 2 2 4 2" xfId="8187"/>
    <cellStyle name="20% - 强调文字颜色 2 3 2 2 2 2 5" xfId="8188"/>
    <cellStyle name="40% - 强调文字颜色 4 3 2 2 2 10" xfId="8189"/>
    <cellStyle name="20% - 强调文字颜色 2 3 2 2 2 2 5 2" xfId="8190"/>
    <cellStyle name="20% - 强调文字颜色 2 3 2 2 2 2 6" xfId="8191"/>
    <cellStyle name="20% - 强调文字颜色 2 3 2 2 2 2 7" xfId="8192"/>
    <cellStyle name="20% - 强调文字颜色 4 2 2 2 2 2 2 4 2" xfId="8193"/>
    <cellStyle name="20% - 强调文字颜色 2 3 2 2 2 3" xfId="8194"/>
    <cellStyle name="常规 2 3 6 7 3" xfId="8195"/>
    <cellStyle name="20% - 强调文字颜色 5 2 2 7" xfId="8196"/>
    <cellStyle name="20% - 强调文字颜色 2 3 2 2 2 3 2" xfId="8197"/>
    <cellStyle name="20% - 强调文字颜色 2 3 2 2 2 3 2 2" xfId="8198"/>
    <cellStyle name="40% - 强调文字颜色 1 4 2 2 7" xfId="8199"/>
    <cellStyle name="常规 2 3 6 7 3 2" xfId="8200"/>
    <cellStyle name="20% - 强调文字颜色 5 2 2 7 2" xfId="8201"/>
    <cellStyle name="20% - 强调文字颜色 2 3 2 2 2 3 2 2 2" xfId="8202"/>
    <cellStyle name="40% - 强调文字颜色 1 4 2 2 7 2" xfId="8203"/>
    <cellStyle name="20% - 强调文字颜色 5 2 2 7 2 2" xfId="8204"/>
    <cellStyle name="20% - 强调文字颜色 2 3 2 2 2 3 2 2 3" xfId="8205"/>
    <cellStyle name="40% - 强调文字颜色 1 4 2 2 7 3" xfId="8206"/>
    <cellStyle name="20% - 强调文字颜色 5 2 2 7 2 3" xfId="8207"/>
    <cellStyle name="20% - 强调文字颜色 2 3 2 2 2 3 2 3" xfId="8208"/>
    <cellStyle name="40% - 强调文字颜色 1 4 2 2 8" xfId="8209"/>
    <cellStyle name="20% - 强调文字颜色 5 2 2 7 3" xfId="8210"/>
    <cellStyle name="20% - 强调文字颜色 2 3 2 2 2 3 2 3 2" xfId="8211"/>
    <cellStyle name="40% - 强调文字颜色 1 4 2 2 8 2" xfId="8212"/>
    <cellStyle name="20% - 强调文字颜色 5 2 2 7 3 2" xfId="8213"/>
    <cellStyle name="20% - 强调文字颜色 2 3 2 2 2 3 2 4" xfId="8214"/>
    <cellStyle name="20% - 强调文字颜色 4 3 3 5 3 2" xfId="8215"/>
    <cellStyle name="40% - 强调文字颜色 1 4 2 2 9" xfId="8216"/>
    <cellStyle name="20% - 强调文字颜色 5 2 2 7 4" xfId="8217"/>
    <cellStyle name="常规 2 3 6 7 4" xfId="8218"/>
    <cellStyle name="20% - 强调文字颜色 5 2 2 8" xfId="8219"/>
    <cellStyle name="20% - 强调文字颜色 6 2 10" xfId="8220"/>
    <cellStyle name="20% - 强调文字颜色 2 3 2 2 2 3 3" xfId="8221"/>
    <cellStyle name="20% - 强调文字颜色 5 2 2 8 2" xfId="8222"/>
    <cellStyle name="20% - 强调文字颜色 6 2 10 2" xfId="8223"/>
    <cellStyle name="20% - 强调文字颜色 2 3 2 2 2 3 3 2" xfId="8224"/>
    <cellStyle name="20% - 强调文字颜色 5 2 2 8 2 2" xfId="8225"/>
    <cellStyle name="20% - 强调文字颜色 6 2 10 2 2" xfId="8226"/>
    <cellStyle name="20% - 强调文字颜色 2 3 2 2 2 3 3 2 2" xfId="8227"/>
    <cellStyle name="40% - 强调文字颜色 2 4 2 2 2 2 4 2" xfId="8228"/>
    <cellStyle name="20% - 强调文字颜色 5 2 2 8 2 3" xfId="8229"/>
    <cellStyle name="20% - 强调文字颜色 6 2 10 2 3" xfId="8230"/>
    <cellStyle name="20% - 强调文字颜色 2 3 2 2 2 3 3 2 3" xfId="8231"/>
    <cellStyle name="20% - 强调文字颜色 5 2 2 8 3" xfId="8232"/>
    <cellStyle name="20% - 强调文字颜色 6 2 10 3" xfId="8233"/>
    <cellStyle name="20% - 强调文字颜色 2 3 2 2 2 3 3 3" xfId="8234"/>
    <cellStyle name="20% - 强调文字颜色 2 3 2 2 2 3 3 3 2" xfId="8235"/>
    <cellStyle name="20% - 强调文字颜色 6 2 10 4" xfId="8236"/>
    <cellStyle name="20% - 强调文字颜色 2 3 2 2 2 3 3 4" xfId="8237"/>
    <cellStyle name="20% - 强调文字颜色 4 3 3 5 4 2" xfId="8238"/>
    <cellStyle name="常规 2 3 6 7 5" xfId="8239"/>
    <cellStyle name="20% - 强调文字颜色 5 2 2 9" xfId="8240"/>
    <cellStyle name="20% - 强调文字颜色 6 2 11" xfId="8241"/>
    <cellStyle name="20% - 强调文字颜色 2 3 2 2 2 3 4" xfId="8242"/>
    <cellStyle name="20% - 强调文字颜色 5 2 2 9 2" xfId="8243"/>
    <cellStyle name="20% - 强调文字颜色 6 2 11 2" xfId="8244"/>
    <cellStyle name="20% - 强调文字颜色 2 3 2 2 2 3 4 2" xfId="8245"/>
    <cellStyle name="20% - 强调文字颜色 2 3 2 2 2 3 5" xfId="8246"/>
    <cellStyle name="20% - 强调文字颜色 2 3 2 2 2 3 5 2" xfId="8247"/>
    <cellStyle name="20% - 强调文字颜色 5 2 2 2 2 5 2 2" xfId="8248"/>
    <cellStyle name="20% - 强调文字颜色 2 3 2 2 2 3 5 3" xfId="8249"/>
    <cellStyle name="20% - 强调文字颜色 2 3 2 2 2 3 6" xfId="8250"/>
    <cellStyle name="20% - 强调文字颜色 2 3 2 2 2 3 7" xfId="8251"/>
    <cellStyle name="20% - 强调文字颜色 4 2 2 2 2 2 2 4 3" xfId="8252"/>
    <cellStyle name="20% - 强调文字颜色 2 3 2 2 2 4" xfId="8253"/>
    <cellStyle name="20% - 强调文字颜色 2 3 2 2 2 4 2" xfId="8254"/>
    <cellStyle name="20% - 强调文字颜色 2 3 2 2 2 4 2 2" xfId="8255"/>
    <cellStyle name="20% - 强调文字颜色 2 3 2 2 2 4 2 3" xfId="8256"/>
    <cellStyle name="20% - 强调文字颜色 2 3 2 2 2 4 3" xfId="8257"/>
    <cellStyle name="20% - 强调文字颜色 2 3 2 2 2 4 3 2" xfId="8258"/>
    <cellStyle name="40% - 强调文字颜色 6 3 2 2 2 2 2" xfId="8259"/>
    <cellStyle name="20% - 强调文字颜色 2 3 2 2 2 4 3 3" xfId="8260"/>
    <cellStyle name="20% - 强调文字颜色 2 3 2 2 2 4 4 2" xfId="8261"/>
    <cellStyle name="40% - 强调文字颜色 6 3 2 2 8 2 3" xfId="8262"/>
    <cellStyle name="20% - 强调文字颜色 2 3 2 2 2 4 5" xfId="8263"/>
    <cellStyle name="20% - 强调文字颜色 2 3 2 2 2 4 6" xfId="8264"/>
    <cellStyle name="20% - 强调文字颜色 2 3 2 2 2 5" xfId="8265"/>
    <cellStyle name="常规 2 3 6 9 3" xfId="8266"/>
    <cellStyle name="20% - 强调文字颜色 5 2 4 7" xfId="8267"/>
    <cellStyle name="20% - 强调文字颜色 2 3 2 2 2 5 2" xfId="8268"/>
    <cellStyle name="20% - 强调文字颜色 5 2 4 8" xfId="8269"/>
    <cellStyle name="20% - 强调文字颜色 2 3 2 2 2 5 3" xfId="8270"/>
    <cellStyle name="20% - 强调文字颜色 5 2 4 8 2" xfId="8271"/>
    <cellStyle name="20% - 强调文字颜色 2 3 2 2 2 5 3 2" xfId="8272"/>
    <cellStyle name="40% - 强调文字颜色 6 3 2 2 3 2 2" xfId="8273"/>
    <cellStyle name="20% - 强调文字颜色 5 2 4 8 3" xfId="8274"/>
    <cellStyle name="20% - 强调文字颜色 2 3 2 2 2 5 3 3" xfId="8275"/>
    <cellStyle name="40% - 强调文字颜色 6 3 2 2 8 3 2" xfId="8276"/>
    <cellStyle name="20% - 强调文字颜色 5 2 4 9" xfId="8277"/>
    <cellStyle name="20% - 强调文字颜色 3 5 11 2" xfId="8278"/>
    <cellStyle name="20% - 强调文字颜色 2 3 2 2 2 5 4" xfId="8279"/>
    <cellStyle name="20% - 强调文字颜色 5 2 4 9 2" xfId="8280"/>
    <cellStyle name="20% - 强调文字颜色 2 3 2 2 2 5 4 2" xfId="8281"/>
    <cellStyle name="20% - 强调文字颜色 2 3 2 2 2 5 5" xfId="8282"/>
    <cellStyle name="20% - 强调文字颜色 2 3 2 2 2 5 6" xfId="8283"/>
    <cellStyle name="20% - 强调文字颜色 4 3 4 2 2 2" xfId="8284"/>
    <cellStyle name="20% - 强调文字颜色 2 3 2 2 2 6" xfId="8285"/>
    <cellStyle name="20% - 强调文字颜色 4 3 4 2 2 2 2" xfId="8286"/>
    <cellStyle name="20% - 强调文字颜色 2 3 2 2 2 6 2" xfId="8287"/>
    <cellStyle name="20% - 强调文字颜色 2 3 2 2 2 6 2 2" xfId="8288"/>
    <cellStyle name="20% - 强调文字颜色 2 3 2 2 2 6 2 3" xfId="8289"/>
    <cellStyle name="20% - 强调文字颜色 4 3 4 2 2 2 3" xfId="8290"/>
    <cellStyle name="20% - 强调文字颜色 2 3 2 2 2 6 3" xfId="8291"/>
    <cellStyle name="20% - 强调文字颜色 2 3 2 2 2 6 3 2" xfId="8292"/>
    <cellStyle name="20% - 强调文字颜色 4 3 4 2 2 2 4" xfId="8293"/>
    <cellStyle name="20% - 强调文字颜色 2 3 2 2 2 6 4" xfId="8294"/>
    <cellStyle name="20% - 强调文字颜色 2 3 2 2 2 6 5" xfId="8295"/>
    <cellStyle name="20% - 强调文字颜色 2 3 2 2 2 7" xfId="8296"/>
    <cellStyle name="40% - 强调文字颜色 5 3 3 2 5 4 2" xfId="8297"/>
    <cellStyle name="20% - 强调文字颜色 5 2 2 2 2 2 3 3 3 2" xfId="8298"/>
    <cellStyle name="20% - 强调文字颜色 4 3 4 2 2 3" xfId="8299"/>
    <cellStyle name="20% - 强调文字颜色 4 3 4 2 2 3 2" xfId="8300"/>
    <cellStyle name="20% - 强调文字颜色 2 3 2 2 2 7 2" xfId="8301"/>
    <cellStyle name="20% - 强调文字颜色 2 3 2 2 2 7 2 2" xfId="8302"/>
    <cellStyle name="20% - 强调文字颜色 2 3 2 2 2 7 3" xfId="8303"/>
    <cellStyle name="20% - 强调文字颜色 3 5 13 2" xfId="8304"/>
    <cellStyle name="20% - 强调文字颜色 2 3 2 2 2 7 4" xfId="8305"/>
    <cellStyle name="20% - 强调文字颜色 2 3 2 2 2 8" xfId="8306"/>
    <cellStyle name="40% - 强调文字颜色 1 2 2 2 2 11 2" xfId="8307"/>
    <cellStyle name="20% - 强调文字颜色 4 3 4 2 2 4" xfId="8308"/>
    <cellStyle name="20% - 强调文字颜色 2 3 2 2 2 8 2" xfId="8309"/>
    <cellStyle name="20% - 强调文字颜色 6 3 10" xfId="8310"/>
    <cellStyle name="20% - 强调文字颜色 2 3 2 2 2 8 3" xfId="8311"/>
    <cellStyle name="20% - 强调文字颜色 4 3 4 2 2 5" xfId="8312"/>
    <cellStyle name="20% - 强调文字颜色 2 3 2 2 2 9" xfId="8313"/>
    <cellStyle name="注释 2 2 3 2 3 2 4 3" xfId="8314"/>
    <cellStyle name="40% - 强调文字颜色 2 3 2 2 2 4 2 3" xfId="8315"/>
    <cellStyle name="20% - 强调文字颜色 2 3 2 2 2 9 2" xfId="8316"/>
    <cellStyle name="20% - 强调文字颜色 2 3 2 2 2 9 3" xfId="8317"/>
    <cellStyle name="20% - 强调文字颜色 2 3 2 2 3" xfId="8318"/>
    <cellStyle name="20% - 强调文字颜色 2 3 2 2 3 2" xfId="8319"/>
    <cellStyle name="20% - 强调文字颜色 2 3 2 2 3 2 2" xfId="8320"/>
    <cellStyle name="20% - 强调文字颜色 2 3 2 2 3 2 2 2" xfId="8321"/>
    <cellStyle name="20% - 强调文字颜色 2 3 2 2 3 2 2 2 2" xfId="8322"/>
    <cellStyle name="40% - 强调文字颜色 5 2 3 2 2 3 3" xfId="8323"/>
    <cellStyle name="40% - 强调文字颜色 3 3 3 6 2 3" xfId="8324"/>
    <cellStyle name="20% - 强调文字颜色 4 4 2 2 3 4 3" xfId="8325"/>
    <cellStyle name="20% - 强调文字颜色 2 3 2 2 3 2 2 2 2 2" xfId="8326"/>
    <cellStyle name="40% - 强调文字颜色 5 2 3 2 2 3 4" xfId="8327"/>
    <cellStyle name="40% - 强调文字颜色 3 3 3 6 2 4" xfId="8328"/>
    <cellStyle name="20% - 强调文字颜色 2 3 2 2 3 2 2 2 2 3" xfId="8329"/>
    <cellStyle name="20% - 强调文字颜色 2 3 2 2 3 2 2 2 3" xfId="8330"/>
    <cellStyle name="常规 5 2 2 2" xfId="8331"/>
    <cellStyle name="常规 2 3 2 2 2 2 2 2 2 2 3 3" xfId="8332"/>
    <cellStyle name="20% - 强调文字颜色 5 4 2 2 2 2 3 2" xfId="8333"/>
    <cellStyle name="20% - 强调文字颜色 2 3 2 2 3 2 2 2 4" xfId="8334"/>
    <cellStyle name="20% - 强调文字颜色 2 3 2 2 3 2 2 3" xfId="8335"/>
    <cellStyle name="20% - 强调文字颜色 2 3 2 2 3 2 2 3 2" xfId="8336"/>
    <cellStyle name="40% - 强调文字颜色 5 2 3 2 3 3 3" xfId="8337"/>
    <cellStyle name="40% - 强调文字颜色 3 3 3 7 2 3" xfId="8338"/>
    <cellStyle name="20% - 强调文字颜色 2 3 2 2 3 2 2 3 2 2" xfId="8339"/>
    <cellStyle name="40% - 强调文字颜色 5 2 3 2 3 3 4" xfId="8340"/>
    <cellStyle name="20% - 强调文字颜色 2 3 2 2 3 2 2 3 2 3" xfId="8341"/>
    <cellStyle name="20% - 强调文字颜色 2 3 2 2 3 2 2 3 3" xfId="8342"/>
    <cellStyle name="常规 5 2 3 2" xfId="8343"/>
    <cellStyle name="常规 2 3 2 2 2 2 2 2 2 2 4 3" xfId="8344"/>
    <cellStyle name="20% - 强调文字颜色 5 4 2 2 2 2 4 2" xfId="8345"/>
    <cellStyle name="40% - 强调文字颜色 4 2 4 5 2 2 2" xfId="8346"/>
    <cellStyle name="20% - 强调文字颜色 2 3 2 2 3 2 2 3 4" xfId="8347"/>
    <cellStyle name="20% - 强调文字颜色 2 3 2 2 3 2 2 4" xfId="8348"/>
    <cellStyle name="20% - 强调文字颜色 2 3 2 2 3 2 2 4 2" xfId="8349"/>
    <cellStyle name="20% - 强调文字颜色 2 3 2 2 3 2 2 4 3" xfId="8350"/>
    <cellStyle name="20% - 强调文字颜色 2 3 2 2 3 2 2 5" xfId="8351"/>
    <cellStyle name="20% - 强调文字颜色 2 3 2 2 3 2 2 5 2" xfId="8352"/>
    <cellStyle name="20% - 强调文字颜色 2 3 2 2 3 2 2 6" xfId="8353"/>
    <cellStyle name="20% - 强调文字颜色 2 3 2 2 3 2 3" xfId="8354"/>
    <cellStyle name="40% - 强调文字颜色 2 2 2 3 2 3 2" xfId="8355"/>
    <cellStyle name="20% - 强调文字颜色 2 3 2 2 3 2 4" xfId="8356"/>
    <cellStyle name="40% - 强调文字颜色 2 2 2 3 2 3 2 2" xfId="8357"/>
    <cellStyle name="20% - 强调文字颜色 2 3 2 2 3 2 4 2" xfId="8358"/>
    <cellStyle name="40% - 强调文字颜色 2 2 2 3 2 3 3" xfId="8359"/>
    <cellStyle name="20% - 强调文字颜色 2 3 2 2 3 2 5" xfId="8360"/>
    <cellStyle name="40% - 强调文字颜色 2 2 2 3 2 3 4" xfId="8361"/>
    <cellStyle name="20% - 强调文字颜色 2 3 2 2 3 2 6" xfId="8362"/>
    <cellStyle name="20% - 强调文字颜色 4 2 2 2 2 2 2 5 2" xfId="8363"/>
    <cellStyle name="20% - 强调文字颜色 2 3 2 2 3 3" xfId="8364"/>
    <cellStyle name="20% - 强调文字颜色 2 3 2 2 3 3 2" xfId="8365"/>
    <cellStyle name="20% - 强调文字颜色 2 3 2 2 3 3 2 2" xfId="8366"/>
    <cellStyle name="20% - 强调文字颜色 2 3 2 2 3 3 2 2 2" xfId="8367"/>
    <cellStyle name="20% - 强调文字颜色 2 3 2 2 3 3 2 2 3" xfId="8368"/>
    <cellStyle name="20% - 强调文字颜色 3 3 5 2 2 3 2" xfId="8369"/>
    <cellStyle name="20% - 强调文字颜色 2 3 2 2 3 3 2 3" xfId="8370"/>
    <cellStyle name="20% - 强调文字颜色 2 3 2 2 3 3 2 4" xfId="8371"/>
    <cellStyle name="40% - 强调文字颜色 3 4 2 2 10" xfId="8372"/>
    <cellStyle name="20% - 强调文字颜色 2 3 2 2 3 3 3" xfId="8373"/>
    <cellStyle name="40% - 强调文字颜色 3 4 2 2 10 2" xfId="8374"/>
    <cellStyle name="20% - 强调文字颜色 2 3 2 2 3 3 3 2" xfId="8375"/>
    <cellStyle name="20% - 强调文字颜色 2 3 2 2 3 3 3 2 2" xfId="8376"/>
    <cellStyle name="20% - 强调文字颜色 2 3 2 2 3 3 3 2 3" xfId="8377"/>
    <cellStyle name="20% - 强调文字颜色 2 3 2 2 3 3 3 3" xfId="8378"/>
    <cellStyle name="20% - 强调文字颜色 2 3 2 2 3 3 3 4" xfId="8379"/>
    <cellStyle name="20% - 强调文字颜色 6 4 2 2 2 2 3 2" xfId="8380"/>
    <cellStyle name="40% - 强调文字颜色 2 2 2 3 2 4 2 2 2" xfId="8381"/>
    <cellStyle name="20% - 强调文字颜色 2 3 2 2 3 3 4 2 2" xfId="8382"/>
    <cellStyle name="40% - 强调文字颜色 3 4 2 2 12 2" xfId="8383"/>
    <cellStyle name="20% - 强调文字颜色 6 4 2 2 2 3 3" xfId="8384"/>
    <cellStyle name="40% - 强调文字颜色 2 2 2 3 2 4 3 2" xfId="8385"/>
    <cellStyle name="20% - 强调文字颜色 6 2 2 2 2 3 2 3" xfId="8386"/>
    <cellStyle name="20% - 强调文字颜色 2 3 2 2 3 3 5 2" xfId="8387"/>
    <cellStyle name="40% - 强调文字颜色 2 2 2 3 2 4 3 3" xfId="8388"/>
    <cellStyle name="20% - 强调文字颜色 6 2 2 2 2 3 2 4" xfId="8389"/>
    <cellStyle name="20% - 强调文字颜色 2 3 2 2 3 3 5 3" xfId="8390"/>
    <cellStyle name="20% - 强调文字颜色 5 3 7 2 2 2 2" xfId="8391"/>
    <cellStyle name="40% - 强调文字颜色 5 6 3 7" xfId="8392"/>
    <cellStyle name="40% - 强调文字颜色 3 4 2 2 13 2" xfId="8393"/>
    <cellStyle name="20% - 强调文字颜色 6 4 2 2 2 4 3" xfId="8394"/>
    <cellStyle name="40% - 强调文字颜色 2 2 2 3 2 4 4 2" xfId="8395"/>
    <cellStyle name="20% - 强调文字颜色 6 2 2 2 2 3 3 3" xfId="8396"/>
    <cellStyle name="20% - 强调文字颜色 2 3 2 2 3 3 6 2" xfId="8397"/>
    <cellStyle name="20% - 强调文字颜色 2 3 2 2 3 4" xfId="8398"/>
    <cellStyle name="20% - 强调文字颜色 2 3 2 2 3 5" xfId="8399"/>
    <cellStyle name="20% - 强调文字颜色 2 3 2 2 4" xfId="8400"/>
    <cellStyle name="20% - 强调文字颜色 2 3 2 2 4 2 2" xfId="8401"/>
    <cellStyle name="20% - 强调文字颜色 2 3 2 2 4 2 2 2" xfId="8402"/>
    <cellStyle name="20% - 强调文字颜色 2 3 2 2 4 2 3" xfId="8403"/>
    <cellStyle name="20% - 强调文字颜色 2 3 2 2 4 2 3 2" xfId="8404"/>
    <cellStyle name="40% - 强调文字颜色 2 2 2 3 3 3 2" xfId="8405"/>
    <cellStyle name="20% - 强调文字颜色 2 3 2 2 4 2 4" xfId="8406"/>
    <cellStyle name="20% - 强调文字颜色 2 3 2 2 4 3" xfId="8407"/>
    <cellStyle name="20% - 强调文字颜色 5 4 2 7" xfId="8408"/>
    <cellStyle name="20% - 强调文字颜色 2 3 2 2 4 3 2" xfId="8409"/>
    <cellStyle name="40% - 强调文字颜色 5 2 2 2 2 6 2 2 2" xfId="8410"/>
    <cellStyle name="20% - 强调文字颜色 5 4 2 8" xfId="8411"/>
    <cellStyle name="20% - 强调文字颜色 2 3 2 2 4 3 3" xfId="8412"/>
    <cellStyle name="20% - 强调文字颜色 2 3 2 2 4 4" xfId="8413"/>
    <cellStyle name="20% - 强调文字颜色 2 3 2 2 4 5" xfId="8414"/>
    <cellStyle name="20% - 强调文字颜色 2 3 2 2 5" xfId="8415"/>
    <cellStyle name="40% - 强调文字颜色 6 2 5 5 2" xfId="8416"/>
    <cellStyle name="40% - 强调文字颜色 4 4 2 2 2 2 2 2" xfId="8417"/>
    <cellStyle name="20% - 强调文字颜色 2 3 2 2 5 2" xfId="8418"/>
    <cellStyle name="40% - 强调文字颜色 6 2 5 5 2 2" xfId="8419"/>
    <cellStyle name="40% - 强调文字颜色 4 4 2 2 2 2 2 2 2" xfId="8420"/>
    <cellStyle name="20% - 强调文字颜色 5 2 2 9 2 3 3" xfId="8421"/>
    <cellStyle name="20% - 强调文字颜色 2 3 2 2 5 2 2" xfId="8422"/>
    <cellStyle name="20% - 强调文字颜色 2 3 2 2 5 2 2 2" xfId="8423"/>
    <cellStyle name="20% - 强调文字颜色 5 2 2 9 2 3 4" xfId="8424"/>
    <cellStyle name="20% - 强调文字颜色 2 3 2 2 5 2 3" xfId="8425"/>
    <cellStyle name="40% - 强调文字颜色 2 2 2 3 4 3 2" xfId="8426"/>
    <cellStyle name="20% - 强调文字颜色 2 3 2 2 5 2 4" xfId="8427"/>
    <cellStyle name="40% - 强调文字颜色 4 4 2 2 2 2 2 2 3" xfId="8428"/>
    <cellStyle name="20% - 强调文字颜色 2 3 2 2 5 3" xfId="8429"/>
    <cellStyle name="20% - 强调文字颜色 5 2 2 9 2 4 3" xfId="8430"/>
    <cellStyle name="20% - 强调文字颜色 2 3 2 2 5 3 2" xfId="8431"/>
    <cellStyle name="20% - 强调文字颜色 2 3 2 2 5 3 2 2" xfId="8432"/>
    <cellStyle name="20% - 强调文字颜色 2 3 2 2 5 3 3" xfId="8433"/>
    <cellStyle name="20% - 强调文字颜色 2 3 2 2 5 3 4" xfId="8434"/>
    <cellStyle name="20% - 强调文字颜色 2 3 2 2 5 4" xfId="8435"/>
    <cellStyle name="20% - 强调文字颜色 2 3 2 2 5 4 2" xfId="8436"/>
    <cellStyle name="20% - 强调文字颜色 2 3 2 2 5 5" xfId="8437"/>
    <cellStyle name="40% - 强调文字颜色 1 2 2 3 3 3 2 2" xfId="8438"/>
    <cellStyle name="20% - 强调文字颜色 4 3 4 2 5 2" xfId="8439"/>
    <cellStyle name="20% - 强调文字颜色 2 3 2 2 5 6" xfId="8440"/>
    <cellStyle name="20% - 强调文字颜色 2 9 3 2 2 2" xfId="8441"/>
    <cellStyle name="20% - 强调文字颜色 2 3 2 2 6" xfId="8442"/>
    <cellStyle name="40% - 强调文字颜色 6 2 5 5 3" xfId="8443"/>
    <cellStyle name="40% - 强调文字颜色 4 4 2 2 2 2 2 3" xfId="8444"/>
    <cellStyle name="40% - 强调文字颜色 5 3 2 5" xfId="8445"/>
    <cellStyle name="20% - 强调文字颜色 2 3 2 2 6 2" xfId="8446"/>
    <cellStyle name="20% - 强调文字颜色 2 3 2 2 6 2 2" xfId="8447"/>
    <cellStyle name="20% - 强调文字颜色 2 3 2 2 6 2 2 2" xfId="8448"/>
    <cellStyle name="20% - 强调文字颜色 2 3 2 2 6 2 3" xfId="8449"/>
    <cellStyle name="40% - 强调文字颜色 2 2 2 3 5 3 2" xfId="8450"/>
    <cellStyle name="20% - 强调文字颜色 2 3 2 2 6 2 4" xfId="8451"/>
    <cellStyle name="40% - 强调文字颜色 5 3 2 6" xfId="8452"/>
    <cellStyle name="20% - 强调文字颜色 2 3 2 2 6 3" xfId="8453"/>
    <cellStyle name="40% - 强调文字颜色 1 7 2 2 2 2" xfId="8454"/>
    <cellStyle name="40% - 强调文字颜色 5 3 2 6 2" xfId="8455"/>
    <cellStyle name="20% - 强调文字颜色 2 3 2 2 6 3 2" xfId="8456"/>
    <cellStyle name="40% - 强调文字颜色 1 7 2 2 2 2 2" xfId="8457"/>
    <cellStyle name="20% - 强调文字颜色 5 6 2 7" xfId="8458"/>
    <cellStyle name="20% - 强调文字颜色 2 3 2 2 6 3 3" xfId="8459"/>
    <cellStyle name="20% - 强调文字颜色 2 3 2 2 6 4" xfId="8460"/>
    <cellStyle name="40% - 强调文字颜色 1 7 2 2 2 3" xfId="8461"/>
    <cellStyle name="20% - 强调文字颜色 2 3 2 2 6 4 2" xfId="8462"/>
    <cellStyle name="20% - 强调文字颜色 2 3 2 2 6 5" xfId="8463"/>
    <cellStyle name="40% - 强调文字颜色 1 2 2 3 3 3 3 2" xfId="8464"/>
    <cellStyle name="20% - 强调文字颜色 2 3 2 2 6 6" xfId="8465"/>
    <cellStyle name="40% - 强调文字颜色 4 4 2 2 2 2 2 4" xfId="8466"/>
    <cellStyle name="40% - 强调文字颜色 2 2 3 2 8 3 2" xfId="8467"/>
    <cellStyle name="20% - 强调文字颜色 2 3 2 2 7" xfId="8468"/>
    <cellStyle name="40% - 强调文字颜色 5 3 3 5" xfId="8469"/>
    <cellStyle name="20% - 强调文字颜色 2 3 2 2 7 2" xfId="8470"/>
    <cellStyle name="40% - 强调文字颜色 5 3 3 5 2" xfId="8471"/>
    <cellStyle name="20% - 强调文字颜色 4 6 2 2 2 4" xfId="8472"/>
    <cellStyle name="20% - 强调文字颜色 2 3 2 2 7 2 2" xfId="8473"/>
    <cellStyle name="40% - 强调文字颜色 5 3 3 5 3" xfId="8474"/>
    <cellStyle name="20% - 强调文字颜色 2 3 2 2 7 2 3" xfId="8475"/>
    <cellStyle name="40% - 强调文字颜色 5 3 3 6" xfId="8476"/>
    <cellStyle name="20% - 强调文字颜色 2 3 2 2 7 3" xfId="8477"/>
    <cellStyle name="40% - 强调文字颜色 1 7 2 2 3 2" xfId="8478"/>
    <cellStyle name="40% - 强调文字颜色 5 3 3 6 2" xfId="8479"/>
    <cellStyle name="20% - 强调文字颜色 2 3 2 2 7 3 2" xfId="8480"/>
    <cellStyle name="40% - 强调文字颜色 5 3 3 7" xfId="8481"/>
    <cellStyle name="20% - 强调文字颜色 2 3 2 2 7 4" xfId="8482"/>
    <cellStyle name="40% - 强调文字颜色 5 3 3 8" xfId="8483"/>
    <cellStyle name="20% - 强调文字颜色 2 3 2 2 7 5" xfId="8484"/>
    <cellStyle name="20% - 强调文字颜色 2 3 2 2 8" xfId="8485"/>
    <cellStyle name="40% - 强调文字颜色 5 3 4 5" xfId="8486"/>
    <cellStyle name="20% - 强调文字颜色 2 3 2 2 8 2" xfId="8487"/>
    <cellStyle name="40% - 强调文字颜色 5 3 4 5 2" xfId="8488"/>
    <cellStyle name="20% - 强调文字颜色 4 6 2 3 2 4" xfId="8489"/>
    <cellStyle name="20% - 强调文字颜色 2 3 2 2 8 2 2" xfId="8490"/>
    <cellStyle name="40% - 强调文字颜色 5 3 4 5 3" xfId="8491"/>
    <cellStyle name="20% - 强调文字颜色 2 3 2 2 8 2 3" xfId="8492"/>
    <cellStyle name="40% - 强调文字颜色 5 3 4 6" xfId="8493"/>
    <cellStyle name="20% - 强调文字颜色 2 3 2 2 8 3" xfId="8494"/>
    <cellStyle name="40% - 强调文字颜色 5 3 4 6 2" xfId="8495"/>
    <cellStyle name="40% - 强调文字颜色 3 2 7 2 2 4" xfId="8496"/>
    <cellStyle name="20% - 强调文字颜色 4 6 2 3 3 4" xfId="8497"/>
    <cellStyle name="20% - 强调文字颜色 2 3 2 2 8 3 2" xfId="8498"/>
    <cellStyle name="20% - 强调文字颜色 2 3 2 2 8 4" xfId="8499"/>
    <cellStyle name="40% - 强调文字颜色 2 2 4 6 2 2 2" xfId="8500"/>
    <cellStyle name="20% - 强调文字颜色 2 3 2 2 8 5" xfId="8501"/>
    <cellStyle name="20% - 强调文字颜色 2 3 2 2 9" xfId="8502"/>
    <cellStyle name="40% - 强调文字颜色 5 3 5 5" xfId="8503"/>
    <cellStyle name="20% - 强调文字颜色 2 3 2 2 9 2" xfId="8504"/>
    <cellStyle name="40% - 强调文字颜色 5 3 5 6" xfId="8505"/>
    <cellStyle name="20% - 强调文字颜色 2 3 2 2 9 3" xfId="8506"/>
    <cellStyle name="40% - 强调文字颜色 5 4 2 2 3 3 3 2" xfId="8507"/>
    <cellStyle name="20% - 强调文字颜色 2 5 5 3 3" xfId="8508"/>
    <cellStyle name="20% - 强调文字颜色 2 3 2 3" xfId="8509"/>
    <cellStyle name="20% - 强调文字颜色 2 3 2 3 2" xfId="8510"/>
    <cellStyle name="20% - 强调文字颜色 2 3 2 3 2 2" xfId="8511"/>
    <cellStyle name="20% - 强调文字颜色 2 3 2 4" xfId="8512"/>
    <cellStyle name="20% - 强调文字颜色 2 3 2 4 2" xfId="8513"/>
    <cellStyle name="20% - 强调文字颜色 3 3 2 2 3 3 2 2 3" xfId="8514"/>
    <cellStyle name="20% - 强调文字颜色 2 3 2 4 2 2" xfId="8515"/>
    <cellStyle name="20% - 强调文字颜色 4 2 2 2 2 2 4 4 2" xfId="8516"/>
    <cellStyle name="20% - 强调文字颜色 2 3 2 4 2 3" xfId="8517"/>
    <cellStyle name="40% - 强调文字颜色 3 3 6 3 3 2" xfId="8518"/>
    <cellStyle name="20% - 强调文字颜色 2 3 2 4 3" xfId="8519"/>
    <cellStyle name="40% - 强调文字颜色 3 3 6 3 3 2 2" xfId="8520"/>
    <cellStyle name="20% - 强调文字颜色 2 3 2 4 3 2" xfId="8521"/>
    <cellStyle name="40% - 强调文字颜色 3 3 6 3 3 3" xfId="8522"/>
    <cellStyle name="20% - 强调文字颜色 2 3 2 4 4" xfId="8523"/>
    <cellStyle name="40% - 强调文字颜色 4 4 2 2 2 2 4 2" xfId="8524"/>
    <cellStyle name="40% - 强调文字颜色 3 3 6 3 3 4" xfId="8525"/>
    <cellStyle name="20% - 强调文字颜色 2 3 2 4 5" xfId="8526"/>
    <cellStyle name="20% - 强调文字颜色 2 3 2 5" xfId="8527"/>
    <cellStyle name="20% - 强调文字颜色 2 3 2 6" xfId="8528"/>
    <cellStyle name="20% - 强调文字颜色 2 3 2 6 2" xfId="8529"/>
    <cellStyle name="20% - 强调文字颜色 2 5 5 4" xfId="8530"/>
    <cellStyle name="20% - 强调文字颜色 2 3 3" xfId="8531"/>
    <cellStyle name="20% - 强调文字颜色 2 3 3 10" xfId="8532"/>
    <cellStyle name="20% - 强调文字颜色 2 3 3 10 2" xfId="8533"/>
    <cellStyle name="20% - 强调文字颜色 2 3 3 11" xfId="8534"/>
    <cellStyle name="20% - 强调文字颜色 2 3 3 11 2" xfId="8535"/>
    <cellStyle name="20% - 强调文字颜色 2 3 3 12" xfId="8536"/>
    <cellStyle name="20% - 强调文字颜色 2 3 3 12 2" xfId="8537"/>
    <cellStyle name="40% - 强调文字颜色 2 2 2 2 2 4 2 2" xfId="8538"/>
    <cellStyle name="20% - 强调文字颜色 2 3 3 13" xfId="8539"/>
    <cellStyle name="40% - 强调文字颜色 2 2 2 2 2 4 2 2 2" xfId="8540"/>
    <cellStyle name="20% - 强调文字颜色 2 3 3 13 2" xfId="8541"/>
    <cellStyle name="40% - 强调文字颜色 3 2 4 2 3 2 2 2 2" xfId="8542"/>
    <cellStyle name="20% - 强调文字颜色 2 3 3 15 2" xfId="8543"/>
    <cellStyle name="40% - 强调文字颜色 3 2 4 2 3 2 2 3" xfId="8544"/>
    <cellStyle name="20% - 强调文字颜色 2 3 3 16" xfId="8545"/>
    <cellStyle name="20% - 强调文字颜色 2 3 3 17" xfId="8546"/>
    <cellStyle name="20% - 强调文字颜色 2 5 5 4 2" xfId="8547"/>
    <cellStyle name="20% - 强调文字颜色 2 3 3 2" xfId="8548"/>
    <cellStyle name="20% - 强调文字颜色 2 3 3 2 10" xfId="8549"/>
    <cellStyle name="20% - 强调文字颜色 2 3 3 2 10 2" xfId="8550"/>
    <cellStyle name="20% - 强调文字颜色 2 3 3 2 11" xfId="8551"/>
    <cellStyle name="20% - 强调文字颜色 2 3 3 2 11 2" xfId="8552"/>
    <cellStyle name="20% - 强调文字颜色 2 3 3 2 12" xfId="8553"/>
    <cellStyle name="20% - 强调文字颜色 2 3 3 2 12 2" xfId="8554"/>
    <cellStyle name="40% - 强调文字颜色 1 7 2 2" xfId="8555"/>
    <cellStyle name="20% - 强调文字颜色 3 2 4 2 5 4 2" xfId="8556"/>
    <cellStyle name="20% - 强调文字颜色 2 3 3 2 13" xfId="8557"/>
    <cellStyle name="40% - 强调文字颜色 1 7 2 2 2" xfId="8558"/>
    <cellStyle name="20% - 强调文字颜色 2 3 3 2 13 2" xfId="8559"/>
    <cellStyle name="40% - 强调文字颜色 1 7 2 3" xfId="8560"/>
    <cellStyle name="20% - 强调文字颜色 2 3 3 2 14" xfId="8561"/>
    <cellStyle name="40% - 强调文字颜色 1 7 2 4" xfId="8562"/>
    <cellStyle name="20% - 强调文字颜色 6 2 2 2 2 2" xfId="8563"/>
    <cellStyle name="20% - 强调文字颜色 2 3 3 2 15" xfId="8564"/>
    <cellStyle name="20% - 强调文字颜色 2 3 3 2 2" xfId="8565"/>
    <cellStyle name="20% - 强调文字颜色 2 3 3 2 2 2" xfId="8566"/>
    <cellStyle name="20% - 强调文字颜色 2 3 3 2 2 2 2" xfId="8567"/>
    <cellStyle name="40% - 强调文字颜色 5 2 2 3 2 3 2 5" xfId="8568"/>
    <cellStyle name="20% - 强调文字颜色 2 3 3 2 2 2 2 2" xfId="8569"/>
    <cellStyle name="常规 5 5 2 7 3 2" xfId="8570"/>
    <cellStyle name="20% - 强调文字颜色 2 3 3 2 2 2 2 3" xfId="8571"/>
    <cellStyle name="20% - 强调文字颜色 2 3 3 2 2 2 3" xfId="8572"/>
    <cellStyle name="20% - 强调文字颜色 2 3 3 2 2 2 3 2" xfId="8573"/>
    <cellStyle name="20% - 强调文字颜色 2 3 3 2 2 2 5" xfId="8574"/>
    <cellStyle name="20% - 强调文字颜色 4 2 2 2 2 3 2 4 2" xfId="8575"/>
    <cellStyle name="20% - 强调文字颜色 2 3 3 2 2 3" xfId="8576"/>
    <cellStyle name="20% - 强调文字颜色 2 3 3 2 2 3 2" xfId="8577"/>
    <cellStyle name="40% - 强调文字颜色 6 2 4 3 3 2 2 3" xfId="8578"/>
    <cellStyle name="20% - 强调文字颜色 2 3 3 2 2 3 2 2" xfId="8579"/>
    <cellStyle name="20% - 强调文字颜色 2 3 3 2 2 3 2 2 2" xfId="8580"/>
    <cellStyle name="20% - 强调文字颜色 2 3 3 2 2 3 2 2 3" xfId="8581"/>
    <cellStyle name="20% - 强调文字颜色 2 3 3 2 2 3 2 3" xfId="8582"/>
    <cellStyle name="20% - 强调文字颜色 2 3 3 2 2 3 2 4" xfId="8583"/>
    <cellStyle name="20% - 强调文字颜色 5 3 3 5 3 2" xfId="8584"/>
    <cellStyle name="20% - 强调文字颜色 2 3 3 2 2 3 3" xfId="8585"/>
    <cellStyle name="20% - 强调文字颜色 2 3 3 2 2 3 3 2" xfId="8586"/>
    <cellStyle name="40% - 强调文字颜色 3 2 2 2 2 14" xfId="8587"/>
    <cellStyle name="20% - 强调文字颜色 2 3 3 2 2 3 3 2 2" xfId="8588"/>
    <cellStyle name="40% - 强调文字颜色 3 2 2 2 2 15" xfId="8589"/>
    <cellStyle name="20% - 强调文字颜色 2 3 3 2 2 3 3 2 3" xfId="8590"/>
    <cellStyle name="20% - 强调文字颜色 2 3 3 2 2 3 3 3" xfId="8591"/>
    <cellStyle name="20% - 强调文字颜色 2 3 3 2 2 3 3 4" xfId="8592"/>
    <cellStyle name="20% - 强调文字颜色 5 3 3 5 4 2" xfId="8593"/>
    <cellStyle name="20% - 强调文字颜色 2 3 3 2 2 3 5 2" xfId="8594"/>
    <cellStyle name="20% - 强调文字颜色 5 2 3 2 2 5 2 2" xfId="8595"/>
    <cellStyle name="20% - 强调文字颜色 2 3 3 2 2 3 5 3" xfId="8596"/>
    <cellStyle name="20% - 强调文字颜色 2 3 3 2 2 3 7" xfId="8597"/>
    <cellStyle name="20% - 强调文字颜色 2 3 3 2 2 4" xfId="8598"/>
    <cellStyle name="40% - 强调文字颜色 6 2 4 2 5 2 2" xfId="8599"/>
    <cellStyle name="20% - 强调文字颜色 2 3 3 2 2 5" xfId="8600"/>
    <cellStyle name="40% - 强调文字颜色 6 2 4 2 5 2 3" xfId="8601"/>
    <cellStyle name="20% - 强调文字颜色 4 3 5 2 2 2" xfId="8602"/>
    <cellStyle name="20% - 强调文字颜色 4 2 2 9 2 3 2 2" xfId="8603"/>
    <cellStyle name="20% - 强调文字颜色 2 3 3 2 2 6" xfId="8604"/>
    <cellStyle name="20% - 强调文字颜色 2 3 3 2 3 2" xfId="8605"/>
    <cellStyle name="20% - 强调文字颜色 2 3 3 2 3 2 2" xfId="8606"/>
    <cellStyle name="20% - 强调文字颜色 2 3 3 2 3 2 2 2" xfId="8607"/>
    <cellStyle name="40% - 强调文字颜色 5 2 2 2 2 3 3 3 2 3" xfId="8608"/>
    <cellStyle name="20% - 强调文字颜色 2 3 3 2 3 2 2 2 2" xfId="8609"/>
    <cellStyle name="20% - 强调文字颜色 2 3 3 2 3 2 2 3" xfId="8610"/>
    <cellStyle name="20% - 强调文字颜色 2 3 3 2 3 2 3" xfId="8611"/>
    <cellStyle name="20% - 强调文字颜色 2 3 3 2 3 2 3 2" xfId="8612"/>
    <cellStyle name="20% - 强调文字颜色 2 3 3 2 3 3" xfId="8613"/>
    <cellStyle name="20% - 强调文字颜色 2 3 3 2 3 3 2" xfId="8614"/>
    <cellStyle name="40% - 强调文字颜色 6 2 2 3 2 2 2 7" xfId="8615"/>
    <cellStyle name="20% - 强调文字颜色 2 3 3 2 3 3 2 2" xfId="8616"/>
    <cellStyle name="20% - 强调文字颜色 2 3 3 2 3 3 2 3" xfId="8617"/>
    <cellStyle name="20% - 强调文字颜色 2 3 3 2 3 3 3" xfId="8618"/>
    <cellStyle name="20% - 强调文字颜色 2 3 3 2 3 3 3 2" xfId="8619"/>
    <cellStyle name="20% - 强调文字颜色 2 3 3 2 3 4" xfId="8620"/>
    <cellStyle name="20% - 强调文字颜色 2 3 3 2 3 4 2" xfId="8621"/>
    <cellStyle name="20% - 强调文字颜色 2 3 3 2 3 4 2 2" xfId="8622"/>
    <cellStyle name="20% - 强调文字颜色 3 2 2 7 2 2 2" xfId="8623"/>
    <cellStyle name="20% - 强调文字颜色 2 3 3 2 3 4 3" xfId="8624"/>
    <cellStyle name="40% - 强调文字颜色 6 2 4 2 5 3 2" xfId="8625"/>
    <cellStyle name="20% - 强调文字颜色 2 3 3 2 3 5" xfId="8626"/>
    <cellStyle name="20% - 强调文字颜色 2 3 3 2 3 5 2" xfId="8627"/>
    <cellStyle name="20% - 强调文字颜色 2 3 3 2 3 5 3" xfId="8628"/>
    <cellStyle name="20% - 强调文字颜色 4 3 5 2 3 2 2" xfId="8629"/>
    <cellStyle name="20% - 强调文字颜色 2 3 3 2 3 6 2" xfId="8630"/>
    <cellStyle name="20% - 强调文字颜色 4 3 5 2 3 3" xfId="8631"/>
    <cellStyle name="20% - 强调文字颜色 2 3 3 2 3 7" xfId="8632"/>
    <cellStyle name="40% - 强调文字颜色 2 6 3 6 2" xfId="8633"/>
    <cellStyle name="20% - 强调文字颜色 2 3 3 2 3 8" xfId="8634"/>
    <cellStyle name="20% - 强调文字颜色 2 3 3 2 4" xfId="8635"/>
    <cellStyle name="20% - 强调文字颜色 2 3 3 2 4 2" xfId="8636"/>
    <cellStyle name="20% - 强调文字颜色 2 3 3 2 4 2 2" xfId="8637"/>
    <cellStyle name="20% - 强调文字颜色 2 3 3 2 4 2 2 2" xfId="8638"/>
    <cellStyle name="40% - 强调文字颜色 6 2 2 2 2 4 2 3 2" xfId="8639"/>
    <cellStyle name="20% - 强调文字颜色 2 3 3 2 4 2 3" xfId="8640"/>
    <cellStyle name="20% - 强调文字颜色 2 3 3 2 4 2 4" xfId="8641"/>
    <cellStyle name="20% - 强调文字颜色 2 3 3 2 4 3" xfId="8642"/>
    <cellStyle name="20% - 强调文字颜色 2 3 3 2 4 3 2" xfId="8643"/>
    <cellStyle name="20% - 强调文字颜色 3 3 3 5 3 4" xfId="8644"/>
    <cellStyle name="20% - 强调文字颜色 2 3 3 2 4 3 2 2" xfId="8645"/>
    <cellStyle name="20% - 强调文字颜色 2 3 3 2 4 3 3" xfId="8646"/>
    <cellStyle name="20% - 强调文字颜色 2 3 3 2 4 3 4" xfId="8647"/>
    <cellStyle name="20% - 强调文字颜色 2 3 3 2 4 4" xfId="8648"/>
    <cellStyle name="20% - 强调文字颜色 2 3 3 2 4 4 2" xfId="8649"/>
    <cellStyle name="40% - 强调文字颜色 6 2 4 2 5 4 2" xfId="8650"/>
    <cellStyle name="常规 2 3 2 3 6 2 2 2 2" xfId="8651"/>
    <cellStyle name="20% - 强调文字颜色 2 3 3 2 4 5" xfId="8652"/>
    <cellStyle name="常规 2 3 2 3 6 2 2 2 3" xfId="8653"/>
    <cellStyle name="20% - 强调文字颜色 2 3 3 2 4 6" xfId="8654"/>
    <cellStyle name="20% - 强调文字颜色 2 3 3 2 5" xfId="8655"/>
    <cellStyle name="20% - 强调文字颜色 6 2 2 2 2 12" xfId="8656"/>
    <cellStyle name="20% - 强调文字颜色 2 3 3 2 5 2" xfId="8657"/>
    <cellStyle name="20% - 强调文字颜色 6 2 2 2 2 12 2" xfId="8658"/>
    <cellStyle name="20% - 强调文字颜色 2 3 3 2 5 2 2" xfId="8659"/>
    <cellStyle name="20% - 强调文字颜色 2 3 3 2 5 2 3" xfId="8660"/>
    <cellStyle name="20% - 强调文字颜色 6 2 2 2 2 13" xfId="8661"/>
    <cellStyle name="20% - 强调文字颜色 2 3 3 2 5 3" xfId="8662"/>
    <cellStyle name="20% - 强调文字颜色 6 2 2 2 2 13 2" xfId="8663"/>
    <cellStyle name="20% - 强调文字颜色 2 3 3 2 5 3 2" xfId="8664"/>
    <cellStyle name="20% - 强调文字颜色 2 3 3 2 5 3 3" xfId="8665"/>
    <cellStyle name="20% - 强调文字颜色 6 2 2 2 2 14" xfId="8666"/>
    <cellStyle name="20% - 强调文字颜色 2 3 3 2 5 4" xfId="8667"/>
    <cellStyle name="20% - 强调文字颜色 2 3 3 2 5 4 2" xfId="8668"/>
    <cellStyle name="20% - 强调文字颜色 6 2 2 2 2 15" xfId="8669"/>
    <cellStyle name="常规 2 3 2 3 6 2 2 3 2" xfId="8670"/>
    <cellStyle name="20% - 强调文字颜色 2 3 3 2 5 5" xfId="8671"/>
    <cellStyle name="20% - 强调文字颜色 6 2 2 2 2 16" xfId="8672"/>
    <cellStyle name="常规 2 3 2 3 6 2 2 3 3" xfId="8673"/>
    <cellStyle name="20% - 强调文字颜色 2 3 3 2 5 6" xfId="8674"/>
    <cellStyle name="20% - 强调文字颜色 2 3 3 2 6" xfId="8675"/>
    <cellStyle name="40% - 强调文字颜色 6 3 2 5" xfId="8676"/>
    <cellStyle name="20% - 强调文字颜色 2 3 3 2 6 2" xfId="8677"/>
    <cellStyle name="20% - 强调文字颜色 2 3 3 2 6 2 2" xfId="8678"/>
    <cellStyle name="20% - 强调文字颜色 2 3 3 2 6 2 3" xfId="8679"/>
    <cellStyle name="40% - 强调文字颜色 6 3 2 6" xfId="8680"/>
    <cellStyle name="20% - 强调文字颜色 2 3 3 2 6 3" xfId="8681"/>
    <cellStyle name="40% - 强调文字颜色 1 7 3 2 2 2" xfId="8682"/>
    <cellStyle name="40% - 强调文字颜色 6 3 2 6 2" xfId="8683"/>
    <cellStyle name="20% - 强调文字颜色 2 3 3 2 6 3 2" xfId="8684"/>
    <cellStyle name="20% - 强调文字颜色 2 3 3 2 6 4" xfId="8685"/>
    <cellStyle name="40% - 强调文字颜色 1 7 3 2 2 3" xfId="8686"/>
    <cellStyle name="40% - 强调文字颜色 1 3 5 2 3 2 2" xfId="8687"/>
    <cellStyle name="常规 2 3 2 3 6 2 2 4 2" xfId="8688"/>
    <cellStyle name="20% - 强调文字颜色 2 3 3 2 6 5" xfId="8689"/>
    <cellStyle name="20% - 强调文字颜色 2 3 3 2 7" xfId="8690"/>
    <cellStyle name="40% - 强调文字颜色 6 3 3 5" xfId="8691"/>
    <cellStyle name="20% - 强调文字颜色 2 3 3 2 7 2" xfId="8692"/>
    <cellStyle name="40% - 强调文字颜色 6 3 3 5 2" xfId="8693"/>
    <cellStyle name="20% - 强调文字颜色 4 7 2 2 2 4" xfId="8694"/>
    <cellStyle name="20% - 强调文字颜色 2 3 3 2 7 2 2" xfId="8695"/>
    <cellStyle name="40% - 强调文字颜色 6 3 3 5 3" xfId="8696"/>
    <cellStyle name="20% - 强调文字颜色 2 3 3 2 7 2 3" xfId="8697"/>
    <cellStyle name="40% - 强调文字颜色 6 3 3 6" xfId="8698"/>
    <cellStyle name="20% - 强调文字颜色 2 3 3 2 7 3" xfId="8699"/>
    <cellStyle name="40% - 强调文字颜色 1 7 3 2 3 2" xfId="8700"/>
    <cellStyle name="40% - 强调文字颜色 6 3 3 6 2" xfId="8701"/>
    <cellStyle name="20% - 强调文字颜色 4 7 2 2 3 4" xfId="8702"/>
    <cellStyle name="20% - 强调文字颜色 2 3 3 2 7 3 2" xfId="8703"/>
    <cellStyle name="40% - 强调文字颜色 6 3 3 7" xfId="8704"/>
    <cellStyle name="20% - 强调文字颜色 2 3 3 2 7 4" xfId="8705"/>
    <cellStyle name="20% - 强调文字颜色 2 3 3 2 8" xfId="8706"/>
    <cellStyle name="40% - 强调文字颜色 6 3 4 5" xfId="8707"/>
    <cellStyle name="20% - 强调文字颜色 2 3 3 2 8 2" xfId="8708"/>
    <cellStyle name="40% - 强调文字颜色 6 3 4 6" xfId="8709"/>
    <cellStyle name="20% - 强调文字颜色 2 3 3 2 8 3" xfId="8710"/>
    <cellStyle name="40% - 强调文字颜色 4 4 2 2 3 2" xfId="8711"/>
    <cellStyle name="20% - 强调文字颜色 2 3 3 2 9" xfId="8712"/>
    <cellStyle name="40% - 强调文字颜色 6 3 5 5" xfId="8713"/>
    <cellStyle name="40% - 强调文字颜色 4 4 2 2 3 2 2" xfId="8714"/>
    <cellStyle name="20% - 强调文字颜色 2 3 3 2 9 2" xfId="8715"/>
    <cellStyle name="20% - 强调文字颜色 2 3 3 3" xfId="8716"/>
    <cellStyle name="20% - 强调文字颜色 2 3 3 3 2" xfId="8717"/>
    <cellStyle name="20% - 强调文字颜色 2 3 3 3 2 2" xfId="8718"/>
    <cellStyle name="20% - 强调文字颜色 2 3 3 3 2 2 2 2" xfId="8719"/>
    <cellStyle name="40% - 强调文字颜色 4 2 2 4 2 3" xfId="8720"/>
    <cellStyle name="20% - 强调文字颜色 2 3 3 3 2 2 2 2 2" xfId="8721"/>
    <cellStyle name="40% - 强调文字颜色 4 2 2 4 2 3 2" xfId="8722"/>
    <cellStyle name="20% - 强调文字颜色 2 3 3 3 2 2 2 2 3" xfId="8723"/>
    <cellStyle name="40% - 强调文字颜色 4 2 2 4 2 3 3" xfId="8724"/>
    <cellStyle name="40% - 强调文字颜色 2 2 2 2 2 2 2 2 2 2" xfId="8725"/>
    <cellStyle name="20% - 强调文字颜色 2 3 3 3 2 2 2 3" xfId="8726"/>
    <cellStyle name="40% - 强调文字颜色 4 2 2 4 2 4" xfId="8727"/>
    <cellStyle name="20% - 强调文字颜色 2 3 3 3 2 2 3 2" xfId="8728"/>
    <cellStyle name="40% - 强调文字颜色 4 2 2 4 3 3" xfId="8729"/>
    <cellStyle name="40% - 强调文字颜色 4 2 2 2" xfId="8730"/>
    <cellStyle name="40% - 强调文字颜色 2 2 3 2 2 10 2" xfId="8731"/>
    <cellStyle name="40% - 强调文字颜色 4 2 2 2 2" xfId="8732"/>
    <cellStyle name="20% - 强调文字颜色 2 3 3 3 2 2 3 2 2" xfId="8733"/>
    <cellStyle name="40% - 强调文字颜色 4 2 2 2 3" xfId="8734"/>
    <cellStyle name="20% - 强调文字颜色 2 3 3 3 2 2 3 2 3" xfId="8735"/>
    <cellStyle name="40% - 强调文字颜色 4 2 2 3" xfId="8736"/>
    <cellStyle name="20% - 强调文字颜色 2 3 3 3 2 2 3 3" xfId="8737"/>
    <cellStyle name="40% - 强调文字颜色 4 2 2 4" xfId="8738"/>
    <cellStyle name="20% - 强调文字颜色 2 3 3 3 2 2 3 4" xfId="8739"/>
    <cellStyle name="40% - 强调文字颜色 4 2 3 2" xfId="8740"/>
    <cellStyle name="40% - 强调文字颜色 2 2 3 2 2 11 2" xfId="8741"/>
    <cellStyle name="20% - 强调文字颜色 2 3 3 3 2 2 4 2" xfId="8742"/>
    <cellStyle name="40% - 强调文字颜色 4 2 3 3" xfId="8743"/>
    <cellStyle name="20% - 强调文字颜色 2 3 3 3 2 2 4 3" xfId="8744"/>
    <cellStyle name="40% - 强调文字颜色 4 2 4" xfId="8745"/>
    <cellStyle name="40% - 强调文字颜色 2 2 3 2 2 12" xfId="8746"/>
    <cellStyle name="20% - 强调文字颜色 2 3 3 3 2 2 5" xfId="8747"/>
    <cellStyle name="40% - 强调文字颜色 2 2 3 2 2 12 2" xfId="8748"/>
    <cellStyle name="40% - 强调文字颜色 6 2 2 2 2 2 13" xfId="8749"/>
    <cellStyle name="40% - 强调文字颜色 4 2 4 2" xfId="8750"/>
    <cellStyle name="20% - 强调文字颜色 2 3 3 3 2 2 5 2" xfId="8751"/>
    <cellStyle name="40% - 强调文字颜色 4 2 2 4 5 3" xfId="8752"/>
    <cellStyle name="40% - 强调文字颜色 4 2 5" xfId="8753"/>
    <cellStyle name="40% - 强调文字颜色 2 2 3 2 2 13" xfId="8754"/>
    <cellStyle name="20% - 强调文字颜色 2 3 3 3 2 2 6" xfId="8755"/>
    <cellStyle name="20% - 强调文字颜色 4 2 2 2 2 3 3 4 2" xfId="8756"/>
    <cellStyle name="20% - 强调文字颜色 2 3 3 3 2 3" xfId="8757"/>
    <cellStyle name="20% - 强调文字颜色 5 2 4 3 2 2 5 2" xfId="8758"/>
    <cellStyle name="20% - 强调文字颜色 4 2 2 2 2 3 3 4 3" xfId="8759"/>
    <cellStyle name="20% - 强调文字颜色 2 3 3 3 2 4" xfId="8760"/>
    <cellStyle name="40% - 强调文字颜色 6 2 4 2 6 2 2" xfId="8761"/>
    <cellStyle name="20% - 强调文字颜色 2 3 3 3 2 5" xfId="8762"/>
    <cellStyle name="40% - 强调文字颜色 6 2 4 2 6 2 3" xfId="8763"/>
    <cellStyle name="20% - 强调文字颜色 4 2 2 9 2 4 2 2" xfId="8764"/>
    <cellStyle name="20% - 强调文字颜色 2 3 3 3 2 6" xfId="8765"/>
    <cellStyle name="40% - 强调文字颜色 3 3 6 4 2 2" xfId="8766"/>
    <cellStyle name="20% - 强调文字颜色 2 3 3 3 3" xfId="8767"/>
    <cellStyle name="20% - 强调文字颜色 2 3 3 3 3 2" xfId="8768"/>
    <cellStyle name="20% - 强调文字颜色 3 2 2 2 2 12" xfId="8769"/>
    <cellStyle name="20% - 强调文字颜色 2 3 3 3 3 2 2" xfId="8770"/>
    <cellStyle name="40% - 强调文字颜色 5 2 2" xfId="8771"/>
    <cellStyle name="20% - 强调文字颜色 3 2 2 2 2 13" xfId="8772"/>
    <cellStyle name="20% - 强调文字颜色 2 3 3 3 3 2 3" xfId="8773"/>
    <cellStyle name="40% - 强调文字颜色 5 2 3" xfId="8774"/>
    <cellStyle name="20% - 强调文字颜色 3 2 2 2 2 14" xfId="8775"/>
    <cellStyle name="20% - 强调文字颜色 2 3 3 3 3 2 4" xfId="8776"/>
    <cellStyle name="20% - 强调文字颜色 4 2 2 2 2 3 3 5 2" xfId="8777"/>
    <cellStyle name="20% - 强调文字颜色 2 3 3 3 3 3" xfId="8778"/>
    <cellStyle name="20% - 强调文字颜色 2 3 3 3 3 3 2" xfId="8779"/>
    <cellStyle name="20% - 强调文字颜色 3 4 2 5 3 4" xfId="8780"/>
    <cellStyle name="20% - 强调文字颜色 2 3 3 3 3 3 2 2" xfId="8781"/>
    <cellStyle name="40% - 强调文字颜色 1 2 3 2 11 2" xfId="8782"/>
    <cellStyle name="20% - 强调文字颜色 5 6 2 3 2 2 2" xfId="8783"/>
    <cellStyle name="20% - 强调文字颜色 4 3 2 2 2 12 2" xfId="8784"/>
    <cellStyle name="20% - 强调文字颜色 2 3 3 3 3 3 2 3" xfId="8785"/>
    <cellStyle name="40% - 强调文字颜色 5 3 2" xfId="8786"/>
    <cellStyle name="20% - 强调文字颜色 2 3 3 3 3 3 3" xfId="8787"/>
    <cellStyle name="20% - 强调文字颜色 4 2 2 2 2 3 3 5 3" xfId="8788"/>
    <cellStyle name="20% - 强调文字颜色 2 3 3 3 3 4" xfId="8789"/>
    <cellStyle name="20% - 强调文字颜色 3 2 4 6 2 3" xfId="8790"/>
    <cellStyle name="20% - 强调文字颜色 3 2 4 2 3 2 4" xfId="8791"/>
    <cellStyle name="20% - 强调文字颜色 2 3 3 3 3 4 2" xfId="8792"/>
    <cellStyle name="40% - 强调文字颜色 5 3 2 2 2 3 3" xfId="8793"/>
    <cellStyle name="20% - 强调文字颜色 2 3 3 3 3 4 2 2" xfId="8794"/>
    <cellStyle name="20% - 强调文字颜色 3 3 3 3 2 2 2 4" xfId="8795"/>
    <cellStyle name="20% - 强调文字颜色 3 2 4 2 3 2 4 2" xfId="8796"/>
    <cellStyle name="40% - 强调文字颜色 5 4 2" xfId="8797"/>
    <cellStyle name="20% - 强调文字颜色 3 2 4 6 2 4" xfId="8798"/>
    <cellStyle name="20% - 强调文字颜色 3 2 4 2 3 2 5" xfId="8799"/>
    <cellStyle name="20% - 强调文字颜色 2 3 3 3 3 4 3" xfId="8800"/>
    <cellStyle name="40% - 强调文字颜色 6 2 4 2 6 3 2" xfId="8801"/>
    <cellStyle name="20% - 强调文字颜色 2 3 3 3 3 5" xfId="8802"/>
    <cellStyle name="20% - 强调文字颜色 3 2 4 6 3 3" xfId="8803"/>
    <cellStyle name="20% - 强调文字颜色 3 2 4 2 3 3 4" xfId="8804"/>
    <cellStyle name="20% - 强调文字颜色 2 3 3 3 3 5 2" xfId="8805"/>
    <cellStyle name="20% - 强调文字颜色 3 2 2 8 2 3 2" xfId="8806"/>
    <cellStyle name="40% - 强调文字颜色 5 5 2" xfId="8807"/>
    <cellStyle name="20% - 强调文字颜色 2 3 3 3 3 5 3" xfId="8808"/>
    <cellStyle name="40% - 强调文字颜色 1 5 2 4" xfId="8809"/>
    <cellStyle name="20% - 强调文字颜色 2 3 3 3 3 6 2" xfId="8810"/>
    <cellStyle name="20% - 强调文字颜色 2 3 3 3 3 7" xfId="8811"/>
    <cellStyle name="20% - 强调文字颜色 2 3 3 3 4" xfId="8812"/>
    <cellStyle name="20% - 强调文字颜色 2 3 3 3 5" xfId="8813"/>
    <cellStyle name="40% - 强调文字颜色 6 2 6 6 2" xfId="8814"/>
    <cellStyle name="20% - 强调文字颜色 2 3 3 3 6" xfId="8815"/>
    <cellStyle name="20% - 强调文字颜色 2 3 3 4" xfId="8816"/>
    <cellStyle name="40% - 强调文字颜色 5 2 2 3 8" xfId="8817"/>
    <cellStyle name="20% - 强调文字颜色 2 3 3 4 2" xfId="8818"/>
    <cellStyle name="40% - 强调文字颜色 5 2 2 3 8 2" xfId="8819"/>
    <cellStyle name="20% - 强调文字颜色 4 3 2 2 2 2 2 4 3" xfId="8820"/>
    <cellStyle name="20% - 强调文字颜色 3 2 3 2 2 13" xfId="8821"/>
    <cellStyle name="20% - 强调文字颜色 2 3 3 4 2 2" xfId="8822"/>
    <cellStyle name="40% - 强调文字颜色 5 2 2 3 8 3" xfId="8823"/>
    <cellStyle name="20% - 强调文字颜色 3 2 3 2 2 14" xfId="8824"/>
    <cellStyle name="20% - 强调文字颜色 2 3 3 4 2 3" xfId="8825"/>
    <cellStyle name="40% - 强调文字颜色 5 2 2 3 8 4" xfId="8826"/>
    <cellStyle name="20% - 强调文字颜色 3 2 3 2 2 15" xfId="8827"/>
    <cellStyle name="20% - 强调文字颜色 2 3 3 4 2 4" xfId="8828"/>
    <cellStyle name="40% - 强调文字颜色 5 2 2 3 9" xfId="8829"/>
    <cellStyle name="20% - 强调文字颜色 2 3 3 4 3" xfId="8830"/>
    <cellStyle name="40% - 强调文字颜色 5 2 2 3 9 2" xfId="8831"/>
    <cellStyle name="20% - 强调文字颜色 2 3 3 4 3 2" xfId="8832"/>
    <cellStyle name="40% - 强调文字颜色 5 2 2 3 9 3" xfId="8833"/>
    <cellStyle name="20% - 强调文字颜色 2 3 3 4 3 3" xfId="8834"/>
    <cellStyle name="20% - 强调文字颜色 2 3 3 4 4" xfId="8835"/>
    <cellStyle name="20% - 强调文字颜色 2 3 3 4 5" xfId="8836"/>
    <cellStyle name="20% - 强调文字颜色 2 3 3 4 6" xfId="8837"/>
    <cellStyle name="20% - 强调文字颜色 2 3 3 5" xfId="8838"/>
    <cellStyle name="20% - 强调文字颜色 2 3 3 5 2" xfId="8839"/>
    <cellStyle name="20% - 强调文字颜色 2 3 3 5 2 2" xfId="8840"/>
    <cellStyle name="40% - 强调文字颜色 4 2 2 6 2 2 2 2 3" xfId="8841"/>
    <cellStyle name="20% - 强调文字颜色 3 4 2 2 13" xfId="8842"/>
    <cellStyle name="20% - 强调文字颜色 2 9" xfId="8843"/>
    <cellStyle name="20% - 强调文字颜色 2 3 3 5 2 2 2" xfId="8844"/>
    <cellStyle name="20% - 强调文字颜色 2 3 3 5 2 3" xfId="8845"/>
    <cellStyle name="20% - 强调文字颜色 5 4 2 6 2" xfId="8846"/>
    <cellStyle name="20% - 强调文字颜色 2 3 3 5 2 4" xfId="8847"/>
    <cellStyle name="20% - 强调文字颜色 2 3 3 5 3" xfId="8848"/>
    <cellStyle name="40% - 强调文字颜色 1 6 2 2 5" xfId="8849"/>
    <cellStyle name="20% - 强调文字颜色 2 3 3 5 3 2" xfId="8850"/>
    <cellStyle name="40% - 强调文字颜色 4 2 2 6 2 2 3 2 3" xfId="8851"/>
    <cellStyle name="40% - 强调文字颜色 1 6 2 2 5 2" xfId="8852"/>
    <cellStyle name="20% - 强调文字颜色 2 3 3 5 3 2 2" xfId="8853"/>
    <cellStyle name="40% - 强调文字颜色 1 6 2 2 6" xfId="8854"/>
    <cellStyle name="20% - 强调文字颜色 2 3 3 5 3 3" xfId="8855"/>
    <cellStyle name="40% - 强调文字颜色 1 6 2 2 7" xfId="8856"/>
    <cellStyle name="20% - 强调文字颜色 5 4 2 7 2" xfId="8857"/>
    <cellStyle name="20% - 强调文字颜色 2 3 3 5 3 4" xfId="8858"/>
    <cellStyle name="20% - 强调文字颜色 2 3 3 5 4" xfId="8859"/>
    <cellStyle name="20% - 强调文字颜色 4 5 15" xfId="8860"/>
    <cellStyle name="20% - 强调文字颜色 2 3 3 5 4 2" xfId="8861"/>
    <cellStyle name="40% - 强调文字颜色 3 2 2 3 2 2 2" xfId="8862"/>
    <cellStyle name="20% - 强调文字颜色 2 3 3 5 5" xfId="8863"/>
    <cellStyle name="40% - 强调文字颜色 3 2 2 3 2 2 3" xfId="8864"/>
    <cellStyle name="20% - 强调文字颜色 2 3 3 5 6" xfId="8865"/>
    <cellStyle name="20% - 强调文字颜色 2 3 3 6" xfId="8866"/>
    <cellStyle name="20% - 强调文字颜色 2 3 3 6 2" xfId="8867"/>
    <cellStyle name="20% - 强调文字颜色 2 3 3 6 2 2" xfId="8868"/>
    <cellStyle name="20% - 强调文字颜色 2 3 3 6 2 2 2" xfId="8869"/>
    <cellStyle name="20% - 强调文字颜色 3 3 2 2 3 2 2" xfId="8870"/>
    <cellStyle name="20% - 强调文字颜色 2 3 3 6 3" xfId="8871"/>
    <cellStyle name="20% - 强调文字颜色 3 3 2 2 3 2 2 2" xfId="8872"/>
    <cellStyle name="40% - 强调文字颜色 1 6 3 2 5" xfId="8873"/>
    <cellStyle name="20% - 强调文字颜色 2 3 3 6 3 2" xfId="8874"/>
    <cellStyle name="20% - 强调文字颜色 3 3 2 2 3 2 3" xfId="8875"/>
    <cellStyle name="20% - 强调文字颜色 2 3 3 6 4" xfId="8876"/>
    <cellStyle name="20% - 强调文字颜色 2 3 3 6 4 2" xfId="8877"/>
    <cellStyle name="40% - 强调文字颜色 3 2 2 3 2 3 2" xfId="8878"/>
    <cellStyle name="20% - 强调文字颜色 3 3 2 2 3 2 4" xfId="8879"/>
    <cellStyle name="20% - 强调文字颜色 2 3 3 6 5" xfId="8880"/>
    <cellStyle name="40% - 强调文字颜色 3 2 2 3 2 3 3" xfId="8881"/>
    <cellStyle name="20% - 强调文字颜色 3 3 2 2 3 2 5" xfId="8882"/>
    <cellStyle name="20% - 强调文字颜色 2 3 3 6 6" xfId="8883"/>
    <cellStyle name="20% - 强调文字颜色 2 3 3 7 2" xfId="8884"/>
    <cellStyle name="20% - 强调文字颜色 2 3 3 7 2 2" xfId="8885"/>
    <cellStyle name="20% - 强调文字颜色 3 3 2 2 3 3 2" xfId="8886"/>
    <cellStyle name="20% - 强调文字颜色 2 3 3 7 3" xfId="8887"/>
    <cellStyle name="20% - 强调文字颜色 3 3 2 2 3 3 2 2" xfId="8888"/>
    <cellStyle name="20% - 强调文字颜色 2 3 3 7 3 2" xfId="8889"/>
    <cellStyle name="20% - 强调文字颜色 2 3 3 7 4" xfId="8890"/>
    <cellStyle name="20% - 强调文字颜色 6 2 2 6 2 3 2 2 2" xfId="8891"/>
    <cellStyle name="20% - 强调文字颜色 3 3 2 2 3 3 3" xfId="8892"/>
    <cellStyle name="20% - 强调文字颜色 2 3 3 8 2" xfId="8893"/>
    <cellStyle name="20% - 强调文字颜色 2 3 3 8 2 2" xfId="8894"/>
    <cellStyle name="20% - 强调文字颜色 2 3 3 8 3" xfId="8895"/>
    <cellStyle name="20% - 强调文字颜色 4 3 2 2 2 2 2 4" xfId="8896"/>
    <cellStyle name="20% - 强调文字颜色 2 3 3 8 3 2" xfId="8897"/>
    <cellStyle name="20% - 强调文字颜色 2 3 3 8 4" xfId="8898"/>
    <cellStyle name="20% - 强调文字颜色 2 3 3 9" xfId="8899"/>
    <cellStyle name="20% - 强调文字颜色 2 3 3 9 2" xfId="8900"/>
    <cellStyle name="20% - 强调文字颜色 2 3 3 9 3" xfId="8901"/>
    <cellStyle name="20% - 强调文字颜色 2 5 5 5" xfId="8902"/>
    <cellStyle name="20% - 强调文字颜色 2 3 4" xfId="8903"/>
    <cellStyle name="20% - 强调文字颜色 2 3 4 2" xfId="8904"/>
    <cellStyle name="20% - 强调文字颜色 4 2 2 3 2 3 5" xfId="8905"/>
    <cellStyle name="20% - 强调文字颜色 2 3 4 2 2" xfId="8906"/>
    <cellStyle name="20% - 强调文字颜色 4 2 2 3 2 3 5 2" xfId="8907"/>
    <cellStyle name="20% - 强调文字颜色 2 3 4 2 2 2" xfId="8908"/>
    <cellStyle name="40% - 强调文字颜色 2 2 5 6" xfId="8909"/>
    <cellStyle name="20% - 强调文字颜色 2 3 4 2 2 2 2" xfId="8910"/>
    <cellStyle name="常规 2 3 4 3 9 2" xfId="8911"/>
    <cellStyle name="20% - 强调文字颜色 2 3 4 2 2 2 3" xfId="8912"/>
    <cellStyle name="常规 2 3 4 3 9 3" xfId="8913"/>
    <cellStyle name="20% - 强调文字颜色 2 3 4 2 2 2 4" xfId="8914"/>
    <cellStyle name="20% - 强调文字颜色 5 2 4 2 3 2 2 2 2" xfId="8915"/>
    <cellStyle name="20% - 强调文字颜色 4 2 2 3 2 3 5 3" xfId="8916"/>
    <cellStyle name="20% - 强调文字颜色 2 3 4 2 2 3" xfId="8917"/>
    <cellStyle name="40% - 强调文字颜色 2 2 6 6" xfId="8918"/>
    <cellStyle name="20% - 强调文字颜色 2 3 4 2 2 3 2" xfId="8919"/>
    <cellStyle name="20% - 强调文字颜色 2 3 4 2 2 4" xfId="8920"/>
    <cellStyle name="20% - 强调文字颜色 2 3 4 2 2 5" xfId="8921"/>
    <cellStyle name="20% - 强调文字颜色 2 3 4 2 3 2" xfId="8922"/>
    <cellStyle name="40% - 强调文字颜色 4 3 2 2 16" xfId="8923"/>
    <cellStyle name="20% - 强调文字颜色 4 2 2 3 2 3 6 2" xfId="8924"/>
    <cellStyle name="40% - 强调文字颜色 2 3 5 6" xfId="8925"/>
    <cellStyle name="20% - 强调文字颜色 2 3 4 2 3 2 2" xfId="8926"/>
    <cellStyle name="20% - 强调文字颜色 2 3 4 2 3 2 3" xfId="8927"/>
    <cellStyle name="40% - 强调文字颜色 4 3 3 2 10 2" xfId="8928"/>
    <cellStyle name="20% - 强调文字颜色 2 3 4 2 3 3" xfId="8929"/>
    <cellStyle name="40% - 强调文字颜色 4 3 2 2 17" xfId="8930"/>
    <cellStyle name="20% - 强调文字颜色 4 2 2 3 2 3 7" xfId="8931"/>
    <cellStyle name="20% - 强调文字颜色 2 3 4 2 4" xfId="8932"/>
    <cellStyle name="20% - 强调文字颜色 2 3 4 2 5" xfId="8933"/>
    <cellStyle name="40% - 强调文字颜色 6 2 7 5 2" xfId="8934"/>
    <cellStyle name="20% - 强调文字颜色 4 2 2 3 2 3 8" xfId="8935"/>
    <cellStyle name="20% - 强调文字颜色 2 3 4 2 5 2" xfId="8936"/>
    <cellStyle name="20% - 强调文字颜色 2 3 4 2 6" xfId="8937"/>
    <cellStyle name="40% - 强调文字颜色 5 2 2 3 3 3 4 2 2" xfId="8938"/>
    <cellStyle name="20% - 强调文字颜色 2 3 4 3" xfId="8939"/>
    <cellStyle name="40% - 强调文字颜色 5 2 3 2 8" xfId="8940"/>
    <cellStyle name="40% - 强调文字颜色 3 8 2 2 5" xfId="8941"/>
    <cellStyle name="20% - 强调文字颜色 4 2 2 3 2 4 5" xfId="8942"/>
    <cellStyle name="20% - 强调文字颜色 2 3 4 3 2" xfId="8943"/>
    <cellStyle name="40% - 强调文字颜色 5 2 3 2 8 2" xfId="8944"/>
    <cellStyle name="20% - 强调文字颜色 4 4 2 2 9 3" xfId="8945"/>
    <cellStyle name="20% - 强调文字颜色 2 3 4 3 2 2" xfId="8946"/>
    <cellStyle name="40% - 强调文字颜色 5 2 3 2 8 3" xfId="8947"/>
    <cellStyle name="20% - 强调文字颜色 2 3 4 3 2 3" xfId="8948"/>
    <cellStyle name="40% - 强调文字颜色 5 2 3 2 9" xfId="8949"/>
    <cellStyle name="20% - 强调文字颜色 4 2 2 3 2 4 6" xfId="8950"/>
    <cellStyle name="20% - 强调文字颜色 2 3 4 3 3" xfId="8951"/>
    <cellStyle name="20% - 强调文字颜色 6 2 2 2 2 2 2 2 2 2" xfId="8952"/>
    <cellStyle name="20% - 强调文字颜色 2 3 4 3 4" xfId="8953"/>
    <cellStyle name="20% - 强调文字颜色 2 3 4 4" xfId="8954"/>
    <cellStyle name="20% - 强调文字颜色 4 2 2 3 2 5 5" xfId="8955"/>
    <cellStyle name="20% - 强调文字颜色 2 3 4 4 2" xfId="8956"/>
    <cellStyle name="20% - 强调文字颜色 4 2 2 3 2 5 6" xfId="8957"/>
    <cellStyle name="20% - 强调文字颜色 2 3 4 4 3" xfId="8958"/>
    <cellStyle name="20% - 强调文字颜色 2 3 4 5" xfId="8959"/>
    <cellStyle name="40% - 强调文字颜色 3 2 2 5 4 2 2" xfId="8960"/>
    <cellStyle name="20% - 强调文字颜色 6 2 4 3 2 2 5" xfId="8961"/>
    <cellStyle name="20% - 强调文字颜色 4 2 2 3 2 6 5" xfId="8962"/>
    <cellStyle name="20% - 强调文字颜色 2 3 4 5 2" xfId="8963"/>
    <cellStyle name="20% - 强调文字颜色 6 2 4 3 2 2 5 2" xfId="8964"/>
    <cellStyle name="20% - 强调文字颜色 2 3 4 5 2 2" xfId="8965"/>
    <cellStyle name="20% - 强调文字颜色 6 2 4 3 2 2 6" xfId="8966"/>
    <cellStyle name="20% - 强调文字颜色 2 3 4 5 3" xfId="8967"/>
    <cellStyle name="20% - 强调文字颜色 2 3 4 6" xfId="8968"/>
    <cellStyle name="20% - 强调文字颜色 2 3 4 6 2" xfId="8969"/>
    <cellStyle name="20% - 强调文字颜色 2 5 5 6" xfId="8970"/>
    <cellStyle name="20% - 强调文字颜色 2 3 5" xfId="8971"/>
    <cellStyle name="20% - 强调文字颜色 2 3 5 2" xfId="8972"/>
    <cellStyle name="20% - 强调文字颜色 4 2 2 3 3 3 5" xfId="8973"/>
    <cellStyle name="20% - 强调文字颜色 2 3 5 2 2" xfId="8974"/>
    <cellStyle name="20% - 强调文字颜色 5 2 3 2 6 3 3" xfId="8975"/>
    <cellStyle name="20% - 强调文字颜色 4 2 2 3 3 3 5 2" xfId="8976"/>
    <cellStyle name="20% - 强调文字颜色 2 3 5 2 2 2" xfId="8977"/>
    <cellStyle name="20% - 强调文字颜色 2 3 5 2 2 2 2" xfId="8978"/>
    <cellStyle name="20% - 强调文字颜色 2 3 5 2 2 2 3" xfId="8979"/>
    <cellStyle name="20% - 强调文字颜色 4 2 2 3 3 3 5 3" xfId="8980"/>
    <cellStyle name="20% - 强调文字颜色 2 3 5 2 2 3" xfId="8981"/>
    <cellStyle name="20% - 强调文字颜色 2 3 5 2 2 3 2" xfId="8982"/>
    <cellStyle name="20% - 强调文字颜色 2 3 5 2 2 4" xfId="8983"/>
    <cellStyle name="20% - 强调文字颜色 4 2 2 3 3 3 6" xfId="8984"/>
    <cellStyle name="20% - 强调文字颜色 2 3 5 2 3" xfId="8985"/>
    <cellStyle name="20% - 强调文字颜色 4 2 2 3 3 3 6 2" xfId="8986"/>
    <cellStyle name="20% - 强调文字颜色 3 2 4 13" xfId="8987"/>
    <cellStyle name="20% - 强调文字颜色 2 3 5 2 3 2" xfId="8988"/>
    <cellStyle name="20% - 强调文字颜色 3 2 4 13 2" xfId="8989"/>
    <cellStyle name="20% - 强调文字颜色 2 3 5 2 3 2 2" xfId="8990"/>
    <cellStyle name="20% - 强调文字颜色 3 2 4 14" xfId="8991"/>
    <cellStyle name="20% - 强调文字颜色 2 3 5 2 3 3" xfId="8992"/>
    <cellStyle name="20% - 强调文字颜色 4 2 2 3 3 3 7" xfId="8993"/>
    <cellStyle name="20% - 强调文字颜色 2 3 5 2 4" xfId="8994"/>
    <cellStyle name="20% - 强调文字颜色 2 3 5 2 5" xfId="8995"/>
    <cellStyle name="20% - 强调文字颜色 2 3 5 3" xfId="8996"/>
    <cellStyle name="20% - 强调文字颜色 2 4 2 3 2 2 2 2 2" xfId="8997"/>
    <cellStyle name="40% - 强调文字颜色 5 2 4 2 8" xfId="8998"/>
    <cellStyle name="20% - 强调文字颜色 2 3 5 3 2" xfId="8999"/>
    <cellStyle name="40% - 强调文字颜色 5 2 4 2 9" xfId="9000"/>
    <cellStyle name="20% - 强调文字颜色 2 3 5 3 3" xfId="9001"/>
    <cellStyle name="20% - 强调文字颜色 2 3 5 4" xfId="9002"/>
    <cellStyle name="20% - 强调文字颜色 2 4 2 3 2 2 2 2 3" xfId="9003"/>
    <cellStyle name="20% - 强调文字颜色 2 3 5 4 2" xfId="9004"/>
    <cellStyle name="20% - 强调文字颜色 2 3 5 4 2 2" xfId="9005"/>
    <cellStyle name="20% - 强调文字颜色 2 3 5 4 3" xfId="9006"/>
    <cellStyle name="20% - 强调文字颜色 2 3 5 4 4" xfId="9007"/>
    <cellStyle name="20% - 强调文字颜色 6 2 2 9 2 2" xfId="9008"/>
    <cellStyle name="20% - 强调文字颜色 2 3 5 5" xfId="9009"/>
    <cellStyle name="20% - 强调文字颜色 6 2 2 9 2 3" xfId="9010"/>
    <cellStyle name="20% - 强调文字颜色 2 3 5 6" xfId="9011"/>
    <cellStyle name="20% - 强调文字颜色 6 2 2 9 2 3 2" xfId="9012"/>
    <cellStyle name="20% - 强调文字颜色 2 3 5 6 2" xfId="9013"/>
    <cellStyle name="20% - 强调文字颜色 2 3 6 2" xfId="9014"/>
    <cellStyle name="20% - 强调文字颜色 2 3 6 2 2" xfId="9015"/>
    <cellStyle name="20% - 强调文字颜色 2 3 6 2 2 2" xfId="9016"/>
    <cellStyle name="20% - 强调文字颜色 4 5 2 3 2 2" xfId="9017"/>
    <cellStyle name="20% - 强调文字颜色 2 3 6 2 2 3" xfId="9018"/>
    <cellStyle name="20% - 强调文字颜色 4 5 2 3 2 3" xfId="9019"/>
    <cellStyle name="20% - 强调文字颜色 4 2 2 10 2" xfId="9020"/>
    <cellStyle name="20% - 强调文字颜色 2 3 6 2 2 4" xfId="9021"/>
    <cellStyle name="20% - 强调文字颜色 2 3 6 2 3" xfId="9022"/>
    <cellStyle name="20% - 强调文字颜色 2 3 6 2 3 2" xfId="9023"/>
    <cellStyle name="40% - 强调文字颜色 4 2 2 2 2 2 4" xfId="9024"/>
    <cellStyle name="20% - 强调文字颜色 2 3 6 2 3 2 2" xfId="9025"/>
    <cellStyle name="40% - 强调文字颜色 4 2 2 2 2 2 4 2" xfId="9026"/>
    <cellStyle name="20% - 强调文字颜色 2 3 6 2 3 2 2 2" xfId="9027"/>
    <cellStyle name="40% - 强调文字颜色 4 2 2 2 2 2 4 3" xfId="9028"/>
    <cellStyle name="20% - 强调文字颜色 2 3 6 2 3 2 2 3" xfId="9029"/>
    <cellStyle name="40% - 强调文字颜色 4 2 2 2 2 2 5" xfId="9030"/>
    <cellStyle name="20% - 强调文字颜色 2 3 6 2 3 2 3" xfId="9031"/>
    <cellStyle name="40% - 强调文字颜色 4 4 2 4 2 2 2" xfId="9032"/>
    <cellStyle name="40% - 强调文字颜色 4 2 2 2 2 2 6" xfId="9033"/>
    <cellStyle name="20% - 强调文字颜色 2 3 6 2 3 2 4" xfId="9034"/>
    <cellStyle name="20% - 强调文字颜色 2 3 6 2 3 3" xfId="9035"/>
    <cellStyle name="40% - 强调文字颜色 4 2 2 2 2 3 4" xfId="9036"/>
    <cellStyle name="20% - 强调文字颜色 3 2 2 3 2 2 2 5" xfId="9037"/>
    <cellStyle name="20% - 强调文字颜色 2 3 6 2 3 3 2" xfId="9038"/>
    <cellStyle name="20% - 强调文字颜色 2 3 6 2 3 3 2 2" xfId="9039"/>
    <cellStyle name="20% - 强调文字颜色 2 3 6 2 3 3 2 3" xfId="9040"/>
    <cellStyle name="40% - 强调文字颜色 4 2 2 2 2 3 5" xfId="9041"/>
    <cellStyle name="40% - 强调文字颜色 1 2 2 3 2 2" xfId="9042"/>
    <cellStyle name="20% - 强调文字颜色 2 3 6 2 3 3 3" xfId="9043"/>
    <cellStyle name="40% - 强调文字颜色 1 2 2 3 2 3" xfId="9044"/>
    <cellStyle name="40% - 强调文字颜色 4 4 2 4 2 3 2" xfId="9045"/>
    <cellStyle name="40% - 强调文字颜色 4 2 2 2 2 3 6" xfId="9046"/>
    <cellStyle name="20% - 强调文字颜色 2 9 2 2" xfId="9047"/>
    <cellStyle name="20% - 强调文字颜色 2 3 6 2 3 3 4" xfId="9048"/>
    <cellStyle name="40% - 强调文字颜色 5 3 3 3 2 2" xfId="9049"/>
    <cellStyle name="20% - 强调文字颜色 2 3 6 2 3 4" xfId="9050"/>
    <cellStyle name="40% - 强调文字颜色 5 3 3 3 2 2 2" xfId="9051"/>
    <cellStyle name="40% - 强调文字颜色 4 2 2 2 2 4 4" xfId="9052"/>
    <cellStyle name="20% - 强调文字颜色 3 2 2 3 2 2 3 5" xfId="9053"/>
    <cellStyle name="20% - 强调文字颜色 2 3 6 2 3 4 2" xfId="9054"/>
    <cellStyle name="40% - 强调文字颜色 5 3 3 3 2 2 3" xfId="9055"/>
    <cellStyle name="40% - 强调文字颜色 4 2 2 2 2 4 5" xfId="9056"/>
    <cellStyle name="40% - 强调文字颜色 1 2 2 3 3 2" xfId="9057"/>
    <cellStyle name="20% - 强调文字颜色 3 2 2 3 2 2 3 6" xfId="9058"/>
    <cellStyle name="20% - 强调文字颜色 2 3 6 2 3 4 3" xfId="9059"/>
    <cellStyle name="40% - 强调文字颜色 5 3 3 3 2 3" xfId="9060"/>
    <cellStyle name="40% - 强调文字颜色 4 3 4 6 2" xfId="9061"/>
    <cellStyle name="20% - 强调文字颜色 2 3 6 2 3 5" xfId="9062"/>
    <cellStyle name="40% - 强调文字颜色 5 3 3 3 2 4" xfId="9063"/>
    <cellStyle name="20% - 强调文字颜色 4 3 8 2 3 2" xfId="9064"/>
    <cellStyle name="20% - 强调文字颜色 2 3 6 2 3 6" xfId="9065"/>
    <cellStyle name="20% - 强调文字颜色 2 3 6 2 4" xfId="9066"/>
    <cellStyle name="20% - 强调文字颜色 2 3 6 2 5" xfId="9067"/>
    <cellStyle name="20% - 强调文字颜色 2 3 6 3" xfId="9068"/>
    <cellStyle name="20% - 强调文字颜色 2 3 6 3 3" xfId="9069"/>
    <cellStyle name="20% - 强调文字颜色 2 3 6 4" xfId="9070"/>
    <cellStyle name="20% - 强调文字颜色 2 3 6 4 2" xfId="9071"/>
    <cellStyle name="20% - 强调文字颜色 2 3 6 4 2 2" xfId="9072"/>
    <cellStyle name="20% - 强调文字颜色 2 3 6 4 2 2 2" xfId="9073"/>
    <cellStyle name="20% - 强调文字颜色 2 3 6 4 2 2 2 2" xfId="9074"/>
    <cellStyle name="注释 2 3 2 2 9 3" xfId="9075"/>
    <cellStyle name="40% - 强调文字颜色 4 2 3 2 12 2" xfId="9076"/>
    <cellStyle name="20% - 强调文字颜色 2 3 6 4 2 2 3" xfId="9077"/>
    <cellStyle name="20% - 强调文字颜色 2 3 6 4 2 3" xfId="9078"/>
    <cellStyle name="20% - 强调文字颜色 2 3 6 4 2 3 2" xfId="9079"/>
    <cellStyle name="20% - 强调文字颜色 2 3 6 4 2 4" xfId="9080"/>
    <cellStyle name="20% - 强调文字颜色 2 3 6 4 3" xfId="9081"/>
    <cellStyle name="40% - 强调文字颜色 3 3 2 2 8" xfId="9082"/>
    <cellStyle name="20% - 强调文字颜色 2 3 6 4 3 2" xfId="9083"/>
    <cellStyle name="40% - 强调文字颜色 4 2 2 4 2 2 4" xfId="9084"/>
    <cellStyle name="40% - 强调文字颜色 3 3 2 2 8 2" xfId="9085"/>
    <cellStyle name="20% - 强调文字颜色 2 3 6 4 3 2 2" xfId="9086"/>
    <cellStyle name="40% - 强调文字颜色 4 2 2 4 2 2 5" xfId="9087"/>
    <cellStyle name="40% - 强调文字颜色 3 3 2 2 8 3" xfId="9088"/>
    <cellStyle name="20% - 强调文字颜色 2 3 6 4 3 2 3" xfId="9089"/>
    <cellStyle name="40% - 强调文字颜色 3 3 2 2 9" xfId="9090"/>
    <cellStyle name="20% - 强调文字颜色 2 3 6 4 3 3" xfId="9091"/>
    <cellStyle name="40% - 强调文字颜色 5 3 3 5 2 2" xfId="9092"/>
    <cellStyle name="20% - 强调文字颜色 2 3 6 4 3 4" xfId="9093"/>
    <cellStyle name="20% - 强调文字颜色 2 3 6 4 4" xfId="9094"/>
    <cellStyle name="40% - 强调文字颜色 1 2 4 2 15" xfId="9095"/>
    <cellStyle name="20% - 强调文字颜色 2 3 6 4 4 2" xfId="9096"/>
    <cellStyle name="20% - 强调文字颜色 2 3 6 4 4 2 2" xfId="9097"/>
    <cellStyle name="20% - 强调文字颜色 2 3 6 4 4 3" xfId="9098"/>
    <cellStyle name="20% - 强调文字颜色 2 3 6 4 5" xfId="9099"/>
    <cellStyle name="20% - 强调文字颜色 2 3 6 4 5 2" xfId="9100"/>
    <cellStyle name="20% - 强调文字颜色 2 3 6 4 6" xfId="9101"/>
    <cellStyle name="20% - 强调文字颜色 2 3 6 5" xfId="9102"/>
    <cellStyle name="20% - 强调文字颜色 2 3 6 5 2" xfId="9103"/>
    <cellStyle name="40% - 强调文字颜色 4 10 2 5" xfId="9104"/>
    <cellStyle name="20% - 强调文字颜色 2 3 7 2" xfId="9105"/>
    <cellStyle name="40% - 强调文字颜色 4 10 2 5 2" xfId="9106"/>
    <cellStyle name="20% - 强调文字颜色 2 3 7 2 2" xfId="9107"/>
    <cellStyle name="20% - 强调文字颜色 4 6 8" xfId="9108"/>
    <cellStyle name="20% - 强调文字颜色 2 3 7 2 2 2" xfId="9109"/>
    <cellStyle name="20% - 强调文字颜色 2 3 7 2 2 2 2" xfId="9110"/>
    <cellStyle name="20% - 强调文字颜色 2 3 7 2 2 2 2 2" xfId="9111"/>
    <cellStyle name="20% - 强调文字颜色 2 3 7 2 2 2 2 3" xfId="9112"/>
    <cellStyle name="20% - 强调文字颜色 2 3 7 2 2 2 3" xfId="9113"/>
    <cellStyle name="20% - 强调文字颜色 2 3 7 2 2 2 4" xfId="9114"/>
    <cellStyle name="20% - 强调文字颜色 4 5 3 3 2 2" xfId="9115"/>
    <cellStyle name="20% - 强调文字颜色 2 3 7 2 2 3" xfId="9116"/>
    <cellStyle name="20% - 强调文字颜色 2 3 7 2 2 3 2" xfId="9117"/>
    <cellStyle name="20% - 强调文字颜色 2 3 7 2 2 3 2 2" xfId="9118"/>
    <cellStyle name="20% - 强调文字颜色 2 3 7 2 2 3 2 3" xfId="9119"/>
    <cellStyle name="40% - 强调文字颜色 1 3 2 2 2 2" xfId="9120"/>
    <cellStyle name="20% - 强调文字颜色 2 3 7 2 2 3 3" xfId="9121"/>
    <cellStyle name="40% - 强调文字颜色 1 3 2 2 2 3" xfId="9122"/>
    <cellStyle name="20% - 强调文字颜色 2 3 7 2 2 3 4" xfId="9123"/>
    <cellStyle name="20% - 强调文字颜色 4 5 3 3 2 3" xfId="9124"/>
    <cellStyle name="20% - 强调文字颜色 2 3 7 2 2 4" xfId="9125"/>
    <cellStyle name="20% - 强调文字颜色 2 3 7 2 2 4 2" xfId="9126"/>
    <cellStyle name="40% - 强调文字颜色 1 3 2 2 3 2" xfId="9127"/>
    <cellStyle name="20% - 强调文字颜色 2 3 7 2 2 4 3" xfId="9128"/>
    <cellStyle name="20% - 强调文字颜色 2 3 7 2 2 5" xfId="9129"/>
    <cellStyle name="20% - 强调文字颜色 4 3 9 2 2 2" xfId="9130"/>
    <cellStyle name="20% - 强调文字颜色 2 3 7 2 2 6" xfId="9131"/>
    <cellStyle name="20% - 强调文字颜色 2 3 7 2 3" xfId="9132"/>
    <cellStyle name="20% - 强调文字颜色 2 3 7 2 4" xfId="9133"/>
    <cellStyle name="20% - 强调文字颜色 2 3 7 2 4 2" xfId="9134"/>
    <cellStyle name="20% - 强调文字颜色 2 3 7 2 5" xfId="9135"/>
    <cellStyle name="40% - 强调文字颜色 4 10 2 6" xfId="9136"/>
    <cellStyle name="20% - 强调文字颜色 2 3 7 3" xfId="9137"/>
    <cellStyle name="20% - 强调文字颜色 2 3 7 3 2 2 2" xfId="9138"/>
    <cellStyle name="20% - 强调文字颜色 2 3 7 3 2 2 3" xfId="9139"/>
    <cellStyle name="20% - 强调文字颜色 2 3 7 3 2 3" xfId="9140"/>
    <cellStyle name="20% - 强调文字颜色 2 3 7 3 2 4" xfId="9141"/>
    <cellStyle name="20% - 强调文字颜色 2 3 7 3 3 2" xfId="9142"/>
    <cellStyle name="20% - 强调文字颜色 3 4 2 3 3 3 4" xfId="9143"/>
    <cellStyle name="20% - 强调文字颜色 2 3 7 3 3 2 2" xfId="9144"/>
    <cellStyle name="20% - 强调文字颜色 2 3 7 3 3 2 3" xfId="9145"/>
    <cellStyle name="20% - 强调文字颜色 2 3 7 3 3 3" xfId="9146"/>
    <cellStyle name="20% - 强调文字颜色 2 3 7 3 3 4" xfId="9147"/>
    <cellStyle name="20% - 强调文字颜色 2 3 7 3 4 2" xfId="9148"/>
    <cellStyle name="20% - 强调文字颜色 2 3 7 3 4 2 2" xfId="9149"/>
    <cellStyle name="20% - 强调文字颜色 2 3 7 3 4 3" xfId="9150"/>
    <cellStyle name="20% - 强调文字颜色 2 3 7 3 5" xfId="9151"/>
    <cellStyle name="20% - 强调文字颜色 2 3 7 3 5 2" xfId="9152"/>
    <cellStyle name="20% - 强调文字颜色 2 3 7 3 6" xfId="9153"/>
    <cellStyle name="40% - 强调文字颜色 4 10 2 7" xfId="9154"/>
    <cellStyle name="20% - 强调文字颜色 2 3 7 4" xfId="9155"/>
    <cellStyle name="20% - 强调文字颜色 2 3 7 5" xfId="9156"/>
    <cellStyle name="40% - 强调文字颜色 5 2 2 2 2 3 3 5 3" xfId="9157"/>
    <cellStyle name="20% - 强调文字颜色 2 3 8" xfId="9158"/>
    <cellStyle name="20% - 强调文字颜色 2 3 8 2" xfId="9159"/>
    <cellStyle name="20% - 强调文字颜色 2 3 8 2 2" xfId="9160"/>
    <cellStyle name="20% - 强调文字颜色 2 3 8 2 3" xfId="9161"/>
    <cellStyle name="40% - 强调文字颜色 3 3 3 3 2 4" xfId="9162"/>
    <cellStyle name="20% - 强调文字颜色 2 3 8 2 3 2" xfId="9163"/>
    <cellStyle name="20% - 强调文字颜色 2 3 8 3" xfId="9164"/>
    <cellStyle name="20% - 强调文字颜色 2 3 9" xfId="9165"/>
    <cellStyle name="20% - 强调文字颜色 2 3 9 2" xfId="9166"/>
    <cellStyle name="20% - 强调文字颜色 2 3 9 2 2" xfId="9167"/>
    <cellStyle name="40% - 强调文字颜色 5 3 6 2 2 3 2 3" xfId="9168"/>
    <cellStyle name="20% - 强调文字颜色 2 3 9 2 2 2" xfId="9169"/>
    <cellStyle name="40% - 强调文字颜色 4 2 10 5" xfId="9170"/>
    <cellStyle name="20% - 强调文字颜色 5 2 4 5 3 3" xfId="9171"/>
    <cellStyle name="20% - 强调文字颜色 2 3 9 2 2 2 2" xfId="9172"/>
    <cellStyle name="40% - 强调文字颜色 4 2 10 6" xfId="9173"/>
    <cellStyle name="20% - 强调文字颜色 5 2 4 5 3 4" xfId="9174"/>
    <cellStyle name="20% - 强调文字颜色 2 3 9 2 2 2 3" xfId="9175"/>
    <cellStyle name="20% - 强调文字颜色 4 5 5 3 2 2" xfId="9176"/>
    <cellStyle name="20% - 强调文字颜色 2 3 9 2 2 3" xfId="9177"/>
    <cellStyle name="注释 2 4 2 3 2 4 2 2" xfId="9178"/>
    <cellStyle name="20% - 强调文字颜色 2 3 9 2 2 4" xfId="9179"/>
    <cellStyle name="20% - 强调文字颜色 2 3 9 2 3" xfId="9180"/>
    <cellStyle name="20% - 强调文字颜色 2 3 9 2 3 2" xfId="9181"/>
    <cellStyle name="40% - 强调文字颜色 4 4 2 2 16" xfId="9182"/>
    <cellStyle name="40% - 强调文字颜色 2 2 3 2 2 6 4" xfId="9183"/>
    <cellStyle name="20% - 强调文字颜色 5 2 4 6 3 3" xfId="9184"/>
    <cellStyle name="20% - 强调文字颜色 3 2 2 6 2 3 5" xfId="9185"/>
    <cellStyle name="20% - 强调文字颜色 2 3 9 2 3 2 2" xfId="9186"/>
    <cellStyle name="40% - 强调文字颜色 5 3 2 2 4 2 2 2" xfId="9187"/>
    <cellStyle name="40% - 强调文字颜色 2 2 3 2 2 6 5" xfId="9188"/>
    <cellStyle name="20% - 强调文字颜色 3 2 2 6 2 3 6" xfId="9189"/>
    <cellStyle name="20% - 强调文字颜色 2 3 9 2 3 2 3" xfId="9190"/>
    <cellStyle name="20% - 强调文字颜色 2 3 9 2 3 3" xfId="9191"/>
    <cellStyle name="40% - 强调文字颜色 5 3 6 3 2 2" xfId="9192"/>
    <cellStyle name="20% - 强调文字颜色 2 3 9 2 3 4" xfId="9193"/>
    <cellStyle name="20% - 强调文字颜色 2 3 9 2 4" xfId="9194"/>
    <cellStyle name="20% - 强调文字颜色 2 3 9 2 4 2" xfId="9195"/>
    <cellStyle name="20% - 强调文字颜色 2 3 9 2 4 2 2" xfId="9196"/>
    <cellStyle name="20% - 强调文字颜色 2 3 9 2 4 3" xfId="9197"/>
    <cellStyle name="20% - 强调文字颜色 2 3 9 2 5" xfId="9198"/>
    <cellStyle name="20% - 强调文字颜色 2 3 9 2 5 2" xfId="9199"/>
    <cellStyle name="20% - 强调文字颜色 2 3 9 2 6" xfId="9200"/>
    <cellStyle name="20% - 强调文字颜色 6 2 3 2 2 2 3 2" xfId="9201"/>
    <cellStyle name="20% - 强调文字颜色 2 4 2 3 2 2 4 3" xfId="9202"/>
    <cellStyle name="20% - 强调文字颜色 2 4" xfId="9203"/>
    <cellStyle name="20% - 强调文字颜色 5 10 2 4" xfId="9204"/>
    <cellStyle name="20% - 强调文字颜色 2 5 6 3" xfId="9205"/>
    <cellStyle name="20% - 强调文字颜色 2 4 2" xfId="9206"/>
    <cellStyle name="40% - 强调文字颜色 4 3 3 2 3 3 2 3" xfId="9207"/>
    <cellStyle name="20% - 强调文字颜色 2 4 2 10" xfId="9208"/>
    <cellStyle name="40% - 强调文字颜色 4 2 6 2 3" xfId="9209"/>
    <cellStyle name="20% - 强调文字颜色 2 4 2 10 2" xfId="9210"/>
    <cellStyle name="20% - 强调文字颜色 2 4 2 11" xfId="9211"/>
    <cellStyle name="20% - 强调文字颜色 2 4 2 11 2" xfId="9212"/>
    <cellStyle name="40% - 强调文字颜色 4 2 6 4 3" xfId="9213"/>
    <cellStyle name="20% - 强调文字颜色 2 4 2 12 2" xfId="9214"/>
    <cellStyle name="20% - 强调文字颜色 2 4 2 13" xfId="9215"/>
    <cellStyle name="20% - 强调文字颜色 2 4 2 13 2" xfId="9216"/>
    <cellStyle name="20% - 强调文字颜色 5 7 3 2 2 2" xfId="9217"/>
    <cellStyle name="20% - 强调文字颜色 2 4 2 14" xfId="9218"/>
    <cellStyle name="20% - 强调文字颜色 5 7 3 2 2 3" xfId="9219"/>
    <cellStyle name="20% - 强调文字颜色 2 4 2 15" xfId="9220"/>
    <cellStyle name="20% - 强调文字颜色 2 4 2 15 2" xfId="9221"/>
    <cellStyle name="20% - 强调文字颜色 6 4 3 2" xfId="9222"/>
    <cellStyle name="20% - 强调文字颜色 2 4 2 16" xfId="9223"/>
    <cellStyle name="20% - 强调文字颜色 2 4 2 17" xfId="9224"/>
    <cellStyle name="40% - 强调文字颜色 6 4 2 2 2 2 3 3" xfId="9225"/>
    <cellStyle name="20% - 强调文字颜色 2 5 6 3 2" xfId="9226"/>
    <cellStyle name="20% - 强调文字颜色 2 4 2 2" xfId="9227"/>
    <cellStyle name="20% - 强调文字颜色 2 4 2 2 10" xfId="9228"/>
    <cellStyle name="20% - 强调文字颜色 6 4 2 9" xfId="9229"/>
    <cellStyle name="20% - 强调文字颜色 2 4 2 2 10 2" xfId="9230"/>
    <cellStyle name="20% - 强调文字颜色 2 4 2 2 11" xfId="9231"/>
    <cellStyle name="20% - 强调文字颜色 2 4 2 2 11 2" xfId="9232"/>
    <cellStyle name="常规 4 3 3" xfId="9233"/>
    <cellStyle name="40% - 强调文字颜色 4 2 4 4 3 2" xfId="9234"/>
    <cellStyle name="20% - 强调文字颜色 2 4 2 2 12" xfId="9235"/>
    <cellStyle name="20% - 强调文字颜色 2 4 2 2 12 2" xfId="9236"/>
    <cellStyle name="40% - 强调文字颜色 6 2 2 2" xfId="9237"/>
    <cellStyle name="40% - 强调文字颜色 4 2 4 4 3 3" xfId="9238"/>
    <cellStyle name="20% - 强调文字颜色 2 4 2 2 13" xfId="9239"/>
    <cellStyle name="40% - 强调文字颜色 6 2 2 2 2" xfId="9240"/>
    <cellStyle name="常规 5 11 2 4" xfId="9241"/>
    <cellStyle name="20% - 强调文字颜色 2 4 2 2 13 2" xfId="9242"/>
    <cellStyle name="40% - 强调文字颜色 6 2 2 3" xfId="9243"/>
    <cellStyle name="20% - 强调文字颜色 2 4 2 2 14" xfId="9244"/>
    <cellStyle name="40% - 强调文字颜色 6 2 2 4" xfId="9245"/>
    <cellStyle name="20% - 强调文字颜色 2 4 2 2 15" xfId="9246"/>
    <cellStyle name="40% - 强调文字颜色 6 2 2 5" xfId="9247"/>
    <cellStyle name="20% - 强调文字颜色 2 4 2 2 16" xfId="9248"/>
    <cellStyle name="20% - 强调文字颜色 2 4 2 2 2" xfId="9249"/>
    <cellStyle name="20% - 强调文字颜色 2 4 2 2 2 2" xfId="9250"/>
    <cellStyle name="20% - 强调文字颜色 3 2 2 4 5" xfId="9251"/>
    <cellStyle name="20% - 强调文字颜色 2 4 2 2 2 2 2" xfId="9252"/>
    <cellStyle name="20% - 强调文字颜色 3 2 2 4 5 2" xfId="9253"/>
    <cellStyle name="20% - 强调文字颜色 2 4 2 2 2 2 2 2" xfId="9254"/>
    <cellStyle name="20% - 强调文字颜色 3 2 2 4 5 2 2" xfId="9255"/>
    <cellStyle name="40% - 强调文字颜色 5 14 4" xfId="9256"/>
    <cellStyle name="20% - 强调文字颜色 2 4 2 2 2 2 2 2 2" xfId="9257"/>
    <cellStyle name="20% - 强调文字颜色 2 4 2 2 2 2 2 2 3" xfId="9258"/>
    <cellStyle name="20% - 强调文字颜色 3 2 2 4 5 3" xfId="9259"/>
    <cellStyle name="20% - 强调文字颜色 2 4 2 2 2 2 2 3" xfId="9260"/>
    <cellStyle name="40% - 强调文字颜色 2 2 3 2 2 3 2 2" xfId="9261"/>
    <cellStyle name="20% - 强调文字颜色 2 4 2 2 2 2 2 4" xfId="9262"/>
    <cellStyle name="20% - 强调文字颜色 6 3 2 2 2 3 2 3 2" xfId="9263"/>
    <cellStyle name="20% - 强调文字颜色 3 2 2 4 6" xfId="9264"/>
    <cellStyle name="20% - 强调文字颜色 2 4 2 2 2 2 3" xfId="9265"/>
    <cellStyle name="20% - 强调文字颜色 3 2 2 4 6 2" xfId="9266"/>
    <cellStyle name="20% - 强调文字颜色 2 4 2 2 2 2 3 2" xfId="9267"/>
    <cellStyle name="20% - 强调文字颜色 2 4 2 2 2 2 3 2 2" xfId="9268"/>
    <cellStyle name="20% - 强调文字颜色 2 4 2 2 2 2 3 2 3" xfId="9269"/>
    <cellStyle name="40% - 强调文字颜色 1 2 2 5 4 2 2" xfId="9270"/>
    <cellStyle name="20% - 强调文字颜色 2 4 2 2 2 2 3 3" xfId="9271"/>
    <cellStyle name="常规 5 2 3 2 2 2 2 3 2 3" xfId="9272"/>
    <cellStyle name="40% - 强调文字颜色 2 2 3 2 2 3 3 2" xfId="9273"/>
    <cellStyle name="20% - 强调文字颜色 2 4 2 2 2 2 3 4" xfId="9274"/>
    <cellStyle name="40% - 强调文字颜色 4 3 3 2 2 2 6 2" xfId="9275"/>
    <cellStyle name="注释 2 4 2 12 2" xfId="9276"/>
    <cellStyle name="20% - 强调文字颜色 2 4 2 2 2 2 4" xfId="9277"/>
    <cellStyle name="20% - 强调文字颜色 4 5 5 2 4" xfId="9278"/>
    <cellStyle name="20% - 强调文字颜色 2 4 2 2 2 2 4 2" xfId="9279"/>
    <cellStyle name="20% - 强调文字颜色 2 4 2 2 2 2 4 3" xfId="9280"/>
    <cellStyle name="20% - 强调文字颜色 2 4 2 2 2 2 5" xfId="9281"/>
    <cellStyle name="20% - 强调文字颜色 2 4 2 2 2 2 5 2" xfId="9282"/>
    <cellStyle name="20% - 强调文字颜色 2 4 2 2 2 2 6" xfId="9283"/>
    <cellStyle name="20% - 强调文字颜色 2 4 2 2 2 3" xfId="9284"/>
    <cellStyle name="20% - 强调文字颜色 3 2 2 5 5" xfId="9285"/>
    <cellStyle name="20% - 强调文字颜色 2 4 2 2 2 3 2" xfId="9286"/>
    <cellStyle name="20% - 强调文字颜色 6 3 7 2 2 2 2 2" xfId="9287"/>
    <cellStyle name="20% - 强调文字颜色 3 2 2 5 6" xfId="9288"/>
    <cellStyle name="20% - 强调文字颜色 2 4 2 2 2 3 3" xfId="9289"/>
    <cellStyle name="20% - 强调文字颜色 2 4 2 2 2 4" xfId="9290"/>
    <cellStyle name="20% - 强调文字颜色 3 2 2 6 5" xfId="9291"/>
    <cellStyle name="20% - 强调文字颜色 2 4 2 2 2 4 2" xfId="9292"/>
    <cellStyle name="20% - 强调文字颜色 2 4 2 2 2 4 3" xfId="9293"/>
    <cellStyle name="20% - 强调文字颜色 2 4 2 2 2 5" xfId="9294"/>
    <cellStyle name="20% - 强调文字颜色 3 2 2 7 5" xfId="9295"/>
    <cellStyle name="20% - 强调文字颜色 2 4 2 2 2 5 2" xfId="9296"/>
    <cellStyle name="20% - 强调文字颜色 2 4 2 2 2 6" xfId="9297"/>
    <cellStyle name="20% - 强调文字颜色 2 4 2 2 2 7" xfId="9298"/>
    <cellStyle name="20% - 强调文字颜色 2 4 2 2 3" xfId="9299"/>
    <cellStyle name="20% - 强调文字颜色 2 4 2 2 3 2 2 2" xfId="9300"/>
    <cellStyle name="20% - 强调文字颜色 2 4 2 2 3 2 2 3" xfId="9301"/>
    <cellStyle name="20% - 强调文字颜色 6 3 2 2 2 3 3 3 2" xfId="9302"/>
    <cellStyle name="20% - 强调文字颜色 2 4 2 2 3 2 3" xfId="9303"/>
    <cellStyle name="20% - 强调文字颜色 2 4 2 2 3 2 3 2" xfId="9304"/>
    <cellStyle name="20% - 强调文字颜色 2 4 2 2 3 2 4" xfId="9305"/>
    <cellStyle name="40% - 强调文字颜色 3 2 3 2 2 2 2" xfId="9306"/>
    <cellStyle name="20% - 强调文字颜色 2 4 2 2 3 3 2" xfId="9307"/>
    <cellStyle name="40% - 强调文字颜色 3 2 3 2 2 2 2 2" xfId="9308"/>
    <cellStyle name="20% - 强调文字颜色 2 4 2 2 3 3 2 2" xfId="9309"/>
    <cellStyle name="40% - 强调文字颜色 3 2 3 2 2 2 2 3" xfId="9310"/>
    <cellStyle name="20% - 强调文字颜色 4 3 5 2 2 3 2" xfId="9311"/>
    <cellStyle name="20% - 强调文字颜色 2 4 2 2 3 3 2 3" xfId="9312"/>
    <cellStyle name="20% - 强调文字颜色 6 3 7 2 2 3 2 2" xfId="9313"/>
    <cellStyle name="40% - 强调文字颜色 3 2 3 2 2 2 3" xfId="9314"/>
    <cellStyle name="20% - 强调文字颜色 2 4 2 2 3 3 3" xfId="9315"/>
    <cellStyle name="40% - 强调文字颜色 3 2 3 2 2 2 3 2" xfId="9316"/>
    <cellStyle name="20% - 强调文字颜色 2 4 2 2 3 3 3 2" xfId="9317"/>
    <cellStyle name="20% - 强调文字颜色 6 3 7 2 2 3 2 3" xfId="9318"/>
    <cellStyle name="40% - 强调文字颜色 3 2 3 2 2 2 4" xfId="9319"/>
    <cellStyle name="20% - 强调文字颜色 2 4 2 2 3 3 4" xfId="9320"/>
    <cellStyle name="40% - 强调文字颜色 3 2 3 2 2 3 2" xfId="9321"/>
    <cellStyle name="20% - 强调文字颜色 2 4 2 2 3 4 2" xfId="9322"/>
    <cellStyle name="40% - 强调文字颜色 3 2 3 2 2 3 3" xfId="9323"/>
    <cellStyle name="20% - 强调文字颜色 2 4 2 2 3 4 3" xfId="9324"/>
    <cellStyle name="40% - 强调文字颜色 3 2 3 2 2 4" xfId="9325"/>
    <cellStyle name="20% - 强调文字颜色 2 4 2 2 3 5" xfId="9326"/>
    <cellStyle name="40% - 强调文字颜色 3 2 3 2 2 4 2" xfId="9327"/>
    <cellStyle name="20% - 强调文字颜色 2 4 2 2 3 5 2" xfId="9328"/>
    <cellStyle name="40% - 强调文字颜色 3 2 3 2 2 4 3" xfId="9329"/>
    <cellStyle name="20% - 强调文字颜色 2 4 2 2 3 5 3" xfId="9330"/>
    <cellStyle name="40% - 强调文字颜色 5 2 2 2 2 2 6 2 2" xfId="9331"/>
    <cellStyle name="40% - 强调文字颜色 3 2 3 2 2 5" xfId="9332"/>
    <cellStyle name="20% - 强调文字颜色 2 4 2 2 3 6" xfId="9333"/>
    <cellStyle name="40% - 强调文字颜色 5 2 5 2 2 2" xfId="9334"/>
    <cellStyle name="40% - 强调文字颜色 5 2 2 2 2 2 6 2 3" xfId="9335"/>
    <cellStyle name="40% - 强调文字颜色 3 2 3 2 2 6" xfId="9336"/>
    <cellStyle name="20% - 强调文字颜色 2 4 2 2 3 7" xfId="9337"/>
    <cellStyle name="20% - 强调文字颜色 2 4 2 2 4" xfId="9338"/>
    <cellStyle name="40% - 强调文字颜色 3 2 3 2 3 3 2" xfId="9339"/>
    <cellStyle name="20% - 强调文字颜色 3 2 4 6 5" xfId="9340"/>
    <cellStyle name="20% - 强调文字颜色 2 4 2 2 4 4 2" xfId="9341"/>
    <cellStyle name="40% - 强调文字颜色 5 2 2 2 2 2 6 3 2" xfId="9342"/>
    <cellStyle name="40% - 强调文字颜色 3 2 3 2 3 5" xfId="9343"/>
    <cellStyle name="20% - 强调文字颜色 2 4 2 2 4 6" xfId="9344"/>
    <cellStyle name="40% - 强调文字颜色 4 4 2 2 3 2 2 2" xfId="9345"/>
    <cellStyle name="20% - 强调文字颜色 2 4 2 2 5" xfId="9346"/>
    <cellStyle name="20% - 强调文字颜色 2 4 2 2 5 2" xfId="9347"/>
    <cellStyle name="20% - 强调文字颜色 2 4 2 2 5 2 2" xfId="9348"/>
    <cellStyle name="20% - 强调文字颜色 2 4 2 2 5 2 3" xfId="9349"/>
    <cellStyle name="40% - 强调文字颜色 3 2 3 2 4 2" xfId="9350"/>
    <cellStyle name="20% - 强调文字颜色 2 4 2 2 5 3" xfId="9351"/>
    <cellStyle name="40% - 强调文字颜色 6 2 3 2 2 3 3 2 3" xfId="9352"/>
    <cellStyle name="40% - 强调文字颜色 3 2 3 2 4 2 2" xfId="9353"/>
    <cellStyle name="20% - 强调文字颜色 2 4 2 2 5 3 2" xfId="9354"/>
    <cellStyle name="40% - 强调文字颜色 3 2 3 2 4 2 3" xfId="9355"/>
    <cellStyle name="20% - 强调文字颜色 2 4 2 2 5 3 3" xfId="9356"/>
    <cellStyle name="40% - 强调文字颜色 4 3 2 2 3 3 4 2 2" xfId="9357"/>
    <cellStyle name="40% - 强调文字颜色 3 2 3 2 4 3" xfId="9358"/>
    <cellStyle name="20% - 强调文字颜色 2 4 2 2 5 4" xfId="9359"/>
    <cellStyle name="40% - 强调文字颜色 3 2 3 2 4 3 2" xfId="9360"/>
    <cellStyle name="20% - 强调文字颜色 2 4 2 2 5 4 2" xfId="9361"/>
    <cellStyle name="40% - 强调文字颜色 3 2 3 2 4 4" xfId="9362"/>
    <cellStyle name="20% - 强调文字颜色 2 4 2 2 5 5" xfId="9363"/>
    <cellStyle name="40% - 强调文字颜色 3 2 3 2 4 5" xfId="9364"/>
    <cellStyle name="20% - 强调文字颜色 2 4 2 2 5 6" xfId="9365"/>
    <cellStyle name="40% - 强调文字颜色 4 4 2 2 3 2 2 3" xfId="9366"/>
    <cellStyle name="20% - 强调文字颜色 2 4 2 2 6" xfId="9367"/>
    <cellStyle name="20% - 强调文字颜色 2 4 2 2 6 2" xfId="9368"/>
    <cellStyle name="20% - 强调文字颜色 2 4 2 2 6 2 2" xfId="9369"/>
    <cellStyle name="20% - 强调文字颜色 2 4 2 2 6 2 3" xfId="9370"/>
    <cellStyle name="40% - 强调文字颜色 3 2 3 2 5 2" xfId="9371"/>
    <cellStyle name="20% - 强调文字颜色 2 4 2 2 6 3" xfId="9372"/>
    <cellStyle name="40% - 强调文字颜色 1 8 2 2 2 2" xfId="9373"/>
    <cellStyle name="40% - 强调文字颜色 3 2 3 2 5 2 2" xfId="9374"/>
    <cellStyle name="20% - 强调文字颜色 2 4 2 2 6 3 2" xfId="9375"/>
    <cellStyle name="40% - 强调文字颜色 1 8 2 2 2 2 2" xfId="9376"/>
    <cellStyle name="40% - 强调文字颜色 3 2 3 2 5 3" xfId="9377"/>
    <cellStyle name="20% - 强调文字颜色 2 4 2 2 6 4" xfId="9378"/>
    <cellStyle name="40% - 强调文字颜色 1 8 2 2 2 3" xfId="9379"/>
    <cellStyle name="40% - 强调文字颜色 3 2 3 2 5 4" xfId="9380"/>
    <cellStyle name="20% - 强调文字颜色 5 2 2 3 3 2 2 2" xfId="9381"/>
    <cellStyle name="20% - 强调文字颜色 2 4 2 2 6 5" xfId="9382"/>
    <cellStyle name="20% - 强调文字颜色 2 4 2 2 7" xfId="9383"/>
    <cellStyle name="20% - 强调文字颜色 2 4 2 2 7 2" xfId="9384"/>
    <cellStyle name="20% - 强调文字颜色 5 6 2 2 2 4" xfId="9385"/>
    <cellStyle name="20% - 强调文字颜色 3 2 7 4 5" xfId="9386"/>
    <cellStyle name="20% - 强调文字颜色 2 4 2 2 7 2 2" xfId="9387"/>
    <cellStyle name="40% - 强调文字颜色 3 2 3 2 6 2" xfId="9388"/>
    <cellStyle name="20% - 强调文字颜色 2 4 2 2 7 3" xfId="9389"/>
    <cellStyle name="40% - 强调文字颜色 1 8 2 2 3 2" xfId="9390"/>
    <cellStyle name="40% - 强调文字颜色 3 2 3 2 6 3" xfId="9391"/>
    <cellStyle name="20% - 强调文字颜色 2 4 2 2 7 4" xfId="9392"/>
    <cellStyle name="20% - 强调文字颜色 2 4 2 2 8" xfId="9393"/>
    <cellStyle name="20% - 强调文字颜色 2 4 2 2 8 2" xfId="9394"/>
    <cellStyle name="40% - 强调文字颜色 3 2 3 2 7 2" xfId="9395"/>
    <cellStyle name="20% - 强调文字颜色 2 4 2 2 8 3" xfId="9396"/>
    <cellStyle name="20% - 强调文字颜色 2 4 2 2 9" xfId="9397"/>
    <cellStyle name="20% - 强调文字颜色 2 4 2 2 9 2" xfId="9398"/>
    <cellStyle name="40% - 强调文字颜色 3 2 3 2 8 2" xfId="9399"/>
    <cellStyle name="20% - 强调文字颜色 2 4 2 2 9 3" xfId="9400"/>
    <cellStyle name="40% - 强调文字颜色 6 4 2 2 2 2 3 4" xfId="9401"/>
    <cellStyle name="20% - 强调文字颜色 2 5 6 3 3" xfId="9402"/>
    <cellStyle name="20% - 强调文字颜色 2 4 2 3" xfId="9403"/>
    <cellStyle name="20% - 强调文字颜色 2 4 2 3 2" xfId="9404"/>
    <cellStyle name="20% - 强调文字颜色 2 4 2 3 2 2" xfId="9405"/>
    <cellStyle name="40% - 强调文字颜色 4 4 2 3 2 2 4" xfId="9406"/>
    <cellStyle name="40% - 强调文字颜色 3 3 3 2 2 2 3 2 3" xfId="9407"/>
    <cellStyle name="20% - 强调文字颜色 3 3 2 4 5" xfId="9408"/>
    <cellStyle name="20% - 强调文字颜色 2 4 2 3 2 2 2" xfId="9409"/>
    <cellStyle name="40% - 强调文字颜色 5 2 2 3 3 3 4 3" xfId="9410"/>
    <cellStyle name="20% - 强调文字颜色 2 4 2 3 2 2 2 2" xfId="9411"/>
    <cellStyle name="20% - 强调文字颜色 2 4 2 3 2 2 2 3" xfId="9412"/>
    <cellStyle name="20% - 强调文字颜色 2 4 2 3 2 2 3" xfId="9413"/>
    <cellStyle name="20% - 强调文字颜色 2 4 2 3 2 2 4" xfId="9414"/>
    <cellStyle name="20% - 强调文字颜色 2 4 2 3 2 2 5" xfId="9415"/>
    <cellStyle name="20% - 强调文字颜色 3 3" xfId="9416"/>
    <cellStyle name="20% - 强调文字颜色 2 4 2 3 2 2 5 2" xfId="9417"/>
    <cellStyle name="20% - 强调文字颜色 2 4 2 3 2 2 6" xfId="9418"/>
    <cellStyle name="20% - 强调文字颜色 2 4 2 3 2 3" xfId="9419"/>
    <cellStyle name="20% - 强调文字颜色 2 4 2 3 2 4" xfId="9420"/>
    <cellStyle name="20% - 强调文字颜色 3 3 3 2 2 2 4" xfId="9421"/>
    <cellStyle name="20% - 强调文字颜色 2 4 2 3 2 4 2" xfId="9422"/>
    <cellStyle name="40% - 强调文字颜色 3 3 7 3 2 2" xfId="9423"/>
    <cellStyle name="20% - 强调文字颜色 2 4 2 3 3" xfId="9424"/>
    <cellStyle name="20% - 强调文字颜色 3 3 3 4 5" xfId="9425"/>
    <cellStyle name="20% - 强调文字颜色 2 4 2 3 3 2 2" xfId="9426"/>
    <cellStyle name="20% - 强调文字颜色 2 4 2 3 3 2 2 2" xfId="9427"/>
    <cellStyle name="20% - 强调文字颜色 2 4 2 3 3 2 2 3" xfId="9428"/>
    <cellStyle name="20% - 强调文字颜色 3 3 3 4 6" xfId="9429"/>
    <cellStyle name="20% - 强调文字颜色 2 4 2 3 3 2 3" xfId="9430"/>
    <cellStyle name="20% - 强调文字颜色 2 4 2 3 3 2 4" xfId="9431"/>
    <cellStyle name="20% - 强调文字颜色 3 3 3 5 5" xfId="9432"/>
    <cellStyle name="20% - 强调文字颜色 2 4 2 3 3 3 2" xfId="9433"/>
    <cellStyle name="20% - 强调文字颜色 2 4 2 3 3 3 2 2" xfId="9434"/>
    <cellStyle name="20% - 强调文字颜色 4 3 6 2 2 3 2" xfId="9435"/>
    <cellStyle name="20% - 强调文字颜色 2 4 2 3 3 3 2 3" xfId="9436"/>
    <cellStyle name="20% - 强调文字颜色 3 3 3 5 6" xfId="9437"/>
    <cellStyle name="20% - 强调文字颜色 2 4 2 3 3 3 3" xfId="9438"/>
    <cellStyle name="20% - 强调文字颜色 2 4 2 3 3 4" xfId="9439"/>
    <cellStyle name="20% - 强调文字颜色 3 3 3 6 5" xfId="9440"/>
    <cellStyle name="20% - 强调文字颜色 3 3 3 2 3 2 4" xfId="9441"/>
    <cellStyle name="20% - 强调文字颜色 2 4 2 3 3 4 2" xfId="9442"/>
    <cellStyle name="40% - 强调文字颜色 6 2 2 2 2 3 3" xfId="9443"/>
    <cellStyle name="20% - 强调文字颜色 2 4 2 3 3 4 2 2" xfId="9444"/>
    <cellStyle name="20% - 强调文字颜色 3 4 2 3 2 2 2 4" xfId="9445"/>
    <cellStyle name="20% - 强调文字颜色 3 3 3 2 3 2 4 2" xfId="9446"/>
    <cellStyle name="20% - 强调文字颜色 3 3 3 6 6" xfId="9447"/>
    <cellStyle name="20% - 强调文字颜色 3 3 3 2 3 2 5" xfId="9448"/>
    <cellStyle name="20% - 强调文字颜色 2 4 2 3 3 4 3" xfId="9449"/>
    <cellStyle name="20% - 强调文字颜色 2 4 2 3 3 5" xfId="9450"/>
    <cellStyle name="20% - 强调文字颜色 3 3 3 7 5" xfId="9451"/>
    <cellStyle name="20% - 强调文字颜色 3 3 3 2 3 3 4" xfId="9452"/>
    <cellStyle name="20% - 强调文字颜色 2 4 2 3 3 5 2" xfId="9453"/>
    <cellStyle name="20% - 强调文字颜色 2 4 2 3 3 5 3" xfId="9454"/>
    <cellStyle name="40% - 强调文字颜色 5 2 2 2 2 2 7 2 2" xfId="9455"/>
    <cellStyle name="20% - 强调文字颜色 2 4 2 3 3 6" xfId="9456"/>
    <cellStyle name="20% - 强调文字颜色 4 2 2 7 2 2 3" xfId="9457"/>
    <cellStyle name="20% - 强调文字颜色 3 3 3 8 5" xfId="9458"/>
    <cellStyle name="20% - 强调文字颜色 2 4 2 3 3 6 2" xfId="9459"/>
    <cellStyle name="20% - 强调文字颜色 2 4 2 3 3 7" xfId="9460"/>
    <cellStyle name="40% - 强调文字颜色 3 3 7 3 2 3" xfId="9461"/>
    <cellStyle name="20% - 强调文字颜色 2 4 2 3 4" xfId="9462"/>
    <cellStyle name="20% - 强调文字颜色 2 4 2 3 5" xfId="9463"/>
    <cellStyle name="40% - 强调文字颜色 6 3 5 6 2" xfId="9464"/>
    <cellStyle name="40% - 强调文字颜色 4 4 2 2 3 2 3 2" xfId="9465"/>
    <cellStyle name="40% - 强调文字颜色 3 3 7 3 2 4" xfId="9466"/>
    <cellStyle name="20% - 强调文字颜色 2 4 2 3 6" xfId="9467"/>
    <cellStyle name="20% - 强调文字颜色 2 4 2 4" xfId="9468"/>
    <cellStyle name="20% - 强调文字颜色 2 4 2 4 2" xfId="9469"/>
    <cellStyle name="20% - 强调文字颜色 2 4 2 4 2 2" xfId="9470"/>
    <cellStyle name="40% - 强调文字颜色 4 4 2 3 3 2 4" xfId="9471"/>
    <cellStyle name="20% - 强调文字颜色 2 4 2 4 2 3" xfId="9472"/>
    <cellStyle name="20% - 强调文字颜色 2 4 2 4 2 4" xfId="9473"/>
    <cellStyle name="40% - 强调文字颜色 3 3 7 3 3 2" xfId="9474"/>
    <cellStyle name="20% - 强调文字颜色 2 4 2 4 3" xfId="9475"/>
    <cellStyle name="20% - 强调文字颜色 2 4 2 4 3 2" xfId="9476"/>
    <cellStyle name="40% - 强调文字颜色 4 4 2 3 3 3 4" xfId="9477"/>
    <cellStyle name="40% - 强调文字颜色 4 2 2 2 2 12" xfId="9478"/>
    <cellStyle name="40% - 强调文字颜色 3 3 7 3 3 2 2" xfId="9479"/>
    <cellStyle name="40% - 强调文字颜色 3 3 7 3 3 3" xfId="9480"/>
    <cellStyle name="20% - 强调文字颜色 2 4 2 4 4" xfId="9481"/>
    <cellStyle name="40% - 强调文字颜色 3 3 7 3 3 4" xfId="9482"/>
    <cellStyle name="20% - 强调文字颜色 2 4 2 4 5" xfId="9483"/>
    <cellStyle name="20% - 强调文字颜色 2 4 2 4 6" xfId="9484"/>
    <cellStyle name="20% - 强调文字颜色 2 4 2 5" xfId="9485"/>
    <cellStyle name="40% - 强调文字颜色 2 4 2 5 4 2" xfId="9486"/>
    <cellStyle name="20% - 强调文字颜色 3 2 2 2 2 3 2 2 2 3" xfId="9487"/>
    <cellStyle name="20% - 强调文字颜色 2 4 2 5 2" xfId="9488"/>
    <cellStyle name="20% - 强调文字颜色 2 4 2 5 2 2" xfId="9489"/>
    <cellStyle name="20% - 强调文字颜色 2 4 2 5 2 3" xfId="9490"/>
    <cellStyle name="20% - 强调文字颜色 6 3 2 6 2" xfId="9491"/>
    <cellStyle name="20% - 强调文字颜色 2 4 2 5 2 4" xfId="9492"/>
    <cellStyle name="40% - 强调文字颜色 3 3 7 3 4 2" xfId="9493"/>
    <cellStyle name="20% - 强调文字颜色 3 2 2 2 2 3 2 2 2 4" xfId="9494"/>
    <cellStyle name="20% - 强调文字颜色 2 4 2 5 3" xfId="9495"/>
    <cellStyle name="40% - 强调文字颜色 3 3 7 3 4 2 2" xfId="9496"/>
    <cellStyle name="40% - 强调文字颜色 2 5 2 2 5" xfId="9497"/>
    <cellStyle name="20% - 强调文字颜色 2 4 2 5 3 2" xfId="9498"/>
    <cellStyle name="20% - 强调文字颜色 2 4 2 5 3 3" xfId="9499"/>
    <cellStyle name="20% - 强调文字颜色 2 4 2 5 3 4" xfId="9500"/>
    <cellStyle name="40% - 强调文字颜色 3 3 7 3 4 3" xfId="9501"/>
    <cellStyle name="20% - 强调文字颜色 2 4 2 5 4" xfId="9502"/>
    <cellStyle name="20% - 强调文字颜色 2 4 2 5 4 2" xfId="9503"/>
    <cellStyle name="20% - 强调文字颜色 2 4 2 5 5" xfId="9504"/>
    <cellStyle name="20% - 强调文字颜色 2 4 2 5 6" xfId="9505"/>
    <cellStyle name="20% - 强调文字颜色 2 4 2 6" xfId="9506"/>
    <cellStyle name="20% - 强调文字颜色 3 2 2 2 2 3 2 2 3 3" xfId="9507"/>
    <cellStyle name="20% - 强调文字颜色 2 4 2 6 2" xfId="9508"/>
    <cellStyle name="40% - 强调文字颜色 4 2 2 3 2 2 2 4 3" xfId="9509"/>
    <cellStyle name="20% - 强调文字颜色 2 4 2 6 2 2" xfId="9510"/>
    <cellStyle name="40% - 强调文字颜色 2 2 7 3 4" xfId="9511"/>
    <cellStyle name="20% - 强调文字颜色 2 4 2 6 2 2 2" xfId="9512"/>
    <cellStyle name="40% - 强调文字颜色 5 2 2 2 2 2 2" xfId="9513"/>
    <cellStyle name="20% - 强调文字颜色 2 4 2 6 2 3" xfId="9514"/>
    <cellStyle name="40% - 强调文字颜色 5 2 2 2 2 2 3" xfId="9515"/>
    <cellStyle name="20% - 强调文字颜色 6 3 3 6 2" xfId="9516"/>
    <cellStyle name="20% - 强调文字颜色 2 4 2 6 2 4" xfId="9517"/>
    <cellStyle name="40% - 强调文字颜色 3 3 7 3 5 2" xfId="9518"/>
    <cellStyle name="20% - 强调文字颜色 3 2 2 2 2 3 2 2 3 4" xfId="9519"/>
    <cellStyle name="20% - 强调文字颜色 2 4 2 6 3" xfId="9520"/>
    <cellStyle name="20% - 强调文字颜色 2 4 2 6 3 2" xfId="9521"/>
    <cellStyle name="40% - 强调文字颜色 5 2 2 2 2 3 2" xfId="9522"/>
    <cellStyle name="20% - 强调文字颜色 2 4 2 6 3 3" xfId="9523"/>
    <cellStyle name="20% - 强调文字颜色 2 4 2 6 4" xfId="9524"/>
    <cellStyle name="20% - 强调文字颜色 2 4 2 6 4 2" xfId="9525"/>
    <cellStyle name="20% - 强调文字颜色 2 4 2 6 5" xfId="9526"/>
    <cellStyle name="20% - 强调文字颜色 2 4 2 6 6" xfId="9527"/>
    <cellStyle name="20% - 强调文字颜色 2 4 2 7" xfId="9528"/>
    <cellStyle name="20% - 强调文字颜色 3 2 2 2 2 3 2 2 4 3" xfId="9529"/>
    <cellStyle name="20% - 强调文字颜色 2 4 2 7 2" xfId="9530"/>
    <cellStyle name="20% - 强调文字颜色 2 4 2 7 2 2" xfId="9531"/>
    <cellStyle name="40% - 强调文字颜色 5 2 2 2 3 2 2" xfId="9532"/>
    <cellStyle name="20% - 强调文字颜色 2 4 2 7 2 3" xfId="9533"/>
    <cellStyle name="20% - 强调文字颜色 2 4 2 7 3" xfId="9534"/>
    <cellStyle name="20% - 强调文字颜色 2 4 2 7 3 2" xfId="9535"/>
    <cellStyle name="20% - 强调文字颜色 2 4 2 7 4" xfId="9536"/>
    <cellStyle name="20% - 强调文字颜色 2 4 2 7 5" xfId="9537"/>
    <cellStyle name="40% - 强调文字颜色 5 2 2 2 2 3 2 2 2" xfId="9538"/>
    <cellStyle name="20% - 强调文字颜色 2 4 2 8" xfId="9539"/>
    <cellStyle name="40% - 强调文字颜色 5 2 2 2 2 3 2 2 2 2" xfId="9540"/>
    <cellStyle name="20% - 强调文字颜色 4 2 3 2 2 2 3" xfId="9541"/>
    <cellStyle name="20% - 强调文字颜色 2 4 2 8 2" xfId="9542"/>
    <cellStyle name="20% - 强调文字颜色 4 2 3 2 2 2 3 2" xfId="9543"/>
    <cellStyle name="20% - 强调文字颜色 2 4 2 8 2 2" xfId="9544"/>
    <cellStyle name="40% - 强调文字颜色 5 2 2 2 4 2 2" xfId="9545"/>
    <cellStyle name="20% - 强调文字颜色 4 2 3 2 2 2 3 3" xfId="9546"/>
    <cellStyle name="20% - 强调文字颜色 2 4 2 8 2 3" xfId="9547"/>
    <cellStyle name="40% - 强调文字颜色 5 2 2 2 2 3 2 2 2 3" xfId="9548"/>
    <cellStyle name="20% - 强调文字颜色 4 2 3 2 2 2 4" xfId="9549"/>
    <cellStyle name="20% - 强调文字颜色 2 4 2 8 3" xfId="9550"/>
    <cellStyle name="20% - 强调文字颜色 4 2 3 2 2 2 4 2" xfId="9551"/>
    <cellStyle name="20% - 强调文字颜色 2 4 2 8 3 2" xfId="9552"/>
    <cellStyle name="20% - 强调文字颜色 4 2 3 2 2 2 5" xfId="9553"/>
    <cellStyle name="20% - 强调文字颜色 2 4 2 8 4" xfId="9554"/>
    <cellStyle name="20% - 强调文字颜色 4 2 3 2 2 2 6" xfId="9555"/>
    <cellStyle name="20% - 强调文字颜色 2 4 2 8 5" xfId="9556"/>
    <cellStyle name="40% - 强调文字颜色 5 2 2 2 2 3 2 2 3" xfId="9557"/>
    <cellStyle name="20% - 强调文字颜色 2 4 2 9" xfId="9558"/>
    <cellStyle name="40% - 强调文字颜色 5 2 2 2 2 3 2 2 3 2" xfId="9559"/>
    <cellStyle name="40% - 强调文字颜色 4 2 2 9 3 2 3" xfId="9560"/>
    <cellStyle name="20% - 强调文字颜色 4 2 3 2 2 3 3" xfId="9561"/>
    <cellStyle name="20% - 强调文字颜色 2 4 2 9 2" xfId="9562"/>
    <cellStyle name="20% - 强调文字颜色 4 2 3 2 2 3 4" xfId="9563"/>
    <cellStyle name="20% - 强调文字颜色 2 4 2 9 3" xfId="9564"/>
    <cellStyle name="20% - 强调文字颜色 5 10 2 5" xfId="9565"/>
    <cellStyle name="20% - 强调文字颜色 2 5 6 4" xfId="9566"/>
    <cellStyle name="20% - 强调文字颜色 2 4 3" xfId="9567"/>
    <cellStyle name="40% - 强调文字颜色 6 4 2 2 2 2 4 3" xfId="9568"/>
    <cellStyle name="20% - 强调文字颜色 2 5 6 4 2" xfId="9569"/>
    <cellStyle name="20% - 强调文字颜色 2 4 3 2" xfId="9570"/>
    <cellStyle name="20% - 强调文字颜色 2 4 3 2 2" xfId="9571"/>
    <cellStyle name="20% - 强调文字颜色 2 5 6 5" xfId="9572"/>
    <cellStyle name="20% - 强调文字颜色 2 4 4" xfId="9573"/>
    <cellStyle name="20% - 强调文字颜色 2 4 4 2" xfId="9574"/>
    <cellStyle name="20% - 强调文字颜色 2 4 4 2 2" xfId="9575"/>
    <cellStyle name="40% - 强调文字颜色 5 4 2 2 2 2 2 2" xfId="9576"/>
    <cellStyle name="20% - 强调文字颜色 2 4 4 2 3" xfId="9577"/>
    <cellStyle name="20% - 强调文字颜色 2 4 5" xfId="9578"/>
    <cellStyle name="20% - 强调文字颜色 2 4 5 2" xfId="9579"/>
    <cellStyle name="20% - 强调文字颜色 2 4 5 2 2" xfId="9580"/>
    <cellStyle name="20% - 强调文字颜色 2 4 5 2 2 2" xfId="9581"/>
    <cellStyle name="20% - 强调文字颜色 6 2 2 4 5" xfId="9582"/>
    <cellStyle name="20% - 强调文字颜色 2 4 5 2 2 2 2" xfId="9583"/>
    <cellStyle name="40% - 强调文字颜色 3 4 6 3 2" xfId="9584"/>
    <cellStyle name="20% - 强调文字颜色 6 2 2 4 6" xfId="9585"/>
    <cellStyle name="20% - 强调文字颜色 2 4 5 2 2 2 3" xfId="9586"/>
    <cellStyle name="20% - 强调文字颜色 2 4 5 2 2 3" xfId="9587"/>
    <cellStyle name="20% - 强调文字颜色 2 4 5 2 2 4" xfId="9588"/>
    <cellStyle name="20% - 强调文字颜色 2 4 5 2 3" xfId="9589"/>
    <cellStyle name="20% - 强调文字颜色 2 4 5 2 3 2" xfId="9590"/>
    <cellStyle name="40% - 强调文字颜色 1 2 4 2 2 5" xfId="9591"/>
    <cellStyle name="20% - 强调文字颜色 4 8 2 4" xfId="9592"/>
    <cellStyle name="20% - 强调文字颜色 6 2 3 4 5" xfId="9593"/>
    <cellStyle name="20% - 强调文字颜色 4 8 2 4 2" xfId="9594"/>
    <cellStyle name="20% - 强调文字颜色 2 4 5 2 3 2 2" xfId="9595"/>
    <cellStyle name="20% - 强调文字颜色 2 4 5 2 3 2 3" xfId="9596"/>
    <cellStyle name="40% - 强调文字颜色 5 4 2 3 2 2" xfId="9597"/>
    <cellStyle name="40% - 强调文字颜色 3 2 6 2 2 3" xfId="9598"/>
    <cellStyle name="20% - 强调文字颜色 4 8 2 6" xfId="9599"/>
    <cellStyle name="20% - 强调文字颜色 2 4 5 2 3 4" xfId="9600"/>
    <cellStyle name="40% - 强调文字颜色 5 4 5 2 3 2 2" xfId="9601"/>
    <cellStyle name="20% - 强调文字颜色 2 4 5 2 4" xfId="9602"/>
    <cellStyle name="20% - 强调文字颜色 2 4 5 2 4 2" xfId="9603"/>
    <cellStyle name="40% - 强调文字颜色 1 2 4 2 3 5" xfId="9604"/>
    <cellStyle name="20% - 强调文字颜色 4 8 3 4" xfId="9605"/>
    <cellStyle name="20% - 强调文字颜色 2 4 5 2 4 2 2" xfId="9606"/>
    <cellStyle name="40% - 强调文字颜色 1 2 4 2 3 5 2" xfId="9607"/>
    <cellStyle name="20% - 强调文字颜色 6 2 4 4 5" xfId="9608"/>
    <cellStyle name="20% - 强调文字颜色 4 8 3 4 2" xfId="9609"/>
    <cellStyle name="40% - 强调文字颜色 3 2 6 2 3 2" xfId="9610"/>
    <cellStyle name="20% - 强调文字颜色 2 4 5 2 4 3" xfId="9611"/>
    <cellStyle name="40% - 强调文字颜色 1 2 4 2 3 6" xfId="9612"/>
    <cellStyle name="20% - 强调文字颜色 4 8 3 5" xfId="9613"/>
    <cellStyle name="40% - 强调文字颜色 5 4 5 2 3 2 3" xfId="9614"/>
    <cellStyle name="20% - 强调文字颜色 2 4 5 2 5" xfId="9615"/>
    <cellStyle name="20% - 强调文字颜色 2 4 5 2 5 2" xfId="9616"/>
    <cellStyle name="40% - 强调文字颜色 1 2 4 2 4 5" xfId="9617"/>
    <cellStyle name="20% - 强调文字颜色 2 4 5 2 6" xfId="9618"/>
    <cellStyle name="20% - 强调文字颜色 2 4 6 2" xfId="9619"/>
    <cellStyle name="20% - 强调文字颜色 2 4 6 2 2" xfId="9620"/>
    <cellStyle name="20% - 强调文字颜色 2 4 6 2 2 2" xfId="9621"/>
    <cellStyle name="20% - 强调文字颜色 2 4 6 2 2 2 2" xfId="9622"/>
    <cellStyle name="40% - 强调文字颜色 4 4 6 3 2" xfId="9623"/>
    <cellStyle name="20% - 强调文字颜色 2 4 6 2 2 2 3" xfId="9624"/>
    <cellStyle name="20% - 强调文字颜色 4 6 2 3 2 2" xfId="9625"/>
    <cellStyle name="20% - 强调文字颜色 2 4 6 2 2 3" xfId="9626"/>
    <cellStyle name="20% - 强调文字颜色 4 6 2 3 2 3" xfId="9627"/>
    <cellStyle name="20% - 强调文字颜色 2 4 6 2 2 4" xfId="9628"/>
    <cellStyle name="20% - 强调文字颜色 2 4 6 4 2 3" xfId="9629"/>
    <cellStyle name="20% - 强调文字颜色 2 4 6 4 4" xfId="9630"/>
    <cellStyle name="40% - 强调文字颜色 4 11 2 5" xfId="9631"/>
    <cellStyle name="20% - 强调文字颜色 2 4 7 2" xfId="9632"/>
    <cellStyle name="20% - 强调文字颜色 6 2 3 2 2 2 3 3" xfId="9633"/>
    <cellStyle name="20% - 强调文字颜色 2 5" xfId="9634"/>
    <cellStyle name="40% - 强调文字颜色 4 4 2 3 5" xfId="9635"/>
    <cellStyle name="20% - 强调文字颜色 2 5 10" xfId="9636"/>
    <cellStyle name="20% - 强调文字颜色 2 5 10 2" xfId="9637"/>
    <cellStyle name="注释 2 2 2 2 2 8 2" xfId="9638"/>
    <cellStyle name="40% - 强调文字颜色 3 4 2 5 3 2" xfId="9639"/>
    <cellStyle name="40% - 强调文字颜色 4 4 2 3 6" xfId="9640"/>
    <cellStyle name="20% - 强调文字颜色 2 5 11" xfId="9641"/>
    <cellStyle name="注释 2 2 2 2 2 8 2 2" xfId="9642"/>
    <cellStyle name="40% - 强调文字颜色 3 4 2 5 3 2 2" xfId="9643"/>
    <cellStyle name="40% - 强调文字颜色 3 2 2 3 3 2 6" xfId="9644"/>
    <cellStyle name="20% - 强调文字颜色 2 5 11 2" xfId="9645"/>
    <cellStyle name="注释 2 2 2 2 2 8 3" xfId="9646"/>
    <cellStyle name="40% - 强调文字颜色 3 4 2 5 3 3" xfId="9647"/>
    <cellStyle name="20% - 强调文字颜色 2 5 12" xfId="9648"/>
    <cellStyle name="注释 2 2 2 2 2 8 4" xfId="9649"/>
    <cellStyle name="40% - 强调文字颜色 3 4 2 5 3 4" xfId="9650"/>
    <cellStyle name="20% - 强调文字颜色 2 5 13" xfId="9651"/>
    <cellStyle name="20% - 强调文字颜色 2 5 13 2" xfId="9652"/>
    <cellStyle name="20% - 强调文字颜色 2 5 14" xfId="9653"/>
    <cellStyle name="20% - 强调文字颜色 2 5 15" xfId="9654"/>
    <cellStyle name="20% - 强调文字颜色 5 10 3 4" xfId="9655"/>
    <cellStyle name="20% - 强调文字颜色 2 5 7 3" xfId="9656"/>
    <cellStyle name="20% - 强调文字颜色 2 5 2" xfId="9657"/>
    <cellStyle name="20% - 强调文字颜色 5 10 3 4 2" xfId="9658"/>
    <cellStyle name="20% - 强调文字颜色 2 5 2 2" xfId="9659"/>
    <cellStyle name="20% - 强调文字颜色 2 5 2 2 2" xfId="9660"/>
    <cellStyle name="20% - 强调文字颜色 2 5 2 2 2 2" xfId="9661"/>
    <cellStyle name="20% - 强调文字颜色 2 5 2 2 2 3" xfId="9662"/>
    <cellStyle name="20% - 强调文字颜色 2 5 2 2 2 4" xfId="9663"/>
    <cellStyle name="20% - 强调文字颜色 2 5 2 2 3" xfId="9664"/>
    <cellStyle name="20% - 强调文字颜色 2 5 2 2 3 2" xfId="9665"/>
    <cellStyle name="20% - 强调文字颜色 2 5 2 2 4" xfId="9666"/>
    <cellStyle name="20% - 强调文字颜色 2 5 2 2 5" xfId="9667"/>
    <cellStyle name="40% - 强调文字颜色 6 4 5 5 2" xfId="9668"/>
    <cellStyle name="20% - 强调文字颜色 5 10 3 4 3" xfId="9669"/>
    <cellStyle name="20% - 强调文字颜色 2 5 2 3" xfId="9670"/>
    <cellStyle name="20% - 强调文字颜色 2 5 2 3 2" xfId="9671"/>
    <cellStyle name="40% - 强调文字颜色 3 3 2 2 2 4 6" xfId="9672"/>
    <cellStyle name="40% - 强调文字颜色 2 2 7 2 2 3 4" xfId="9673"/>
    <cellStyle name="20% - 强调文字颜色 2 5 2 3 2 2" xfId="9674"/>
    <cellStyle name="20% - 强调文字颜色 2 5 2 3 2 3" xfId="9675"/>
    <cellStyle name="20% - 强调文字颜色 4 2 10 2 2 2 2" xfId="9676"/>
    <cellStyle name="20% - 强调文字颜色 2 5 2 3 3" xfId="9677"/>
    <cellStyle name="20% - 强调文字颜色 2 5 2 4" xfId="9678"/>
    <cellStyle name="20% - 强调文字颜色 2 5 2 4 2" xfId="9679"/>
    <cellStyle name="20% - 强调文字颜色 2 5 2 4 3" xfId="9680"/>
    <cellStyle name="20% - 强调文字颜色 2 5 2 5" xfId="9681"/>
    <cellStyle name="40% - 强调文字颜色 2 4 2 6 4 2" xfId="9682"/>
    <cellStyle name="20% - 强调文字颜色 3 2 2 2 2 3 3 2 2 3" xfId="9683"/>
    <cellStyle name="20% - 强调文字颜色 2 5 2 5 2" xfId="9684"/>
    <cellStyle name="20% - 强调文字颜色 2 5 2 6" xfId="9685"/>
    <cellStyle name="20% - 强调文字颜色 5 10 3 5" xfId="9686"/>
    <cellStyle name="20% - 强调文字颜色 2 5 7 4" xfId="9687"/>
    <cellStyle name="20% - 强调文字颜色 2 5 3" xfId="9688"/>
    <cellStyle name="20% - 强调文字颜色 5 10 3 5 2" xfId="9689"/>
    <cellStyle name="20% - 强调文字颜色 2 5 3 2" xfId="9690"/>
    <cellStyle name="20% - 强调文字颜色 2 5 3 2 2" xfId="9691"/>
    <cellStyle name="40% - 强调文字颜色 1 2 2 2 2 2 2 2 2 2 3" xfId="9692"/>
    <cellStyle name="20% - 强调文字颜色 2 5 3 2 2 2" xfId="9693"/>
    <cellStyle name="20% - 强调文字颜色 2 5 3 2 2 3" xfId="9694"/>
    <cellStyle name="20% - 强调文字颜色 2 5 3 2 3" xfId="9695"/>
    <cellStyle name="20% - 强调文字颜色 2 5 3 2 3 2" xfId="9696"/>
    <cellStyle name="40% - 强调文字颜色 1 3 2 2 2 5" xfId="9697"/>
    <cellStyle name="20% - 强调文字颜色 2 5 3 2 4" xfId="9698"/>
    <cellStyle name="20% - 强调文字颜色 5 5 5 2 2 2" xfId="9699"/>
    <cellStyle name="20% - 强调文字颜色 5 10 3 5 3" xfId="9700"/>
    <cellStyle name="20% - 强调文字颜色 2 5 3 3" xfId="9701"/>
    <cellStyle name="注释 2 2 3 2 2 7 4" xfId="9702"/>
    <cellStyle name="40% - 强调文字颜色 5 4 2 2 8" xfId="9703"/>
    <cellStyle name="20% - 强调文字颜色 2 5 3 3 2" xfId="9704"/>
    <cellStyle name="40% - 强调文字颜色 5 4 2 2 8 2" xfId="9705"/>
    <cellStyle name="40% - 强调文字颜色 1 2 2 2 2 2 2 2 3 2 3" xfId="9706"/>
    <cellStyle name="20% - 强调文字颜色 2 5 3 3 2 2" xfId="9707"/>
    <cellStyle name="40% - 强调文字颜色 5 4 2 2 8 3" xfId="9708"/>
    <cellStyle name="20% - 强调文字颜色 2 5 3 3 2 3" xfId="9709"/>
    <cellStyle name="40% - 强调文字颜色 5 4 2 2 9" xfId="9710"/>
    <cellStyle name="20% - 强调文字颜色 4 2 10 2 3 2 2" xfId="9711"/>
    <cellStyle name="20% - 强调文字颜色 2 5 3 3 3" xfId="9712"/>
    <cellStyle name="20% - 强调文字颜色 2 5 3 4" xfId="9713"/>
    <cellStyle name="20% - 强调文字颜色 2 5 3 5" xfId="9714"/>
    <cellStyle name="20% - 强调文字颜色 5 10 3 6" xfId="9715"/>
    <cellStyle name="20% - 强调文字颜色 2 5 4" xfId="9716"/>
    <cellStyle name="40% - 强调文字颜色 4 3 4 2 2 4" xfId="9717"/>
    <cellStyle name="40% - 强调文字颜色 2 3 2 2 2 8" xfId="9718"/>
    <cellStyle name="20% - 强调文字颜色 2 5 4 2" xfId="9719"/>
    <cellStyle name="40% - 强调文字颜色 2 3 2 2 2 8 2" xfId="9720"/>
    <cellStyle name="20% - 强调文字颜色 2 5 4 2 2" xfId="9721"/>
    <cellStyle name="常规 2 3 2 3 2 2 2 3 3" xfId="9722"/>
    <cellStyle name="20% - 强调文字颜色 2 5 4 2 2 2" xfId="9723"/>
    <cellStyle name="40% - 强调文字颜色 5 4 2 2 3 2 2 2" xfId="9724"/>
    <cellStyle name="40% - 强调文字颜色 2 3 2 2 2 8 3" xfId="9725"/>
    <cellStyle name="20% - 强调文字颜色 2 5 4 2 3" xfId="9726"/>
    <cellStyle name="常规 2 3 2 3 2 2 2 4 3" xfId="9727"/>
    <cellStyle name="20% - 强调文字颜色 2 5 4 2 3 2" xfId="9728"/>
    <cellStyle name="40% - 强调文字颜色 1 3 3 2 2 5" xfId="9729"/>
    <cellStyle name="40% - 强调文字颜色 5 4 2 2 3 2 2 3" xfId="9730"/>
    <cellStyle name="20% - 强调文字颜色 2 5 4 2 4" xfId="9731"/>
    <cellStyle name="20% - 强调文字颜色 5 10 3 7" xfId="9732"/>
    <cellStyle name="20% - 强调文字颜色 2 5 5" xfId="9733"/>
    <cellStyle name="40% - 强调文字颜色 4 3 4 2 3 4" xfId="9734"/>
    <cellStyle name="20% - 强调文字颜色 2 5 5 2" xfId="9735"/>
    <cellStyle name="20% - 强调文字颜色 2 5 5 2 2" xfId="9736"/>
    <cellStyle name="20% - 强调文字颜色 2 5 5 2 2 2" xfId="9737"/>
    <cellStyle name="40% - 强调文字颜色 5 4 2 2 3 3 2 2" xfId="9738"/>
    <cellStyle name="20% - 强调文字颜色 2 5 5 2 3" xfId="9739"/>
    <cellStyle name="40% - 强调文字颜色 5 4 2 2 3 3 2 3" xfId="9740"/>
    <cellStyle name="20% - 强调文字颜色 2 5 5 2 4" xfId="9741"/>
    <cellStyle name="40% - 强调文字颜色 4 4 2 10 2" xfId="9742"/>
    <cellStyle name="20% - 强调文字颜色 5 10 2 3" xfId="9743"/>
    <cellStyle name="20% - 强调文字颜色 2 5 6 2" xfId="9744"/>
    <cellStyle name="40% - 强调文字颜色 6 4 2 2 2 2 2 3" xfId="9745"/>
    <cellStyle name="20% - 强调文字颜色 5 10 2 3 2" xfId="9746"/>
    <cellStyle name="20% - 强调文字颜色 2 5 6 2 2" xfId="9747"/>
    <cellStyle name="20% - 强调文字颜色 2 5 6 2 2 2" xfId="9748"/>
    <cellStyle name="40% - 强调文字颜色 6 4 2 2 2 2 2 4" xfId="9749"/>
    <cellStyle name="20% - 强调文字颜色 2 5 6 2 3" xfId="9750"/>
    <cellStyle name="20% - 强调文字颜色 2 5 6 2 4" xfId="9751"/>
    <cellStyle name="40% - 强调文字颜色 4 4 2 11" xfId="9752"/>
    <cellStyle name="20% - 强调文字颜色 2 5 7" xfId="9753"/>
    <cellStyle name="40% - 强调文字颜色 4 4 2 11 2" xfId="9754"/>
    <cellStyle name="20% - 强调文字颜色 5 10 3 3" xfId="9755"/>
    <cellStyle name="20% - 强调文字颜色 2 5 7 2" xfId="9756"/>
    <cellStyle name="20% - 强调文字颜色 5 10 3 3 2" xfId="9757"/>
    <cellStyle name="20% - 强调文字颜色 2 5 7 2 2" xfId="9758"/>
    <cellStyle name="20% - 强调文字颜色 5 10 3 3 3" xfId="9759"/>
    <cellStyle name="20% - 强调文字颜色 2 5 7 2 3" xfId="9760"/>
    <cellStyle name="40% - 强调文字颜色 4 4 2 12" xfId="9761"/>
    <cellStyle name="20% - 强调文字颜色 2 5 8" xfId="9762"/>
    <cellStyle name="40% - 强调文字颜色 4 4 2 12 2" xfId="9763"/>
    <cellStyle name="20% - 强调文字颜色 2 5 8 2" xfId="9764"/>
    <cellStyle name="40% - 强调文字颜色 6 4 2 2 6 5" xfId="9765"/>
    <cellStyle name="20% - 强调文字颜色 2 5 8 2 2" xfId="9766"/>
    <cellStyle name="20% - 强调文字颜色 2 5 8 2 3" xfId="9767"/>
    <cellStyle name="20% - 强调文字颜色 3 4 2 2 10 2" xfId="9768"/>
    <cellStyle name="20% - 强调文字颜色 2 6 2" xfId="9769"/>
    <cellStyle name="20% - 强调文字颜色 2 5 8 3" xfId="9770"/>
    <cellStyle name="20% - 强调文字颜色 3 3 9 2 2" xfId="9771"/>
    <cellStyle name="20% - 强调文字颜色 2 6 3" xfId="9772"/>
    <cellStyle name="20% - 强调文字颜色 2 5 8 4" xfId="9773"/>
    <cellStyle name="40% - 强调文字颜色 4 4 2 13" xfId="9774"/>
    <cellStyle name="20% - 强调文字颜色 2 5 9" xfId="9775"/>
    <cellStyle name="40% - 强调文字颜色 6 2 8 2 6" xfId="9776"/>
    <cellStyle name="40% - 强调文字颜色 4 4 2 13 2" xfId="9777"/>
    <cellStyle name="20% - 强调文字颜色 2 5 9 2" xfId="9778"/>
    <cellStyle name="20% - 强调文字颜色 3 4 2 2 11 2" xfId="9779"/>
    <cellStyle name="40% - 强调文字颜色 6 2 8 2 7" xfId="9780"/>
    <cellStyle name="20% - 强调文字颜色 2 7 2" xfId="9781"/>
    <cellStyle name="20% - 强调文字颜色 2 5 9 3" xfId="9782"/>
    <cellStyle name="20% - 强调文字颜色 3 4 2 2 10" xfId="9783"/>
    <cellStyle name="20% - 强调文字颜色 2 6" xfId="9784"/>
    <cellStyle name="20% - 强调文字颜色 2 6 2 2" xfId="9785"/>
    <cellStyle name="20% - 强调文字颜色 2 6 2 2 2" xfId="9786"/>
    <cellStyle name="20% - 强调文字颜色 2 6 2 2 2 2" xfId="9787"/>
    <cellStyle name="20% - 强调文字颜色 2 6 2 2 2 3" xfId="9788"/>
    <cellStyle name="20% - 强调文字颜色 2 6 2 2 2 4" xfId="9789"/>
    <cellStyle name="20% - 强调文字颜色 2 6 2 2 3" xfId="9790"/>
    <cellStyle name="20% - 强调文字颜色 2 6 2 2 3 2" xfId="9791"/>
    <cellStyle name="20% - 强调文字颜色 2 6 2 2 4" xfId="9792"/>
    <cellStyle name="20% - 强调文字颜色 2 6 2 2 5" xfId="9793"/>
    <cellStyle name="20% - 强调文字颜色 2 6 2 3" xfId="9794"/>
    <cellStyle name="20% - 强调文字颜色 3 3 2 2 2 2 2 2 2 3" xfId="9795"/>
    <cellStyle name="20% - 强调文字颜色 2 6 2 3 2" xfId="9796"/>
    <cellStyle name="20% - 强调文字颜色 5 2 2 2 2 2 15" xfId="9797"/>
    <cellStyle name="20% - 强调文字颜色 2 6 2 3 2 2" xfId="9798"/>
    <cellStyle name="20% - 强调文字颜色 2 6 2 3 2 2 2" xfId="9799"/>
    <cellStyle name="40% - 强调文字颜色 6 2 3 2 2 6 3 2" xfId="9800"/>
    <cellStyle name="20% - 强调文字颜色 2 6 2 3 2 2 3" xfId="9801"/>
    <cellStyle name="20% - 强调文字颜色 5 2 2 2 2 2 16" xfId="9802"/>
    <cellStyle name="20% - 强调文字颜色 2 6 2 3 2 3" xfId="9803"/>
    <cellStyle name="20% - 强调文字颜色 2 6 2 3 2 4" xfId="9804"/>
    <cellStyle name="40% - 强调文字颜色 3 3 9 3 2 2" xfId="9805"/>
    <cellStyle name="40% - 强调文字颜色 1 2 7 2 2" xfId="9806"/>
    <cellStyle name="20% - 强调文字颜色 2 6 2 3 3" xfId="9807"/>
    <cellStyle name="40% - 强调文字颜色 1 2 7 2 2 2" xfId="9808"/>
    <cellStyle name="20% - 强调文字颜色 2 6 2 3 3 2" xfId="9809"/>
    <cellStyle name="40% - 强调文字颜色 2 3 2 2 2 3 4" xfId="9810"/>
    <cellStyle name="40% - 强调文字颜色 1 2 7 2 2 2 2" xfId="9811"/>
    <cellStyle name="20% - 强调文字颜色 2 6 2 3 3 2 2" xfId="9812"/>
    <cellStyle name="40% - 强调文字颜色 2 3 2 2 2 3 5" xfId="9813"/>
    <cellStyle name="常规 2 3 2 2 3 2 3 2 3 2 2" xfId="9814"/>
    <cellStyle name="40% - 强调文字颜色 1 2 7 2 2 2 3" xfId="9815"/>
    <cellStyle name="20% - 强调文字颜色 2 6 2 3 3 2 3" xfId="9816"/>
    <cellStyle name="40% - 强调文字颜色 1 2 7 2 2 3" xfId="9817"/>
    <cellStyle name="20% - 强调文字颜色 2 6 2 3 3 3" xfId="9818"/>
    <cellStyle name="40% - 强调文字颜色 1 2 7 2 2 4" xfId="9819"/>
    <cellStyle name="20% - 强调文字颜色 2 6 2 3 3 4" xfId="9820"/>
    <cellStyle name="40% - 强调文字颜色 3 3 9 3 2 3" xfId="9821"/>
    <cellStyle name="40% - 强调文字颜色 1 2 7 2 3" xfId="9822"/>
    <cellStyle name="20% - 强调文字颜色 2 6 2 3 4" xfId="9823"/>
    <cellStyle name="40% - 强调文字颜色 6 2 2 3 17" xfId="9824"/>
    <cellStyle name="20% - 强调文字颜色 2 6 2 3 4 2" xfId="9825"/>
    <cellStyle name="20% - 强调文字颜色 2 6 2 3 4 3" xfId="9826"/>
    <cellStyle name="40% - 强调文字颜色 1 2 7 2 4" xfId="9827"/>
    <cellStyle name="20% - 强调文字颜色 2 6 2 3 5" xfId="9828"/>
    <cellStyle name="20% - 强调文字颜色 2 6 2 3 5 2" xfId="9829"/>
    <cellStyle name="20% - 强调文字颜色 2 6 2 3 5 3" xfId="9830"/>
    <cellStyle name="40% - 强调文字颜色 1 4 2 2 2 4 2" xfId="9831"/>
    <cellStyle name="20% - 强调文字颜色 2 6 2 3 6" xfId="9832"/>
    <cellStyle name="40% - 强调文字颜色 1 4 2 2 2 4 3" xfId="9833"/>
    <cellStyle name="20% - 强调文字颜色 6 13 2" xfId="9834"/>
    <cellStyle name="20% - 强调文字颜色 2 6 2 3 7" xfId="9835"/>
    <cellStyle name="20% - 强调文字颜色 2 6 2 4" xfId="9836"/>
    <cellStyle name="20% - 强调文字颜色 2 6 2 5" xfId="9837"/>
    <cellStyle name="40% - 强调文字颜色 5 3 2 2 2 2 2 2 2" xfId="9838"/>
    <cellStyle name="20% - 强调文字颜色 2 6 2 6" xfId="9839"/>
    <cellStyle name="40% - 强调文字颜色 5 3 2 2 2 2 2 2 2 2" xfId="9840"/>
    <cellStyle name="20% - 强调文字颜色 2 6 2 6 2" xfId="9841"/>
    <cellStyle name="40% - 强调文字颜色 5 3 2 2 2 2 2 2 3" xfId="9842"/>
    <cellStyle name="20% - 强调文字颜色 2 6 2 7" xfId="9843"/>
    <cellStyle name="20% - 强调文字颜色 3 3 9 2 2 2 2" xfId="9844"/>
    <cellStyle name="20% - 强调文字颜色 2 6 3 2 2" xfId="9845"/>
    <cellStyle name="20% - 强调文字颜色 3 3 9 2 2 2 3" xfId="9846"/>
    <cellStyle name="20% - 强调文字颜色 2 6 3 2 3" xfId="9847"/>
    <cellStyle name="20% - 强调文字颜色 2 6 3 2 4" xfId="9848"/>
    <cellStyle name="20% - 强调文字颜色 5 5 5 3 2 2" xfId="9849"/>
    <cellStyle name="20% - 强调文字颜色 3 3 9 2 2 3" xfId="9850"/>
    <cellStyle name="20% - 强调文字颜色 2 6 3 3" xfId="9851"/>
    <cellStyle name="20% - 强调文字颜色 3 3 2 2 2 2 2 3 2 3" xfId="9852"/>
    <cellStyle name="20% - 强调文字颜色 2 6 3 3 2" xfId="9853"/>
    <cellStyle name="20% - 强调文字颜色 3 3 9 2 2 4" xfId="9854"/>
    <cellStyle name="20% - 强调文字颜色 2 6 3 4" xfId="9855"/>
    <cellStyle name="20% - 强调文字颜色 2 6 3 5" xfId="9856"/>
    <cellStyle name="20% - 强调文字颜色 3 3 9 2 3" xfId="9857"/>
    <cellStyle name="20% - 强调文字颜色 2 6 4" xfId="9858"/>
    <cellStyle name="20% - 强调文字颜色 3 3 9 2 3 2" xfId="9859"/>
    <cellStyle name="20% - 强调文字颜色 2 6 4 2" xfId="9860"/>
    <cellStyle name="20% - 强调文字颜色 2 6 4 2 2" xfId="9861"/>
    <cellStyle name="40% - 强调文字颜色 3 2 3 2 2 6 4" xfId="9862"/>
    <cellStyle name="40% - 强调文字颜色 1 2 2 3 15" xfId="9863"/>
    <cellStyle name="20% - 强调文字颜色 4 2 2 6 2 3 5" xfId="9864"/>
    <cellStyle name="20% - 强调文字颜色 3 3 9 2 3 2 2" xfId="9865"/>
    <cellStyle name="40% - 强调文字颜色 1 2 2 3 15 2" xfId="9866"/>
    <cellStyle name="常规 2 3 2 3 3 2 2 3 3" xfId="9867"/>
    <cellStyle name="20% - 强调文字颜色 2 6 4 2 2 2" xfId="9868"/>
    <cellStyle name="20% - 强调文字颜色 2 6 4 2 2 3" xfId="9869"/>
    <cellStyle name="20% - 强调文字颜色 2 6 4 2 3" xfId="9870"/>
    <cellStyle name="40% - 强调文字颜色 3 2 3 2 2 6 5" xfId="9871"/>
    <cellStyle name="40% - 强调文字颜色 1 2 2 3 16" xfId="9872"/>
    <cellStyle name="20% - 强调文字颜色 4 2 2 6 2 3 6" xfId="9873"/>
    <cellStyle name="20% - 强调文字颜色 3 3 9 2 3 2 3" xfId="9874"/>
    <cellStyle name="20% - 强调文字颜色 3 3 9 2 3 3" xfId="9875"/>
    <cellStyle name="20% - 强调文字颜色 3 2 2" xfId="9876"/>
    <cellStyle name="20% - 强调文字颜色 2 6 4 3" xfId="9877"/>
    <cellStyle name="20% - 强调文字颜色 3 2 2 2" xfId="9878"/>
    <cellStyle name="40% - 强调文字颜色 4 2 4 2 12" xfId="9879"/>
    <cellStyle name="20% - 强调文字颜色 2 6 4 3 2" xfId="9880"/>
    <cellStyle name="40% - 强调文字颜色 3 2 3 2 2 7 4" xfId="9881"/>
    <cellStyle name="20% - 强调文字颜色 3 2 2 2 2" xfId="9882"/>
    <cellStyle name="40% - 强调文字颜色 4 2 4 2 12 2" xfId="9883"/>
    <cellStyle name="20% - 强调文字颜色 3 3 2 2 2 16" xfId="9884"/>
    <cellStyle name="常规 2 3 2 3 3 2 3 3 3" xfId="9885"/>
    <cellStyle name="20% - 强调文字颜色 2 6 4 3 2 2" xfId="9886"/>
    <cellStyle name="20% - 强调文字颜色 3 2 2 2 3" xfId="9887"/>
    <cellStyle name="常规 2 3 2 3 3 2 3 3 4" xfId="9888"/>
    <cellStyle name="20% - 强调文字颜色 2 6 4 3 2 3" xfId="9889"/>
    <cellStyle name="40% - 强调文字颜色 6 2 2 3 2 2 3 2 2" xfId="9890"/>
    <cellStyle name="20% - 强调文字颜色 3 2 2 3" xfId="9891"/>
    <cellStyle name="40% - 强调文字颜色 4 2 4 2 13" xfId="9892"/>
    <cellStyle name="20% - 强调文字颜色 2 6 4 3 3" xfId="9893"/>
    <cellStyle name="20% - 强调文字颜色 3 2 3" xfId="9894"/>
    <cellStyle name="40% - 强调文字颜色 6 3 6 3 2 2" xfId="9895"/>
    <cellStyle name="20% - 强调文字颜色 3 3 9 2 3 4" xfId="9896"/>
    <cellStyle name="20% - 强调文字颜色 2 6 4 4" xfId="9897"/>
    <cellStyle name="20% - 强调文字颜色 3 2 3 2" xfId="9898"/>
    <cellStyle name="40% - 强调文字颜色 6 3 6 3 2 2 2" xfId="9899"/>
    <cellStyle name="20% - 强调文字颜色 2 6 4 4 2" xfId="9900"/>
    <cellStyle name="20% - 强调文字颜色 3 2 3 3" xfId="9901"/>
    <cellStyle name="40% - 强调文字颜色 6 3 6 3 2 2 3" xfId="9902"/>
    <cellStyle name="20% - 强调文字颜色 2 6 4 4 3" xfId="9903"/>
    <cellStyle name="20% - 强调文字颜色 3 2 4" xfId="9904"/>
    <cellStyle name="40% - 强调文字颜色 6 3 6 3 2 3" xfId="9905"/>
    <cellStyle name="20% - 强调文字颜色 2 6 4 5" xfId="9906"/>
    <cellStyle name="20% - 强调文字颜色 3 2 4 2" xfId="9907"/>
    <cellStyle name="20% - 强调文字颜色 2 6 4 5 2" xfId="9908"/>
    <cellStyle name="20% - 强调文字颜色 3 2 4 3" xfId="9909"/>
    <cellStyle name="20% - 强调文字颜色 2 6 4 5 3" xfId="9910"/>
    <cellStyle name="20% - 强调文字颜色 3 2 5" xfId="9911"/>
    <cellStyle name="40% - 强调文字颜色 6 3 6 3 2 4" xfId="9912"/>
    <cellStyle name="40% - 强调文字颜色 5 3 2 2 2 2 2 4 2" xfId="9913"/>
    <cellStyle name="20% - 强调文字颜色 2 6 4 6" xfId="9914"/>
    <cellStyle name="40% - 强调文字颜色 5 3 2 2 2 2 2 4 3" xfId="9915"/>
    <cellStyle name="20% - 强调文字颜色 3 2 10 2 3 2 2" xfId="9916"/>
    <cellStyle name="20% - 强调文字颜色 3 2 6" xfId="9917"/>
    <cellStyle name="20% - 强调文字颜色 2 6 4 7" xfId="9918"/>
    <cellStyle name="20% - 强调文字颜色 3 3 9 2 4" xfId="9919"/>
    <cellStyle name="20% - 强调文字颜色 2 6 5" xfId="9920"/>
    <cellStyle name="20% - 强调文字颜色 3 3 9 2 4 2" xfId="9921"/>
    <cellStyle name="20% - 强调文字颜色 2 6 5 2" xfId="9922"/>
    <cellStyle name="20% - 强调文字颜色 3 3 9 2 4 2 2" xfId="9923"/>
    <cellStyle name="20% - 强调文字颜色 2 6 5 2 2" xfId="9924"/>
    <cellStyle name="20% - 强调文字颜色 3 3 9 2 5" xfId="9925"/>
    <cellStyle name="20% - 强调文字颜色 2 6 6" xfId="9926"/>
    <cellStyle name="20% - 强调文字颜色 3 3 9 2 6" xfId="9927"/>
    <cellStyle name="20% - 强调文字颜色 2 6 7" xfId="9928"/>
    <cellStyle name="20% - 强调文字颜色 5 11 3 3" xfId="9929"/>
    <cellStyle name="20% - 强调文字颜色 2 6 7 2" xfId="9930"/>
    <cellStyle name="40% - 强调文字颜色 4 10 2 3 2 2" xfId="9931"/>
    <cellStyle name="20% - 强调文字颜色 2 6 8" xfId="9932"/>
    <cellStyle name="20% - 强调文字颜色 3 4 2 2 11" xfId="9933"/>
    <cellStyle name="20% - 强调文字颜色 2 7" xfId="9934"/>
    <cellStyle name="20% - 强调文字颜色 2 7 2 2 2 2" xfId="9935"/>
    <cellStyle name="20% - 强调文字颜色 2 7 2 2 2 2 2" xfId="9936"/>
    <cellStyle name="20% - 强调文字颜色 2 7 2 2 2 2 3" xfId="9937"/>
    <cellStyle name="常规 5 3 2 2 3 3 3 2" xfId="9938"/>
    <cellStyle name="20% - 强调文字颜色 2 7 2 2 2 3" xfId="9939"/>
    <cellStyle name="常规 5 3 2 2 3 3 3 3" xfId="9940"/>
    <cellStyle name="20% - 强调文字颜色 2 7 2 2 2 4" xfId="9941"/>
    <cellStyle name="40% - 强调文字颜色 3 2 2 2 2 2 2 2 3 2" xfId="9942"/>
    <cellStyle name="20% - 强调文字颜色 2 7 2 2 3" xfId="9943"/>
    <cellStyle name="40% - 强调文字颜色 3 2 2 2 2 2 2 2 3 2 2" xfId="9944"/>
    <cellStyle name="20% - 强调文字颜色 2 7 2 2 3 2" xfId="9945"/>
    <cellStyle name="20% - 强调文字颜色 2 7 2 2 3 2 2" xfId="9946"/>
    <cellStyle name="20% - 强调文字颜色 2 7 2 2 3 2 3" xfId="9947"/>
    <cellStyle name="40% - 强调文字颜色 3 2 2 2 2 2 2 2 3 2 3" xfId="9948"/>
    <cellStyle name="常规 5 3 2 2 3 3 4 2" xfId="9949"/>
    <cellStyle name="20% - 强调文字颜色 2 7 2 2 3 3" xfId="9950"/>
    <cellStyle name="常规 5 3 2 2 3 3 4 3" xfId="9951"/>
    <cellStyle name="20% - 强调文字颜色 2 7 2 2 3 4" xfId="9952"/>
    <cellStyle name="40% - 强调文字颜色 3 2 2 2 2 2 2 2 3 3" xfId="9953"/>
    <cellStyle name="20% - 强调文字颜色 2 7 2 2 4" xfId="9954"/>
    <cellStyle name="20% - 强调文字颜色 2 7 2 2 4 2" xfId="9955"/>
    <cellStyle name="40% - 强调文字颜色 3 3 3 2 5 3" xfId="9956"/>
    <cellStyle name="40% - 强调文字颜色 1 9 2 2 2 3" xfId="9957"/>
    <cellStyle name="20% - 强调文字颜色 2 7 2 2 4 2 2" xfId="9958"/>
    <cellStyle name="常规 5 3 2 2 3 3 5 2" xfId="9959"/>
    <cellStyle name="20% - 强调文字颜色 2 7 2 2 4 3" xfId="9960"/>
    <cellStyle name="40% - 强调文字颜色 3 2 2 2 2 2 2 2 3 4" xfId="9961"/>
    <cellStyle name="20% - 强调文字颜色 2 7 2 2 5" xfId="9962"/>
    <cellStyle name="40% - 强调文字颜色 2 2 2 5 2 2 3" xfId="9963"/>
    <cellStyle name="20% - 强调文字颜色 2 7 2 2 5 2" xfId="9964"/>
    <cellStyle name="40% - 强调文字颜色 1 4 2 3 2 3 2" xfId="9965"/>
    <cellStyle name="20% - 强调文字颜色 2 7 2 2 6" xfId="9966"/>
    <cellStyle name="40% - 强调文字颜色 1 4 2 3 2 3 3" xfId="9967"/>
    <cellStyle name="20% - 强调文字颜色 2 7 2 2 7" xfId="9968"/>
    <cellStyle name="20% - 强调文字颜色 5 2 4 10" xfId="9969"/>
    <cellStyle name="20% - 强调文字颜色 2 7 2 3 2" xfId="9970"/>
    <cellStyle name="40% - 强调文字颜色 3 2 2 2 2 2 2 2 4 2" xfId="9971"/>
    <cellStyle name="40% - 强调文字颜色 1 3 7 2 2" xfId="9972"/>
    <cellStyle name="常规 2 3 3 2 3 5 2 2" xfId="9973"/>
    <cellStyle name="20% - 强调文字颜色 5 2 4 11" xfId="9974"/>
    <cellStyle name="20% - 强调文字颜色 2 7 2 3 3" xfId="9975"/>
    <cellStyle name="20% - 强调文字颜色 2 7 2 4" xfId="9976"/>
    <cellStyle name="20% - 强调文字颜色 2 7 2 4 2" xfId="9977"/>
    <cellStyle name="40% - 强调文字颜色 3 2 2 2 2 2 2 2 5 2" xfId="9978"/>
    <cellStyle name="40% - 强调文字颜色 1 3 7 3 2" xfId="9979"/>
    <cellStyle name="20% - 强调文字颜色 2 7 2 4 3" xfId="9980"/>
    <cellStyle name="40% - 强调文字颜色 1 2 2 3 2 2 2 6 2" xfId="9981"/>
    <cellStyle name="20% - 强调文字颜色 2 7 2 5" xfId="9982"/>
    <cellStyle name="20% - 强调文字颜色 5 2 2 6 4 4 2" xfId="9983"/>
    <cellStyle name="20% - 强调文字颜色 2 7 2 6" xfId="9984"/>
    <cellStyle name="20% - 强调文字颜色 2 7 3" xfId="9985"/>
    <cellStyle name="40% - 强调文字颜色 6 5 14" xfId="9986"/>
    <cellStyle name="20% - 强调文字颜色 2 7 3 2" xfId="9987"/>
    <cellStyle name="20% - 强调文字颜色 2 7 3 2 2" xfId="9988"/>
    <cellStyle name="20% - 强调文字颜色 2 7 3 2 2 2" xfId="9989"/>
    <cellStyle name="20% - 强调文字颜色 2 7 3 2 2 3" xfId="9990"/>
    <cellStyle name="20% - 强调文字颜色 2 7 3 2 3" xfId="9991"/>
    <cellStyle name="20% - 强调文字颜色 2 7 3 2 3 2" xfId="9992"/>
    <cellStyle name="20% - 强调文字颜色 2 7 3 2 4" xfId="9993"/>
    <cellStyle name="40% - 强调文字颜色 6 5 15" xfId="9994"/>
    <cellStyle name="20% - 强调文字颜色 2 7 3 3" xfId="9995"/>
    <cellStyle name="20% - 强调文字颜色 2 7 3 3 2" xfId="9996"/>
    <cellStyle name="20% - 强调文字颜色 2 7 3 3 2 2" xfId="9997"/>
    <cellStyle name="20% - 强调文字颜色 2 7 3 3 2 3" xfId="9998"/>
    <cellStyle name="40% - 强调文字颜色 6 2 2 3 2 3 2 2 2" xfId="9999"/>
    <cellStyle name="20% - 强调文字颜色 2 7 3 3 3" xfId="10000"/>
    <cellStyle name="40% - 强调文字颜色 6 2 2 3 2 3 2 2 3" xfId="10001"/>
    <cellStyle name="常规 2 3 3 2 3 6 2 3" xfId="10002"/>
    <cellStyle name="40% - 强调文字颜色 2 3 3 2 3 2 2" xfId="10003"/>
    <cellStyle name="20% - 强调文字颜色 2 7 3 3 4" xfId="10004"/>
    <cellStyle name="20% - 强调文字颜色 2 7 3 4" xfId="10005"/>
    <cellStyle name="20% - 强调文字颜色 2 7 3 4 2" xfId="10006"/>
    <cellStyle name="40% - 强调文字颜色 6 2 2 3 2 3 2 3 2" xfId="10007"/>
    <cellStyle name="20% - 强调文字颜色 2 7 3 4 3" xfId="10008"/>
    <cellStyle name="20% - 强调文字颜色 2 7 3 5" xfId="10009"/>
    <cellStyle name="注释 2 2 4 2 4 2 2" xfId="10010"/>
    <cellStyle name="40% - 强调文字颜色 6 2 3 2 3 2 2 2 3" xfId="10011"/>
    <cellStyle name="20% - 强调文字颜色 2 7 3 5 2" xfId="10012"/>
    <cellStyle name="20% - 强调文字颜色 5 2 2 6 4 5 2" xfId="10013"/>
    <cellStyle name="20% - 强调文字颜色 2 7 3 6" xfId="10014"/>
    <cellStyle name="20% - 强调文字颜色 2 7 3 7" xfId="10015"/>
    <cellStyle name="20% - 强调文字颜色 2 7 4" xfId="10016"/>
    <cellStyle name="20% - 强调文字颜色 2 7 4 2" xfId="10017"/>
    <cellStyle name="20% - 强调文字颜色 2 7 4 2 2" xfId="10018"/>
    <cellStyle name="20% - 强调文字颜色 2 7 4 2 3" xfId="10019"/>
    <cellStyle name="20% - 强调文字颜色 4 2 2" xfId="10020"/>
    <cellStyle name="20% - 强调文字颜色 2 7 4 3" xfId="10021"/>
    <cellStyle name="20% - 强调文字颜色 2 7 5" xfId="10022"/>
    <cellStyle name="20% - 强调文字颜色 2 7 5 2" xfId="10023"/>
    <cellStyle name="20% - 强调文字颜色 4 3 2" xfId="10024"/>
    <cellStyle name="20% - 强调文字颜色 2 7 5 3" xfId="10025"/>
    <cellStyle name="20% - 强调文字颜色 2 7 6" xfId="10026"/>
    <cellStyle name="20% - 强调文字颜色 5 12 2 3" xfId="10027"/>
    <cellStyle name="20% - 强调文字颜色 2 7 6 2" xfId="10028"/>
    <cellStyle name="20% - 强调文字颜色 2 7 7" xfId="10029"/>
    <cellStyle name="40% - 强调文字颜色 4 2 2 6 2 2 2 2 2" xfId="10030"/>
    <cellStyle name="20% - 强调文字颜色 3 4 2 2 12" xfId="10031"/>
    <cellStyle name="20% - 强调文字颜色 2 8" xfId="10032"/>
    <cellStyle name="20% - 强调文字颜色 3 4 2 2 12 2" xfId="10033"/>
    <cellStyle name="20% - 强调文字颜色 2 8 2" xfId="10034"/>
    <cellStyle name="40% - 强调文字颜色 1 2 2 2 2 3" xfId="10035"/>
    <cellStyle name="20% - 强调文字颜色 2 8 2 2" xfId="10036"/>
    <cellStyle name="40% - 强调文字颜色 1 2 2 2 2 3 2" xfId="10037"/>
    <cellStyle name="20% - 强调文字颜色 4 2 3 2 5" xfId="10038"/>
    <cellStyle name="20% - 强调文字颜色 2 8 2 2 2" xfId="10039"/>
    <cellStyle name="40% - 强调文字颜色 1 2 2 2 2 3 2 2" xfId="10040"/>
    <cellStyle name="20% - 强调文字颜色 4 2 3 2 5 2" xfId="10041"/>
    <cellStyle name="20% - 强调文字颜色 2 8 2 2 2 2" xfId="10042"/>
    <cellStyle name="40% - 强调文字颜色 1 2 2 2 2 3 2 2 2" xfId="10043"/>
    <cellStyle name="20% - 强调文字颜色 4 2 3 2 5 2 2" xfId="10044"/>
    <cellStyle name="20% - 强调文字颜色 2 8 2 2 2 2 2" xfId="10045"/>
    <cellStyle name="40% - 强调文字颜色 1 2 2 2 2 3 2 3" xfId="10046"/>
    <cellStyle name="20% - 强调文字颜色 4 2 3 2 5 3" xfId="10047"/>
    <cellStyle name="20% - 强调文字颜色 2 8 2 2 2 3" xfId="10048"/>
    <cellStyle name="40% - 强调文字颜色 1 2 2 2 2 3 2 4" xfId="10049"/>
    <cellStyle name="40% - 强调文字颜色 4 7 5 2" xfId="10050"/>
    <cellStyle name="20% - 强调文字颜色 4 2 3 2 5 4" xfId="10051"/>
    <cellStyle name="20% - 强调文字颜色 2 8 2 2 2 4" xfId="10052"/>
    <cellStyle name="40% - 强调文字颜色 1 2 2 2 2 3 3" xfId="10053"/>
    <cellStyle name="40% - 强调文字颜色 3 2 2 2 2 2 3 2 3 2" xfId="10054"/>
    <cellStyle name="20% - 强调文字颜色 4 2 3 2 6" xfId="10055"/>
    <cellStyle name="20% - 强调文字颜色 2 8 2 2 3" xfId="10056"/>
    <cellStyle name="40% - 强调文字颜色 1 2 2 2 2 3 3 2" xfId="10057"/>
    <cellStyle name="20% - 强调文字颜色 4 2 3 2 6 2" xfId="10058"/>
    <cellStyle name="20% - 强调文字颜色 2 8 2 2 3 2" xfId="10059"/>
    <cellStyle name="40% - 强调文字颜色 1 2 2 2 2 3 3 2 2" xfId="10060"/>
    <cellStyle name="20% - 强调文字颜色 4 2 3 2 6 2 2" xfId="10061"/>
    <cellStyle name="20% - 强调文字颜色 2 8 2 2 3 2 2" xfId="10062"/>
    <cellStyle name="20% - 强调文字颜色 4 2 3 2 6 3" xfId="10063"/>
    <cellStyle name="40% - 强调文字颜色 3 6 3 2 2 2" xfId="10064"/>
    <cellStyle name="40% - 强调文字颜色 1 2 2 2 2 3 3 3" xfId="10065"/>
    <cellStyle name="20% - 强调文字颜色 2 8 2 2 3 3" xfId="10066"/>
    <cellStyle name="40% - 强调文字颜色 1 2 2 2 2 3 3 4" xfId="10067"/>
    <cellStyle name="40% - 强调文字颜色 4 7 6 2" xfId="10068"/>
    <cellStyle name="20% - 强调文字颜色 4 2 3 2 6 4" xfId="10069"/>
    <cellStyle name="40% - 强调文字颜色 3 6 3 2 2 3" xfId="10070"/>
    <cellStyle name="20% - 强调文字颜色 2 8 2 2 3 4" xfId="10071"/>
    <cellStyle name="40% - 强调文字颜色 1 2 2 2 2 3 4" xfId="10072"/>
    <cellStyle name="20% - 强调文字颜色 4 2 3 2 7" xfId="10073"/>
    <cellStyle name="20% - 强调文字颜色 2 8 2 2 4" xfId="10074"/>
    <cellStyle name="20% - 强调文字颜色 4 2 3 2 7 2" xfId="10075"/>
    <cellStyle name="20% - 强调文字颜色 2 8 2 2 4 2" xfId="10076"/>
    <cellStyle name="40% - 强调文字颜色 4 3 3 2 5 3" xfId="10077"/>
    <cellStyle name="40% - 强调文字颜色 1 3 2 2 2 2 2 2 4" xfId="10078"/>
    <cellStyle name="40% - 强调文字颜色 2 9 2 2 2 3" xfId="10079"/>
    <cellStyle name="20% - 强调文字颜色 4 2 3 2 7 2 2" xfId="10080"/>
    <cellStyle name="20% - 强调文字颜色 2 8 2 2 4 2 2" xfId="10081"/>
    <cellStyle name="20% - 强调文字颜色 4 2 3 2 7 3" xfId="10082"/>
    <cellStyle name="40% - 强调文字颜色 3 6 3 2 3 2" xfId="10083"/>
    <cellStyle name="20% - 强调文字颜色 2 8 2 2 4 3" xfId="10084"/>
    <cellStyle name="40% - 强调文字颜色 1 2 2 2 2 3 5" xfId="10085"/>
    <cellStyle name="20% - 强调文字颜色 4 2 3 2 8" xfId="10086"/>
    <cellStyle name="20% - 强调文字颜色 2 8 2 2 5" xfId="10087"/>
    <cellStyle name="40% - 强调文字颜色 1 4 2 4 2 3 2" xfId="10088"/>
    <cellStyle name="常规 2 3 4 6 2" xfId="10089"/>
    <cellStyle name="40% - 强调文字颜色 1 2 2 2 2 3 6" xfId="10090"/>
    <cellStyle name="20% - 强调文字颜色 4 2 3 2 9" xfId="10091"/>
    <cellStyle name="20% - 强调文字颜色 2 8 2 2 6" xfId="10092"/>
    <cellStyle name="常规 2 3 4 6 3" xfId="10093"/>
    <cellStyle name="20% - 强调文字颜色 4 4 2 10 2" xfId="10094"/>
    <cellStyle name="20% - 强调文字颜色 2 8 2 2 7" xfId="10095"/>
    <cellStyle name="40% - 强调文字颜色 1 2 2 2 2 4" xfId="10096"/>
    <cellStyle name="20% - 强调文字颜色 2 8 2 3" xfId="10097"/>
    <cellStyle name="40% - 强调文字颜色 1 2 2 2 2 5" xfId="10098"/>
    <cellStyle name="20% - 强调文字颜色 2 8 2 4" xfId="10099"/>
    <cellStyle name="40% - 强调文字颜色 1 2 2 2 2 5 2" xfId="10100"/>
    <cellStyle name="20% - 强调文字颜色 4 2 3 4 5" xfId="10101"/>
    <cellStyle name="20% - 强调文字颜色 2 8 2 4 2" xfId="10102"/>
    <cellStyle name="40% - 强调文字颜色 3 2 4 2 2 2" xfId="10103"/>
    <cellStyle name="40% - 强调文字颜色 1 2 2 2 2 6" xfId="10104"/>
    <cellStyle name="20% - 强调文字颜色 2 8 2 5" xfId="10105"/>
    <cellStyle name="40% - 强调文字颜色 3 2 4 2 2 3" xfId="10106"/>
    <cellStyle name="40% - 强调文字颜色 1 2 2 2 2 7" xfId="10107"/>
    <cellStyle name="20% - 强调文字颜色 2 8 2 6" xfId="10108"/>
    <cellStyle name="20% - 强调文字颜色 2 8 3" xfId="10109"/>
    <cellStyle name="20% - 强调文字颜色 2 8 3 2" xfId="10110"/>
    <cellStyle name="20% - 强调文字颜色 4 2 4 2 5" xfId="10111"/>
    <cellStyle name="20% - 强调文字颜色 2 8 3 2 2" xfId="10112"/>
    <cellStyle name="20% - 强调文字颜色 4 2 4 2 5 2" xfId="10113"/>
    <cellStyle name="20% - 强调文字颜色 2 8 3 2 2 2" xfId="10114"/>
    <cellStyle name="20% - 强调文字颜色 4 2 4 2 5 3" xfId="10115"/>
    <cellStyle name="20% - 强调文字颜色 2 8 3 2 2 3" xfId="10116"/>
    <cellStyle name="40% - 强调文字颜色 3 2 2 2 2 2 3 3 3 2" xfId="10117"/>
    <cellStyle name="20% - 强调文字颜色 4 2 4 2 6" xfId="10118"/>
    <cellStyle name="20% - 强调文字颜色 2 8 3 2 3" xfId="10119"/>
    <cellStyle name="40% - 强调文字颜色 5 2 4 2 2 2 6 2" xfId="10120"/>
    <cellStyle name="20% - 强调文字颜色 4 2 4 2 7" xfId="10121"/>
    <cellStyle name="20% - 强调文字颜色 2 8 3 2 4" xfId="10122"/>
    <cellStyle name="20% - 强调文字颜色 2 8 3 3" xfId="10123"/>
    <cellStyle name="20% - 强调文字颜色 4 2 4 3 5" xfId="10124"/>
    <cellStyle name="20% - 强调文字颜色 2 8 3 3 2" xfId="10125"/>
    <cellStyle name="40% - 强调文字颜色 2 2 2 2 2 2 2 5" xfId="10126"/>
    <cellStyle name="20% - 强调文字颜色 2 8 3 3 2 3" xfId="10127"/>
    <cellStyle name="40% - 强调文字颜色 6 2 2 3 2 4 2 2 2" xfId="10128"/>
    <cellStyle name="20% - 强调文字颜色 6 3 2 2 3 3 4 2 2" xfId="10129"/>
    <cellStyle name="20% - 强调文字颜色 4 2 4 3 6" xfId="10130"/>
    <cellStyle name="20% - 强调文字颜色 2 8 3 3 3" xfId="10131"/>
    <cellStyle name="40% - 强调文字颜色 2 3 3 3 3 2 2" xfId="10132"/>
    <cellStyle name="20% - 强调文字颜色 2 8 3 3 4" xfId="10133"/>
    <cellStyle name="20% - 强调文字颜色 2 8 3 4" xfId="10134"/>
    <cellStyle name="40% - 强调文字颜色 3 2 4 2 3 2" xfId="10135"/>
    <cellStyle name="20% - 强调文字颜色 2 8 3 5" xfId="10136"/>
    <cellStyle name="常规 2 3 3 4 2 2 2 3 2 2" xfId="10137"/>
    <cellStyle name="40% - 强调文字颜色 6 2 3 2 3 3 2 2 3" xfId="10138"/>
    <cellStyle name="40% - 强调文字颜色 3 2 4 2 3 2 2" xfId="10139"/>
    <cellStyle name="20% - 强调文字颜色 4 2 4 5 5" xfId="10140"/>
    <cellStyle name="20% - 强调文字颜色 5 2 4 2 12" xfId="10141"/>
    <cellStyle name="20% - 强调文字颜色 2 8 3 5 2" xfId="10142"/>
    <cellStyle name="40% - 强调文字颜色 3 2 4 2 3 2 3" xfId="10143"/>
    <cellStyle name="20% - 强调文字颜色 4 2 4 5 6" xfId="10144"/>
    <cellStyle name="20% - 强调文字颜色 5 2 4 2 13" xfId="10145"/>
    <cellStyle name="20% - 强调文字颜色 2 8 3 5 3" xfId="10146"/>
    <cellStyle name="40% - 强调文字颜色 3 2 4 2 3 3" xfId="10147"/>
    <cellStyle name="20% - 强调文字颜色 2 8 3 6" xfId="10148"/>
    <cellStyle name="40% - 强调文字颜色 3 2 4 2 3 4" xfId="10149"/>
    <cellStyle name="20% - 强调文字颜色 2 8 3 7" xfId="10150"/>
    <cellStyle name="20% - 强调文字颜色 2 8 4" xfId="10151"/>
    <cellStyle name="20% - 强调文字颜色 2 8 5" xfId="10152"/>
    <cellStyle name="20% - 强调文字颜色 2 8 6" xfId="10153"/>
    <cellStyle name="20% - 强调文字颜色 5 13 2 3" xfId="10154"/>
    <cellStyle name="20% - 强调文字颜色 2 8 6 2" xfId="10155"/>
    <cellStyle name="20% - 强调文字颜色 2 8 7" xfId="10156"/>
    <cellStyle name="40% - 强调文字颜色 4 4 2 4 2 3" xfId="10157"/>
    <cellStyle name="20% - 强调文字颜色 3 4 2 2 13 2" xfId="10158"/>
    <cellStyle name="20% - 强调文字颜色 2 9 2" xfId="10159"/>
    <cellStyle name="40% - 强调文字颜色 1 2 2 3 2 4" xfId="10160"/>
    <cellStyle name="20% - 强调文字颜色 2 9 2 3" xfId="10161"/>
    <cellStyle name="40% - 强调文字颜色 5 3 2 2 9 2" xfId="10162"/>
    <cellStyle name="40% - 强调文字颜色 1 2 2 3 2 5" xfId="10163"/>
    <cellStyle name="20% - 强调文字颜色 2 9 2 4" xfId="10164"/>
    <cellStyle name="40% - 强调文字颜色 5 3 2 2 9 3" xfId="10165"/>
    <cellStyle name="40% - 强调文字颜色 3 2 4 3 2 2" xfId="10166"/>
    <cellStyle name="40% - 强调文字颜色 1 2 2 3 2 6" xfId="10167"/>
    <cellStyle name="20% - 强调文字颜色 2 9 2 5" xfId="10168"/>
    <cellStyle name="40% - 强调文字颜色 4 4 2 4 2 4" xfId="10169"/>
    <cellStyle name="20% - 强调文字颜色 2 9 3" xfId="10170"/>
    <cellStyle name="40% - 强调文字颜色 5 3 3 3 2 2 4" xfId="10171"/>
    <cellStyle name="40% - 强调文字颜色 4 2 2 2 2 4 6" xfId="10172"/>
    <cellStyle name="40% - 强调文字颜色 1 2 2 3 3 3" xfId="10173"/>
    <cellStyle name="20% - 强调文字颜色 2 9 3 2" xfId="10174"/>
    <cellStyle name="20% - 强调文字颜色 3 2 2 3 2 2 3 7" xfId="10175"/>
    <cellStyle name="40% - 强调文字颜色 1 2 2 3 3 3 2 3" xfId="10176"/>
    <cellStyle name="20% - 强调文字颜色 2 9 3 2 2 3" xfId="10177"/>
    <cellStyle name="40% - 强调文字颜色 1 2 2 3 3 3 3" xfId="10178"/>
    <cellStyle name="20% - 强调文字颜色 4 3 4 2 6" xfId="10179"/>
    <cellStyle name="20% - 强调文字颜色 2 9 3 2 3" xfId="10180"/>
    <cellStyle name="40% - 强调文字颜色 1 2 2 3 3 3 4" xfId="10181"/>
    <cellStyle name="20% - 强调文字颜色 2 9 3 2 4" xfId="10182"/>
    <cellStyle name="40% - 强调文字颜色 1 2 2 3 3 4" xfId="10183"/>
    <cellStyle name="20% - 强调文字颜色 2 9 3 3" xfId="10184"/>
    <cellStyle name="20% - 强调文字颜色 2 9 3 3 2" xfId="10185"/>
    <cellStyle name="40% - 强调文字颜色 2 2 2 3 2 2 2 4" xfId="10186"/>
    <cellStyle name="20% - 强调文字颜色 2 9 3 3 2 2" xfId="10187"/>
    <cellStyle name="40% - 强调文字颜色 2 2 2 3 2 2 2 5" xfId="10188"/>
    <cellStyle name="20% - 强调文字颜色 2 9 3 3 2 3" xfId="10189"/>
    <cellStyle name="40% - 强调文字颜色 1 5 8 2 2" xfId="10190"/>
    <cellStyle name="20% - 强调文字颜色 2 9 3 3 3" xfId="10191"/>
    <cellStyle name="40% - 强调文字颜色 1 5 8 2 3" xfId="10192"/>
    <cellStyle name="20% - 强调文字颜色 2 9 3 3 4" xfId="10193"/>
    <cellStyle name="40% - 强调文字颜色 1 2 2 3 3 5" xfId="10194"/>
    <cellStyle name="20% - 强调文字颜色 2 9 3 4" xfId="10195"/>
    <cellStyle name="20% - 强调文字颜色 2 9 3 4 2" xfId="10196"/>
    <cellStyle name="20% - 强调文字颜色 2 9 3 4 3" xfId="10197"/>
    <cellStyle name="40% - 强调文字颜色 3 2 4 3 3 2" xfId="10198"/>
    <cellStyle name="40% - 强调文字颜色 1 2 2 3 3 6" xfId="10199"/>
    <cellStyle name="20% - 强调文字颜色 2 9 3 5" xfId="10200"/>
    <cellStyle name="40% - 强调文字颜色 3 2 4 3 3 2 2" xfId="10201"/>
    <cellStyle name="20% - 强调文字颜色 2 9 3 5 2" xfId="10202"/>
    <cellStyle name="40% - 强调文字颜色 3 2 4 3 3 2 3" xfId="10203"/>
    <cellStyle name="20% - 强调文字颜色 2 9 3 5 3" xfId="10204"/>
    <cellStyle name="40% - 强调文字颜色 3 2 4 3 3 3" xfId="10205"/>
    <cellStyle name="20% - 强调文字颜色 2 9 3 6" xfId="10206"/>
    <cellStyle name="40% - 强调文字颜色 3 2 4 3 3 4" xfId="10207"/>
    <cellStyle name="20% - 强调文字颜色 2 9 3 7" xfId="10208"/>
    <cellStyle name="40% - 强调文字颜色 4 2 8 3 2 2" xfId="10209"/>
    <cellStyle name="20% - 强调文字颜色 2 9 4" xfId="10210"/>
    <cellStyle name="40% - 强调文字颜色 4 2 8 3 2 3" xfId="10211"/>
    <cellStyle name="20% - 强调文字颜色 2 9 5" xfId="10212"/>
    <cellStyle name="40% - 强调文字颜色 4 2 8 3 2 4" xfId="10213"/>
    <cellStyle name="常规 5 5 2 2 2 2 2 2" xfId="10214"/>
    <cellStyle name="20% - 强调文字颜色 2 9 6" xfId="10215"/>
    <cellStyle name="40% - 强调文字颜色 4 2 3 2 7 4" xfId="10216"/>
    <cellStyle name="20% - 强调文字颜色 3 10" xfId="10217"/>
    <cellStyle name="20% - 强调文字颜色 3 10 2" xfId="10218"/>
    <cellStyle name="20% - 强调文字颜色 3 10 2 2" xfId="10219"/>
    <cellStyle name="20% - 强调文字颜色 3 10 2 2 2" xfId="10220"/>
    <cellStyle name="20% - 强调文字颜色 3 10 2 2 3" xfId="10221"/>
    <cellStyle name="40% - 强调文字颜色 4 2 2 10 2" xfId="10222"/>
    <cellStyle name="20% - 强调文字颜色 3 10 2 3" xfId="10223"/>
    <cellStyle name="20% - 强调文字颜色 3 10 2 3 2" xfId="10224"/>
    <cellStyle name="20% - 强调文字颜色 3 10 2 4" xfId="10225"/>
    <cellStyle name="20% - 强调文字颜色 3 10 2 5" xfId="10226"/>
    <cellStyle name="20% - 强调文字颜色 3 10 3" xfId="10227"/>
    <cellStyle name="20% - 强调文字颜色 3 10 3 2" xfId="10228"/>
    <cellStyle name="20% - 强调文字颜色 3 10 3 2 2" xfId="10229"/>
    <cellStyle name="40% - 强调文字颜色 4 2 2 2 2 2 2 5" xfId="10230"/>
    <cellStyle name="20% - 强调文字颜色 3 10 3 2 2 2" xfId="10231"/>
    <cellStyle name="40% - 强调文字颜色 4 2 2 2 2 2 2 5 2" xfId="10232"/>
    <cellStyle name="40% - 强调文字颜色 4 2 4 2 4 2 2 2" xfId="10233"/>
    <cellStyle name="20% - 强调文字颜色 3 10 3 2 3" xfId="10234"/>
    <cellStyle name="40% - 强调文字颜色 4 2 2 2 2 2 2 6" xfId="10235"/>
    <cellStyle name="20% - 强调文字颜色 3 10 3 2 4" xfId="10236"/>
    <cellStyle name="40% - 强调文字颜色 4 2 2 2 2 2 2 7" xfId="10237"/>
    <cellStyle name="20% - 强调文字颜色 3 10 3 3" xfId="10238"/>
    <cellStyle name="20% - 强调文字颜色 3 10 3 3 2" xfId="10239"/>
    <cellStyle name="40% - 强调文字颜色 4 2 2 2 2 2 3 5" xfId="10240"/>
    <cellStyle name="40% - 强调文字颜色 6 2 3 2 5 6" xfId="10241"/>
    <cellStyle name="20% - 强调文字颜色 3 10 3 3 2 2" xfId="10242"/>
    <cellStyle name="40% - 强调文字颜色 4 2 2 2 2 2 3 5 2" xfId="10243"/>
    <cellStyle name="40% - 强调文字颜色 2 11 4" xfId="10244"/>
    <cellStyle name="20% - 强调文字颜色 3 10 3 3 3" xfId="10245"/>
    <cellStyle name="40% - 强调文字颜色 4 2 2 2 2 2 3 6" xfId="10246"/>
    <cellStyle name="20% - 强调文字颜色 3 10 3 3 4" xfId="10247"/>
    <cellStyle name="40% - 强调文字颜色 4 2 2 2 2 2 3 7" xfId="10248"/>
    <cellStyle name="20% - 强调文字颜色 5 3 6 4 4 2 2" xfId="10249"/>
    <cellStyle name="20% - 强调文字颜色 3 10 3 4" xfId="10250"/>
    <cellStyle name="40% - 强调文字颜色 4 3 3 3 3 2 2 3" xfId="10251"/>
    <cellStyle name="20% - 强调文字颜色 3 10 3 4 2" xfId="10252"/>
    <cellStyle name="40% - 强调文字颜色 4 2 2 2 2 2 4 5" xfId="10253"/>
    <cellStyle name="20% - 强调文字颜色 3 10 3 4 3" xfId="10254"/>
    <cellStyle name="40% - 强调文字颜色 4 2 2 2 2 2 4 6" xfId="10255"/>
    <cellStyle name="20% - 强调文字颜色 3 10 3 5" xfId="10256"/>
    <cellStyle name="20% - 强调文字颜色 3 10 3 5 2" xfId="10257"/>
    <cellStyle name="40% - 强调文字颜色 4 2 2 2 2 2 5 5" xfId="10258"/>
    <cellStyle name="20% - 强调文字颜色 3 10 3 5 3" xfId="10259"/>
    <cellStyle name="40% - 强调文字颜色 4 2 2 2 2 2 5 6" xfId="10260"/>
    <cellStyle name="20% - 强调文字颜色 3 10 3 6" xfId="10261"/>
    <cellStyle name="20% - 强调文字颜色 3 10 3 7" xfId="10262"/>
    <cellStyle name="20% - 强调文字颜色 3 10 4" xfId="10263"/>
    <cellStyle name="20% - 强调文字颜色 3 10 5" xfId="10264"/>
    <cellStyle name="20% - 强调文字颜色 3 10 6" xfId="10265"/>
    <cellStyle name="40% - 强调文字颜色 4 2 3 2 7 5" xfId="10266"/>
    <cellStyle name="20% - 强调文字颜色 5 2 3 2 2 3 3 3 2" xfId="10267"/>
    <cellStyle name="20% - 强调文字颜色 3 11" xfId="10268"/>
    <cellStyle name="20% - 强调文字颜色 3 11 2" xfId="10269"/>
    <cellStyle name="20% - 强调文字颜色 4 2 5 4 3 3" xfId="10270"/>
    <cellStyle name="20% - 强调文字颜色 3 11 2 2" xfId="10271"/>
    <cellStyle name="20% - 强调文字颜色 3 11 2 2 2" xfId="10272"/>
    <cellStyle name="40% - 强调文字颜色 4 3 3 2 5 3 3" xfId="10273"/>
    <cellStyle name="常规 5 3 3 5 6" xfId="10274"/>
    <cellStyle name="20% - 强调文字颜色 3 11 2 2 2 2" xfId="10275"/>
    <cellStyle name="20% - 强调文字颜色 3 11 2 2 3" xfId="10276"/>
    <cellStyle name="20% - 强调文字颜色 3 11 2 3" xfId="10277"/>
    <cellStyle name="20% - 强调文字颜色 3 11 2 3 2" xfId="10278"/>
    <cellStyle name="20% - 强调文字颜色 3 11 2 4" xfId="10279"/>
    <cellStyle name="注释 2 2 2 2 2 2 2 2 3 4" xfId="10280"/>
    <cellStyle name="20% - 强调文字颜色 6 2 7 4 3 2" xfId="10281"/>
    <cellStyle name="20% - 强调文字颜色 3 11 2 5" xfId="10282"/>
    <cellStyle name="20% - 强调文字颜色 3 11 3 2" xfId="10283"/>
    <cellStyle name="20% - 强调文字颜色 3 11 3 2 2" xfId="10284"/>
    <cellStyle name="20% - 强调文字颜色 3 11 3 2 3" xfId="10285"/>
    <cellStyle name="20% - 强调文字颜色 3 11 3 3" xfId="10286"/>
    <cellStyle name="20% - 强调文字颜色 3 11 3 4" xfId="10287"/>
    <cellStyle name="40% - 强调文字颜色 1 2 3 2 2 2 2" xfId="10288"/>
    <cellStyle name="20% - 强调文字颜色 3 11 4" xfId="10289"/>
    <cellStyle name="20% - 强调文字颜色 5 2 3 2 3" xfId="10290"/>
    <cellStyle name="20% - 强调文字颜色 3 11 4 2" xfId="10291"/>
    <cellStyle name="常规 5 4 2 5 3 3" xfId="10292"/>
    <cellStyle name="20% - 强调文字颜色 5 2 3 2 3 2" xfId="10293"/>
    <cellStyle name="20% - 强调文字颜色 3 11 4 2 2" xfId="10294"/>
    <cellStyle name="20% - 强调文字颜色 5 2 3 2 4" xfId="10295"/>
    <cellStyle name="20% - 强调文字颜色 3 11 4 3" xfId="10296"/>
    <cellStyle name="40% - 强调文字颜色 1 2 4 2 3 2 2 2 2" xfId="10297"/>
    <cellStyle name="20% - 强调文字颜色 3 11 5" xfId="10298"/>
    <cellStyle name="20% - 强调文字颜色 3 11 5 2" xfId="10299"/>
    <cellStyle name="20% - 强调文字颜色 3 11 5 3" xfId="10300"/>
    <cellStyle name="20% - 强调文字颜色 3 11 6" xfId="10301"/>
    <cellStyle name="20% - 强调文字颜色 5 2 3 4 3" xfId="10302"/>
    <cellStyle name="20% - 强调文字颜色 3 11 6 2" xfId="10303"/>
    <cellStyle name="20% - 强调文字颜色 5 3 3 2 5 4 2" xfId="10304"/>
    <cellStyle name="20% - 强调文字颜色 3 11 7" xfId="10305"/>
    <cellStyle name="20% - 强调文字颜色 3 11 8" xfId="10306"/>
    <cellStyle name="20% - 强调文字颜色 3 12" xfId="10307"/>
    <cellStyle name="20% - 强调文字颜色 3 12 2" xfId="10308"/>
    <cellStyle name="20% - 强调文字颜色 3 12 2 2 2" xfId="10309"/>
    <cellStyle name="20% - 强调文字颜色 3 12 2 3" xfId="10310"/>
    <cellStyle name="20% - 强调文字颜色 4 4 5 4 2 2" xfId="10311"/>
    <cellStyle name="20% - 强调文字颜色 3 12 3" xfId="10312"/>
    <cellStyle name="20% - 强调文字颜色 4 4 2 8 5" xfId="10313"/>
    <cellStyle name="20% - 强调文字颜色 3 12 3 2" xfId="10314"/>
    <cellStyle name="20% - 强调文字颜色 3 12 3 3" xfId="10315"/>
    <cellStyle name="20% - 强调文字颜色 4 4 5 4 2 3" xfId="10316"/>
    <cellStyle name="20% - 强调文字颜色 3 12 4" xfId="10317"/>
    <cellStyle name="20% - 强调文字颜色 5 2 4 2 3" xfId="10318"/>
    <cellStyle name="40% - 强调文字颜色 3 2 2 2 2 2 2 7" xfId="10319"/>
    <cellStyle name="20% - 强调文字颜色 3 12 4 2" xfId="10320"/>
    <cellStyle name="20% - 强调文字颜色 3 12 5" xfId="10321"/>
    <cellStyle name="20% - 强调文字颜色 3 13 2 2" xfId="10322"/>
    <cellStyle name="20% - 强调文字颜色 3 13 2 3" xfId="10323"/>
    <cellStyle name="20% - 强调文字颜色 3 13 3 2" xfId="10324"/>
    <cellStyle name="40% - 强调文字颜色 5 2 6 4 2 2" xfId="10325"/>
    <cellStyle name="20% - 强调文字颜色 3 13 4" xfId="10326"/>
    <cellStyle name="20% - 强调文字颜色 3 13 5" xfId="10327"/>
    <cellStyle name="20% - 强调文字颜色 3 14 2" xfId="10328"/>
    <cellStyle name="20% - 强调文字颜色 3 14 2 2" xfId="10329"/>
    <cellStyle name="20% - 强调文字颜色 3 14 2 3" xfId="10330"/>
    <cellStyle name="20% - 强调文字颜色 3 14 3" xfId="10331"/>
    <cellStyle name="20% - 强调文字颜色 3 14 4" xfId="10332"/>
    <cellStyle name="20% - 强调文字颜色 3 15 2" xfId="10333"/>
    <cellStyle name="20% - 强调文字颜色 3 15 2 2" xfId="10334"/>
    <cellStyle name="20% - 强调文字颜色 3 15 2 3" xfId="10335"/>
    <cellStyle name="20% - 强调文字颜色 3 15 3" xfId="10336"/>
    <cellStyle name="20% - 强调文字颜色 3 15 4" xfId="10337"/>
    <cellStyle name="20% - 强调文字颜色 6 2 2 3 3 2 2 4" xfId="10338"/>
    <cellStyle name="20% - 强调文字颜色 3 16 2" xfId="10339"/>
    <cellStyle name="20% - 强调文字颜色 6 2 2 3 3 2 2 5" xfId="10340"/>
    <cellStyle name="20% - 强调文字颜色 3 16 3" xfId="10341"/>
    <cellStyle name="20% - 强调文字颜色 3 17 2" xfId="10342"/>
    <cellStyle name="20% - 强调文字颜色 3 17 3" xfId="10343"/>
    <cellStyle name="20% - 强调文字颜色 3 18" xfId="10344"/>
    <cellStyle name="20% - 强调文字颜色 3 18 2" xfId="10345"/>
    <cellStyle name="20% - 强调文字颜色 3 19" xfId="10346"/>
    <cellStyle name="20% - 强调文字颜色 5 5 5 3 3" xfId="10347"/>
    <cellStyle name="20% - 强调文字颜色 3 2" xfId="10348"/>
    <cellStyle name="20% - 强调文字颜色 3 2 10" xfId="10349"/>
    <cellStyle name="20% - 强调文字颜色 3 2 10 2" xfId="10350"/>
    <cellStyle name="20% - 强调文字颜色 3 2 10 2 2" xfId="10351"/>
    <cellStyle name="40% - 强调文字颜色 4 2 2 2 2 3 2 2 2" xfId="10352"/>
    <cellStyle name="20% - 强调文字颜色 3 2 10 2 3" xfId="10353"/>
    <cellStyle name="40% - 强调文字颜色 4 2 2 2 2 3 2 2 2 2" xfId="10354"/>
    <cellStyle name="20% - 强调文字颜色 6 10 3 4 3" xfId="10355"/>
    <cellStyle name="20% - 强调文字颜色 3 2 10 2 3 2" xfId="10356"/>
    <cellStyle name="20% - 强调文字颜色 3 2 10 2 3 2 3" xfId="10357"/>
    <cellStyle name="20% - 强调文字颜色 3 2 7" xfId="10358"/>
    <cellStyle name="40% - 强调文字颜色 4 2 2 2 2 3 2 2 2 3" xfId="10359"/>
    <cellStyle name="20% - 强调文字颜色 3 2 10 2 3 3" xfId="10360"/>
    <cellStyle name="20% - 强调文字颜色 3 2 10 2 3 4" xfId="10361"/>
    <cellStyle name="40% - 强调文字颜色 4 2 2 2 2 3 2 2 3" xfId="10362"/>
    <cellStyle name="20% - 强调文字颜色 3 2 10 2 4" xfId="10363"/>
    <cellStyle name="40% - 强调文字颜色 4 2 2 2 2 3 2 2 3 2" xfId="10364"/>
    <cellStyle name="20% - 强调文字颜色 6 10 3 5 3" xfId="10365"/>
    <cellStyle name="20% - 强调文字颜色 3 2 10 2 4 2" xfId="10366"/>
    <cellStyle name="20% - 强调文字颜色 3 2 10 2 4 2 2" xfId="10367"/>
    <cellStyle name="20% - 强调文字颜色 4 2 6" xfId="10368"/>
    <cellStyle name="20% - 强调文字颜色 3 2 10 2 4 3" xfId="10369"/>
    <cellStyle name="40% - 强调文字颜色 4 2 2 2 2 3 2 2 4" xfId="10370"/>
    <cellStyle name="20% - 强调文字颜色 3 2 10 2 5" xfId="10371"/>
    <cellStyle name="常规 2 3 2 3 7 2 2 3" xfId="10372"/>
    <cellStyle name="20% - 强调文字颜色 3 2 10 2 5 2" xfId="10373"/>
    <cellStyle name="20% - 强调文字颜色 3 2 10 2 6" xfId="10374"/>
    <cellStyle name="20% - 强调文字颜色 3 2 10 3" xfId="10375"/>
    <cellStyle name="20% - 强调文字颜色 3 2 10 4" xfId="10376"/>
    <cellStyle name="常规 2 3 4 5 2 2 2" xfId="10377"/>
    <cellStyle name="40% - 强调文字颜色 1 2 2 2 2 2 6 2 2" xfId="10378"/>
    <cellStyle name="20% - 强调文字颜色 3 2 10 5" xfId="10379"/>
    <cellStyle name="20% - 强调文字颜色 3 2 11" xfId="10380"/>
    <cellStyle name="20% - 强调文字颜色 3 2 11 2" xfId="10381"/>
    <cellStyle name="20% - 强调文字颜色 3 2 2 10" xfId="10382"/>
    <cellStyle name="40% - 强调文字颜色 1 3 7 2 2 2 3" xfId="10383"/>
    <cellStyle name="20% - 强调文字颜色 3 2 2 10 2" xfId="10384"/>
    <cellStyle name="20% - 强调文字颜色 3 2 2 2 2 10" xfId="10385"/>
    <cellStyle name="20% - 强调文字颜色 3 2 2 2 2 11" xfId="10386"/>
    <cellStyle name="40% - 强调文字颜色 5 2 4" xfId="10387"/>
    <cellStyle name="20% - 强调文字颜色 3 2 2 2 2 15" xfId="10388"/>
    <cellStyle name="40% - 强调文字颜色 5 2 5" xfId="10389"/>
    <cellStyle name="20% - 强调文字颜色 3 2 2 2 2 16" xfId="10390"/>
    <cellStyle name="20% - 强调文字颜色 5 3 3 2 2 2 3 2" xfId="10391"/>
    <cellStyle name="40% - 强调文字颜色 3 6 2 2 5 2" xfId="10392"/>
    <cellStyle name="40% - 强调文字颜色 5 2 6" xfId="10393"/>
    <cellStyle name="20% - 强调文字颜色 3 2 2 2 2 17" xfId="10394"/>
    <cellStyle name="常规 2 3 2 3 3 2 3 3 3 2" xfId="10395"/>
    <cellStyle name="40% - 强调文字颜色 2 3 6 3 5" xfId="10396"/>
    <cellStyle name="20% - 强调文字颜色 3 2 2 2 2 2" xfId="10397"/>
    <cellStyle name="20% - 强调文字颜色 5 3 2 2 13 2" xfId="10398"/>
    <cellStyle name="20% - 强调文字颜色 3 2 2 2 2 2 10" xfId="10399"/>
    <cellStyle name="20% - 强调文字颜色 3 2 2 2 2 2 11" xfId="10400"/>
    <cellStyle name="20% - 强调文字颜色 3 2 2 2 2 2 11 2" xfId="10401"/>
    <cellStyle name="20% - 强调文字颜色 3 2 2 2 2 2 12" xfId="10402"/>
    <cellStyle name="20% - 强调文字颜色 3 2 2 2 2 2 12 2" xfId="10403"/>
    <cellStyle name="常规 2 3 3 2 7 2 3 2 2" xfId="10404"/>
    <cellStyle name="20% - 强调文字颜色 3 2 2 2 2 2 13" xfId="10405"/>
    <cellStyle name="20% - 强调文字颜色 3 2 2 2 2 2 13 2" xfId="10406"/>
    <cellStyle name="40% - 强调文字颜色 2 2 2 3 4 2 3 2" xfId="10407"/>
    <cellStyle name="常规 2 3 3 2 7 2 3 2 3" xfId="10408"/>
    <cellStyle name="20% - 强调文字颜色 3 2 2 2 2 2 14" xfId="10409"/>
    <cellStyle name="20% - 强调文字颜色 3 2 2 2 2 2 15" xfId="10410"/>
    <cellStyle name="20% - 强调文字颜色 6 3 2 3 2" xfId="10411"/>
    <cellStyle name="20% - 强调文字颜色 3 2 2 2 2 2 16" xfId="10412"/>
    <cellStyle name="20% - 强调文字颜色 3 2 2 2 2 2 2" xfId="10413"/>
    <cellStyle name="20% - 强调文字颜色 3 2 2 2 2 2 2 2" xfId="10414"/>
    <cellStyle name="20% - 强调文字颜色 3 2 2 2 2 2 2 2 2" xfId="10415"/>
    <cellStyle name="20% - 强调文字颜色 3 2 2 2 2 2 2 2 2 2" xfId="10416"/>
    <cellStyle name="20% - 强调文字颜色 3 2 2 2 2 2 2 2 2 2 2" xfId="10417"/>
    <cellStyle name="20% - 强调文字颜色 3 2 2 2 2 2 2 2 2 2 3" xfId="10418"/>
    <cellStyle name="20% - 强调文字颜色 3 2 2 2 2 2 2 2 3" xfId="10419"/>
    <cellStyle name="20% - 强调文字颜色 3 2 2 2 2 2 2 2 3 2" xfId="10420"/>
    <cellStyle name="40% - 强调文字颜色 4 2 2 2 2 2 2 3 3" xfId="10421"/>
    <cellStyle name="20% - 强调文字颜色 3 2 2 2 2 2 2 2 3 2 2" xfId="10422"/>
    <cellStyle name="20% - 强调文字颜色 3 2 2 2 2 2 2 2 3 2 3" xfId="10423"/>
    <cellStyle name="20% - 强调文字颜色 3 2 2 2 2 2 2 2 4" xfId="10424"/>
    <cellStyle name="20% - 强调文字颜色 3 2 2 2 2 2 2 2 4 2" xfId="10425"/>
    <cellStyle name="20% - 强调文字颜色 3 2 2 2 2 2 2 2 5" xfId="10426"/>
    <cellStyle name="20% - 强调文字颜色 4 2 2 2 2 2" xfId="10427"/>
    <cellStyle name="20% - 强调文字颜色 3 2 2 2 2 2 2 2 5 2" xfId="10428"/>
    <cellStyle name="20% - 强调文字颜色 4 2 2 2 2 2 2" xfId="10429"/>
    <cellStyle name="40% - 强调文字颜色 1 2 2 3 2 2 2 2 3 2" xfId="10430"/>
    <cellStyle name="20% - 强调文字颜色 3 2 2 2 2 2 2 2 6" xfId="10431"/>
    <cellStyle name="20% - 强调文字颜色 4 2 2 2 2 3" xfId="10432"/>
    <cellStyle name="20% - 强调文字颜色 3 2 2 2 2 2 2 3" xfId="10433"/>
    <cellStyle name="20% - 强调文字颜色 3 2 2 2 2 2 2 3 2" xfId="10434"/>
    <cellStyle name="20% - 强调文字颜色 3 2 2 2 2 2 2 3 3" xfId="10435"/>
    <cellStyle name="20% - 强调文字颜色 3 2 2 2 2 2 2 4" xfId="10436"/>
    <cellStyle name="20% - 强调文字颜色 3 2 2 2 2 2 2 4 2" xfId="10437"/>
    <cellStyle name="20% - 强调文字颜色 3 2 2 2 2 2 2 4 3" xfId="10438"/>
    <cellStyle name="20% - 强调文字颜色 3 2 2 2 2 2 2 5" xfId="10439"/>
    <cellStyle name="20% - 强调文字颜色 3 2 2 2 2 2 2 5 2" xfId="10440"/>
    <cellStyle name="20% - 强调文字颜色 3 2 4 2 4 2 2 2" xfId="10441"/>
    <cellStyle name="20% - 强调文字颜色 3 2 2 2 2 2 2 6" xfId="10442"/>
    <cellStyle name="20% - 强调文字颜色 3 2 2 2 2 2 2 7" xfId="10443"/>
    <cellStyle name="20% - 强调文字颜色 3 2 2 2 2 2 3" xfId="10444"/>
    <cellStyle name="20% - 强调文字颜色 3 2 2 2 2 2 3 2" xfId="10445"/>
    <cellStyle name="20% - 强调文字颜色 3 2 2 2 2 2 3 2 2" xfId="10446"/>
    <cellStyle name="20% - 强调文字颜色 3 2 2 2 2 2 3 2 2 2" xfId="10447"/>
    <cellStyle name="40% - 强调文字颜色 1 4 2 3 3 2 2 2" xfId="10448"/>
    <cellStyle name="20% - 强调文字颜色 3 2 2 2 2 2 3 2 3" xfId="10449"/>
    <cellStyle name="20% - 强调文字颜色 3 2 2 2 2 2 3 2 3 2" xfId="10450"/>
    <cellStyle name="40% - 强调文字颜色 1 4 2 3 3 2 2 3" xfId="10451"/>
    <cellStyle name="20% - 强调文字颜色 3 2 2 2 2 2 3 2 4" xfId="10452"/>
    <cellStyle name="20% - 强调文字颜色 3 2 2 2 2 2 3 3" xfId="10453"/>
    <cellStyle name="20% - 强调文字颜色 3 2 2 2 2 2 3 3 2" xfId="10454"/>
    <cellStyle name="20% - 强调文字颜色 3 2 2 2 2 2 3 3 2 2" xfId="10455"/>
    <cellStyle name="20% - 强调文字颜色 3 2 2 2 2 2 3 3 2 3" xfId="10456"/>
    <cellStyle name="20% - 强调文字颜色 3 2 2 2 2 2 3 3 3" xfId="10457"/>
    <cellStyle name="20% - 强调文字颜色 3 2 2 2 2 2 3 3 3 2" xfId="10458"/>
    <cellStyle name="40% - 强调文字颜色 5 2 3 2 3 2 2 2" xfId="10459"/>
    <cellStyle name="20% - 强调文字颜色 3 2 2 2 2 2 3 3 4" xfId="10460"/>
    <cellStyle name="20% - 强调文字颜色 3 2 2 2 2 2 3 4" xfId="10461"/>
    <cellStyle name="20% - 强调文字颜色 3 2 2 2 2 2 3 4 2" xfId="10462"/>
    <cellStyle name="20% - 强调文字颜色 3 2 2 2 2 2 3 4 3" xfId="10463"/>
    <cellStyle name="20% - 强调文字颜色 3 2 4 15 2" xfId="10464"/>
    <cellStyle name="20% - 强调文字颜色 3 2 2 2 2 2 3 5" xfId="10465"/>
    <cellStyle name="20% - 强调文字颜色 3 2 2 2 2 2 3 5 2" xfId="10466"/>
    <cellStyle name="40% - 强调文字颜色 4 4 6 2 2 2 2" xfId="10467"/>
    <cellStyle name="20% - 强调文字颜色 3 2 2 2 2 2 3 5 3" xfId="10468"/>
    <cellStyle name="20% - 强调文字颜色 3 2 2 2 2 2 3 6" xfId="10469"/>
    <cellStyle name="20% - 强调文字颜色 3 2 2 2 2 2 3 7" xfId="10470"/>
    <cellStyle name="20% - 强调文字颜色 3 2 2 2 2 2 4" xfId="10471"/>
    <cellStyle name="40% - 强调文字颜色 2 2 2 6 2 3" xfId="10472"/>
    <cellStyle name="20% - 强调文字颜色 3 2 2 2 2 2 4 2" xfId="10473"/>
    <cellStyle name="20% - 强调文字颜色 3 2 2 2 2 2 4 2 2" xfId="10474"/>
    <cellStyle name="40% - 强调文字颜色 6 3 2 2 11" xfId="10475"/>
    <cellStyle name="20% - 强调文字颜色 3 2 2 2 2 2 4 2 3" xfId="10476"/>
    <cellStyle name="40% - 强调文字颜色 6 3 2 2 12" xfId="10477"/>
    <cellStyle name="40% - 强调文字颜色 1 4 2 3 3 3 2 2" xfId="10478"/>
    <cellStyle name="常规 2 3 2 2 2 2 2 2 3 2 2 3" xfId="10479"/>
    <cellStyle name="20% - 强调文字颜色 5 4 2 2 3 2 2 2" xfId="10480"/>
    <cellStyle name="20% - 强调文字颜色 3 2 2 2 2 2 4 3 2" xfId="10481"/>
    <cellStyle name="20% - 强调文字颜色 5 4 2 2 3 2 2 3" xfId="10482"/>
    <cellStyle name="20% - 强调文字颜色 3 2 2 2 2 2 4 3 3" xfId="10483"/>
    <cellStyle name="常规 6 2 2 2" xfId="10484"/>
    <cellStyle name="20% - 强调文字颜色 5 4 2 2 3 2 3 2" xfId="10485"/>
    <cellStyle name="20% - 强调文字颜色 3 2 2 2 2 2 4 4 2" xfId="10486"/>
    <cellStyle name="20% - 强调文字颜色 3 3 3 3 3 2 2 3" xfId="10487"/>
    <cellStyle name="20% - 强调文字颜色 5 4 2 2 3 2 4" xfId="10488"/>
    <cellStyle name="40% - 强调文字颜色 4 2 4 6 2 2" xfId="10489"/>
    <cellStyle name="20% - 强调文字颜色 3 2 2 2 2 2 4 5" xfId="10490"/>
    <cellStyle name="40% - 强调文字颜色 4 2 4 6 2 3" xfId="10491"/>
    <cellStyle name="20% - 强调文字颜色 3 2 2 2 2 2 4 6" xfId="10492"/>
    <cellStyle name="20% - 强调文字颜色 3 2 2 2 2 2 5" xfId="10493"/>
    <cellStyle name="40% - 强调文字颜色 2 2 2 6 3 3" xfId="10494"/>
    <cellStyle name="20% - 强调文字颜色 3 2 2 2 2 2 5 2" xfId="10495"/>
    <cellStyle name="40% - 强调文字颜色 2 4 2 3 2 2 2 3" xfId="10496"/>
    <cellStyle name="40% - 强调文字颜色 2 2 2 6 3 3 2" xfId="10497"/>
    <cellStyle name="20% - 强调文字颜色 3 2 2 2 2 2 5 2 2" xfId="10498"/>
    <cellStyle name="40% - 强调文字颜色 2 3 3 2 3 2 4 2" xfId="10499"/>
    <cellStyle name="40% - 强调文字颜色 2 2 2 6 3 3 3" xfId="10500"/>
    <cellStyle name="40% - 强调文字颜色 1 4 2 3 3 4 2 2" xfId="10501"/>
    <cellStyle name="20% - 强调文字颜色 3 2 2 2 2 2 5 2 3" xfId="10502"/>
    <cellStyle name="40% - 强调文字颜色 6 2 3 2 2 2 2" xfId="10503"/>
    <cellStyle name="40% - 强调文字颜色 2 2 2 6 3 4" xfId="10504"/>
    <cellStyle name="20% - 强调文字颜色 5 4 2 2 3 3 2" xfId="10505"/>
    <cellStyle name="20% - 强调文字颜色 3 2 2 2 2 2 5 3" xfId="10506"/>
    <cellStyle name="40% - 强调文字颜色 6 2 3 2 2 2 2 2" xfId="10507"/>
    <cellStyle name="40% - 强调文字颜色 2 2 2 6 3 4 2" xfId="10508"/>
    <cellStyle name="常规 2 3 2 2 2 2 2 2 3 3 2 3" xfId="10509"/>
    <cellStyle name="20% - 强调文字颜色 5 4 2 2 3 3 2 2" xfId="10510"/>
    <cellStyle name="20% - 强调文字颜色 3 2 2 2 2 2 5 3 2" xfId="10511"/>
    <cellStyle name="40% - 强调文字颜色 6 2 3 2 2 2 2 3" xfId="10512"/>
    <cellStyle name="40% - 强调文字颜色 2 2 2 6 3 4 3" xfId="10513"/>
    <cellStyle name="20% - 强调文字颜色 5 4 2 2 3 3 2 3" xfId="10514"/>
    <cellStyle name="20% - 强调文字颜色 3 2 2 2 2 2 5 3 3" xfId="10515"/>
    <cellStyle name="40% - 强调文字颜色 6 2 3 2 2 2 3" xfId="10516"/>
    <cellStyle name="40% - 强调文字颜色 2 2 2 6 3 5" xfId="10517"/>
    <cellStyle name="常规 6 3 2" xfId="10518"/>
    <cellStyle name="20% - 强调文字颜色 5 4 2 2 3 3 3" xfId="10519"/>
    <cellStyle name="20% - 强调文字颜色 3 2 2 2 2 2 5 4" xfId="10520"/>
    <cellStyle name="40% - 强调文字颜色 6 2 3 2 2 2 3 2" xfId="10521"/>
    <cellStyle name="20% - 强调文字颜色 5 4 2 2 3 3 3 2" xfId="10522"/>
    <cellStyle name="20% - 强调文字颜色 3 2 2 2 2 2 5 4 2" xfId="10523"/>
    <cellStyle name="40% - 强调文字颜色 6 2 3 2 2 2 4" xfId="10524"/>
    <cellStyle name="20% - 强调文字颜色 5 4 2 2 3 3 4" xfId="10525"/>
    <cellStyle name="40% - 强调文字颜色 4 2 4 6 3 2" xfId="10526"/>
    <cellStyle name="40% - 强调文字颜色 2 2 2 6 3 6" xfId="10527"/>
    <cellStyle name="20% - 强调文字颜色 3 2 2 2 2 2 5 5" xfId="10528"/>
    <cellStyle name="20% - 强调文字颜色 3 2 2 2 2 2 5 6" xfId="10529"/>
    <cellStyle name="40% - 强调文字颜色 6 4 2 2" xfId="10530"/>
    <cellStyle name="40% - 强调文字颜色 6 2 3 2 2 2 5" xfId="10531"/>
    <cellStyle name="40% - 强调文字颜色 4 2 4 6 3 3" xfId="10532"/>
    <cellStyle name="40% - 强调文字颜色 2 4 2 3 2 3 2 3" xfId="10533"/>
    <cellStyle name="20% - 强调文字颜色 3 2 2 2 2 2 6 2 2" xfId="10534"/>
    <cellStyle name="20% - 强调文字颜色 3 2 2 2 2 2 6 2 3" xfId="10535"/>
    <cellStyle name="40% - 强调文字颜色 6 2 3 2 2 3 2 2" xfId="10536"/>
    <cellStyle name="20% - 强调文字颜色 6 4 2 2 2 2 2 4" xfId="10537"/>
    <cellStyle name="20% - 强调文字颜色 3 2 2 2 2 2 6 3 2" xfId="10538"/>
    <cellStyle name="40% - 强调文字颜色 6 2 3 2 2 3 3" xfId="10539"/>
    <cellStyle name="20% - 强调文字颜色 5 4 2 2 3 4 3" xfId="10540"/>
    <cellStyle name="20% - 强调文字颜色 3 2 2 2 2 2 6 4" xfId="10541"/>
    <cellStyle name="40% - 强调文字颜色 6 2 3 2 2 3 4" xfId="10542"/>
    <cellStyle name="40% - 强调文字颜色 4 2 4 6 4 2" xfId="10543"/>
    <cellStyle name="20% - 强调文字颜色 3 2 2 2 2 2 6 5" xfId="10544"/>
    <cellStyle name="40% - 强调文字颜色 3 3 3 2 2 2 4 3" xfId="10545"/>
    <cellStyle name="常规 2 3 2 2 3 2 10 2" xfId="10546"/>
    <cellStyle name="20% - 强调文字颜色 3 2 2 2 2 2 7 2 2" xfId="10547"/>
    <cellStyle name="40% - 强调文字颜色 6 2 3 2 2 4 2" xfId="10548"/>
    <cellStyle name="20% - 强调文字颜色 5 4 2 2 3 5 2" xfId="10549"/>
    <cellStyle name="常规 2 3 2 2 3 2 11" xfId="10550"/>
    <cellStyle name="20% - 强调文字颜色 3 2 2 2 2 2 7 3" xfId="10551"/>
    <cellStyle name="40% - 强调文字颜色 6 2 3 2 2 4 3" xfId="10552"/>
    <cellStyle name="20% - 强调文字颜色 5 4 2 2 3 5 3" xfId="10553"/>
    <cellStyle name="常规 2 3 2 2 3 2 12" xfId="10554"/>
    <cellStyle name="20% - 强调文字颜色 3 2 2 2 2 2 7 4" xfId="10555"/>
    <cellStyle name="20% - 强调文字颜色 3 2 2 2 2 2 8 2" xfId="10556"/>
    <cellStyle name="40% - 强调文字颜色 6 2 3 2 2 5 2" xfId="10557"/>
    <cellStyle name="20% - 强调文字颜色 3 2 2 2 2 2 8 3" xfId="10558"/>
    <cellStyle name="20% - 强调文字颜色 3 2 2 2 2 2 9" xfId="10559"/>
    <cellStyle name="20% - 强调文字颜色 3 2 2 2 2 2 9 2" xfId="10560"/>
    <cellStyle name="40% - 强调文字颜色 6 2 3 2 2 6 2" xfId="10561"/>
    <cellStyle name="40% - 强调文字颜色 4 2 2 2 2 2 3 2 2 2" xfId="10562"/>
    <cellStyle name="20% - 强调文字颜色 3 2 2 2 2 2 9 3" xfId="10563"/>
    <cellStyle name="40% - 强调文字颜色 2 3 6 3 6" xfId="10564"/>
    <cellStyle name="20% - 强调文字颜色 3 2 2 3 2 4 2 2 2" xfId="10565"/>
    <cellStyle name="20% - 强调文字颜色 3 2 2 2 2 3" xfId="10566"/>
    <cellStyle name="20% - 强调文字颜色 3 2 2 2 2 3 2" xfId="10567"/>
    <cellStyle name="20% - 强调文字颜色 3 2 2 2 2 3 2 2" xfId="10568"/>
    <cellStyle name="常规 2 3 2 3 9 6" xfId="10569"/>
    <cellStyle name="20% - 强调文字颜色 3 2 2 2 2 3 2 2 2" xfId="10570"/>
    <cellStyle name="20% - 强调文字颜色 3 2 2 2 2 3 2 2 2 2" xfId="10571"/>
    <cellStyle name="20% - 强调文字颜色 3 2 2 2 2 3 2 2 2 2 2" xfId="10572"/>
    <cellStyle name="20% - 强调文字颜色 3 2 2 2 2 3 2 2 2 2 3" xfId="10573"/>
    <cellStyle name="20% - 强调文字颜色 3 2 2 2 2 3 2 2 3" xfId="10574"/>
    <cellStyle name="20% - 强调文字颜色 3 2 2 2 2 3 2 2 3 2" xfId="10575"/>
    <cellStyle name="40% - 强调文字颜色 4 2 2 3 2 2 2 3 3" xfId="10576"/>
    <cellStyle name="20% - 强调文字颜色 3 2 2 2 2 3 2 2 3 2 2" xfId="10577"/>
    <cellStyle name="40% - 强调文字颜色 4 2 2 3 2 2 2 3 4" xfId="10578"/>
    <cellStyle name="20% - 强调文字颜色 3 2 2 2 2 3 2 2 3 2 3" xfId="10579"/>
    <cellStyle name="20% - 强调文字颜色 3 2 2 2 2 3 2 2 4" xfId="10580"/>
    <cellStyle name="20% - 强调文字颜色 3 2 2 2 2 3 2 2 4 2" xfId="10581"/>
    <cellStyle name="20% - 强调文字颜色 3 2 2 2 2 3 2 2 5" xfId="10582"/>
    <cellStyle name="20% - 强调文字颜色 4 2 3 2 2 2" xfId="10583"/>
    <cellStyle name="20% - 强调文字颜色 3 2 2 2 2 3 2 2 5 2" xfId="10584"/>
    <cellStyle name="20% - 强调文字颜色 4 2 3 2 2 2 2" xfId="10585"/>
    <cellStyle name="40% - 强调文字颜色 4 2 2 9 3 2" xfId="10586"/>
    <cellStyle name="20% - 强调文字颜色 3 2 2 2 2 3 2 2 6" xfId="10587"/>
    <cellStyle name="20% - 强调文字颜色 4 2 3 2 2 3" xfId="10588"/>
    <cellStyle name="20% - 强调文字颜色 3 2 2 2 2 3 2 3" xfId="10589"/>
    <cellStyle name="20% - 强调文字颜色 3 2 2 2 2 3 2 4" xfId="10590"/>
    <cellStyle name="20% - 强调文字颜色 5 3 3 5 2 4" xfId="10591"/>
    <cellStyle name="20% - 强调文字颜色 3 2 2 2 2 3 2 4 2" xfId="10592"/>
    <cellStyle name="20% - 强调文字颜色 3 2 2 2 2 3 2 5" xfId="10593"/>
    <cellStyle name="20% - 强调文字颜色 3 2 2 2 2 3 3" xfId="10594"/>
    <cellStyle name="20% - 强调文字颜色 3 2 2 2 2 3 3 2" xfId="10595"/>
    <cellStyle name="20% - 强调文字颜色 3 2 2 2 2 3 3 2 2" xfId="10596"/>
    <cellStyle name="20% - 强调文字颜色 3 2 2 2 2 3 3 2 2 2" xfId="10597"/>
    <cellStyle name="20% - 强调文字颜色 3 2 2 2 2 3 3 2 3" xfId="10598"/>
    <cellStyle name="20% - 强调文字颜色 3 2 2 2 2 3 3 2 4" xfId="10599"/>
    <cellStyle name="20% - 强调文字颜色 3 2 2 2 2 3 3 3" xfId="10600"/>
    <cellStyle name="20% - 强调文字颜色 3 2 2 2 2 3 3 3 2" xfId="10601"/>
    <cellStyle name="20% - 强调文字颜色 3 2 2 2 2 3 3 3 2 2" xfId="10602"/>
    <cellStyle name="20% - 强调文字颜色 3 2 2 2 2 3 3 3 2 3" xfId="10603"/>
    <cellStyle name="20% - 强调文字颜色 3 2 2 2 2 3 3 3 3" xfId="10604"/>
    <cellStyle name="40% - 强调文字颜色 5 2 3 2 4 2 2 2" xfId="10605"/>
    <cellStyle name="20% - 强调文字颜色 3 2 2 2 2 3 3 3 4" xfId="10606"/>
    <cellStyle name="20% - 强调文字颜色 3 2 2 2 2 3 3 4" xfId="10607"/>
    <cellStyle name="20% - 强调文字颜色 5 3 3 6 2 4" xfId="10608"/>
    <cellStyle name="20% - 强调文字颜色 3 2 2 2 2 3 3 4 2" xfId="10609"/>
    <cellStyle name="20% - 强调文字颜色 3 2 2 2 2 3 3 4 2 2" xfId="10610"/>
    <cellStyle name="20% - 强调文字颜色 3 2 2 2 2 3 3 4 3" xfId="10611"/>
    <cellStyle name="20% - 强调文字颜色 3 2 2 2 2 3 3 5" xfId="10612"/>
    <cellStyle name="20% - 强调文字颜色 3 2 2 2 2 3 3 5 2" xfId="10613"/>
    <cellStyle name="20% - 强调文字颜色 3 2 2 2 2 3 3 5 3" xfId="10614"/>
    <cellStyle name="20% - 强调文字颜色 3 2 2 2 2 3 3 6" xfId="10615"/>
    <cellStyle name="20% - 强调文字颜色 3 2 2 2 2 3 3 6 2" xfId="10616"/>
    <cellStyle name="40% - 强调文字颜色 6 4 2 2 2 2 5" xfId="10617"/>
    <cellStyle name="20% - 强调文字颜色 3 2 2 2 2 3 3 7" xfId="10618"/>
    <cellStyle name="20% - 强调文字颜色 3 2 2 2 2 3 4" xfId="10619"/>
    <cellStyle name="20% - 强调文字颜色 3 2 2 2 2 3 5" xfId="10620"/>
    <cellStyle name="20% - 强调文字颜色 3 2 2 2 2 4" xfId="10621"/>
    <cellStyle name="20% - 强调文字颜色 3 2 2 2 2 4 2" xfId="10622"/>
    <cellStyle name="20% - 强调文字颜色 3 2 2 2 2 4 2 2" xfId="10623"/>
    <cellStyle name="20% - 强调文字颜色 3 2 2 2 2 4 2 3" xfId="10624"/>
    <cellStyle name="20% - 强调文字颜色 3 2 2 2 2 4 2 3 2" xfId="10625"/>
    <cellStyle name="20% - 强调文字颜色 4 2 4 2 3 2 2 2" xfId="10626"/>
    <cellStyle name="20% - 强调文字颜色 3 2 2 2 2 4 2 4" xfId="10627"/>
    <cellStyle name="20% - 强调文字颜色 3 2 2 2 2 4 3" xfId="10628"/>
    <cellStyle name="20% - 强调文字颜色 3 2 2 2 2 4 3 2" xfId="10629"/>
    <cellStyle name="20% - 强调文字颜色 3 2 2 2 2 4 3 3" xfId="10630"/>
    <cellStyle name="20% - 强调文字颜色 4 3 3 3 2 2 2" xfId="10631"/>
    <cellStyle name="20% - 强调文字颜色 3 2 2 2 2 4 4" xfId="10632"/>
    <cellStyle name="20% - 强调文字颜色 4 3 3 3 2 2 3" xfId="10633"/>
    <cellStyle name="20% - 强调文字颜色 3 2 2 2 2 4 5" xfId="10634"/>
    <cellStyle name="20% - 强调文字颜色 3 2 2 2 2 5" xfId="10635"/>
    <cellStyle name="20% - 强调文字颜色 3 2 2 2 2 5 2" xfId="10636"/>
    <cellStyle name="40% - 强调文字颜色 2 2 2 9 3" xfId="10637"/>
    <cellStyle name="20% - 强调文字颜色 3 2 2 2 2 5 2 2" xfId="10638"/>
    <cellStyle name="40% - 强调文字颜色 2 2 2 9 4" xfId="10639"/>
    <cellStyle name="40% - 强调文字颜色 1 2 2 2 2 2 11 2" xfId="10640"/>
    <cellStyle name="40% - 强调文字颜色 1 2 4 3 2 2 3 2" xfId="10641"/>
    <cellStyle name="20% - 强调文字颜色 3 2 2 2 2 5 2 3" xfId="10642"/>
    <cellStyle name="20% - 强调文字颜色 4 2 4 2 3 3 2 2" xfId="10643"/>
    <cellStyle name="40% - 强调文字颜色 2 2 2 9 5" xfId="10644"/>
    <cellStyle name="20% - 强调文字颜色 3 2 2 2 2 5 2 4" xfId="10645"/>
    <cellStyle name="20% - 强调文字颜色 3 2 2 2 2 5 3" xfId="10646"/>
    <cellStyle name="20% - 强调文字颜色 3 2 2 2 2 5 3 2" xfId="10647"/>
    <cellStyle name="20% - 强调文字颜色 3 2 2 2 2 5 3 2 2" xfId="10648"/>
    <cellStyle name="40% - 强调文字颜色 1 2 2 2 2 2 12 2" xfId="10649"/>
    <cellStyle name="20% - 强调文字颜色 3 2 2 2 2 5 3 3" xfId="10650"/>
    <cellStyle name="20% - 强调文字颜色 4 2 4 2 3 3 3 2" xfId="10651"/>
    <cellStyle name="20% - 强调文字颜色 3 2 2 2 2 5 3 4" xfId="10652"/>
    <cellStyle name="20% - 强调文字颜色 3 2 2 2 2 5 4" xfId="10653"/>
    <cellStyle name="40% - 强调文字颜色 2 2 2 9 2 3" xfId="10654"/>
    <cellStyle name="20% - 强调文字颜色 3 2 2 2 2 5 4 2" xfId="10655"/>
    <cellStyle name="20% - 强调文字颜色 3 2 2 2 2 5 5" xfId="10656"/>
    <cellStyle name="20% - 强调文字颜色 5 2 4 2 2 2" xfId="10657"/>
    <cellStyle name="20% - 强调文字颜色 3 2 2 2 2 6" xfId="10658"/>
    <cellStyle name="20% - 强调文字颜色 5 2 4 2 2 2 2" xfId="10659"/>
    <cellStyle name="20% - 强调文字颜色 3 2 2 2 2 6 2" xfId="10660"/>
    <cellStyle name="20% - 强调文字颜色 5 2 4 2 2 2 2 2" xfId="10661"/>
    <cellStyle name="20% - 强调文字颜色 3 2 2 2 2 6 2 2" xfId="10662"/>
    <cellStyle name="20% - 强调文字颜色 6 3 3 2 6 2" xfId="10663"/>
    <cellStyle name="20% - 强调文字颜色 5 2 4 2 2 2 2 3" xfId="10664"/>
    <cellStyle name="20% - 强调文字颜色 3 2 2 2 2 6 2 3" xfId="10665"/>
    <cellStyle name="20% - 强调文字颜色 6 3 3 2 6 3" xfId="10666"/>
    <cellStyle name="40% - 强调文字颜色 5 7 3 2 2 2" xfId="10667"/>
    <cellStyle name="20% - 强调文字颜色 4 2 4 2 3 4 2 2" xfId="10668"/>
    <cellStyle name="20% - 强调文字颜色 3 2 2 2 2 6 2 4" xfId="10669"/>
    <cellStyle name="20% - 强调文字颜色 5 2 4 2 2 2 3" xfId="10670"/>
    <cellStyle name="20% - 强调文字颜色 3 2 2 2 2 6 3" xfId="10671"/>
    <cellStyle name="20% - 强调文字颜色 5 2 4 2 2 2 3 2" xfId="10672"/>
    <cellStyle name="20% - 强调文字颜色 3 2 2 2 2 6 3 2" xfId="10673"/>
    <cellStyle name="20% - 强调文字颜色 6 3 3 2 7 2" xfId="10674"/>
    <cellStyle name="20% - 强调文字颜色 3 2 2 2 2 6 3 3" xfId="10675"/>
    <cellStyle name="20% - 强调文字颜色 5 2 4 2 2 2 4" xfId="10676"/>
    <cellStyle name="20% - 强调文字颜色 4 3 3 3 2 4 2" xfId="10677"/>
    <cellStyle name="20% - 强调文字颜色 3 2 2 2 2 6 4" xfId="10678"/>
    <cellStyle name="20% - 强调文字颜色 3 2 2 2 2 6 4 2" xfId="10679"/>
    <cellStyle name="20% - 强调文字颜色 5 2 4 2 2 2 5" xfId="10680"/>
    <cellStyle name="20% - 强调文字颜色 3 2 2 2 2 6 5" xfId="10681"/>
    <cellStyle name="20% - 强调文字颜色 3 2 2 2 2 6 6" xfId="10682"/>
    <cellStyle name="20% - 强调文字颜色 3 2 2 2 2 7" xfId="10683"/>
    <cellStyle name="40% - 强调文字颜色 5 4 2 2 5 4 2" xfId="10684"/>
    <cellStyle name="20% - 强调文字颜色 5 2 4 2 2 3" xfId="10685"/>
    <cellStyle name="20% - 强调文字颜色 5 2 4 2 2 3 2" xfId="10686"/>
    <cellStyle name="20% - 强调文字颜色 3 2 2 2 2 7 2" xfId="10687"/>
    <cellStyle name="20% - 强调文字颜色 5 2 4 2 2 3 2 2" xfId="10688"/>
    <cellStyle name="40% - 强调文字颜色 2 2 4 9 3" xfId="10689"/>
    <cellStyle name="20% - 强调文字颜色 3 2 2 2 2 7 2 2" xfId="10690"/>
    <cellStyle name="20% - 强调文字颜色 5 2 4 2 2 3 2 3" xfId="10691"/>
    <cellStyle name="20% - 强调文字颜色 3 2 2 2 2 7 2 3" xfId="10692"/>
    <cellStyle name="20% - 强调文字颜色 5 2 4 2 2 3 3" xfId="10693"/>
    <cellStyle name="20% - 强调文字颜色 3 2 2 2 2 7 3" xfId="10694"/>
    <cellStyle name="20% - 强调文字颜色 5 2 4 2 2 3 3 2" xfId="10695"/>
    <cellStyle name="20% - 强调文字颜色 3 2 2 2 2 7 3 2" xfId="10696"/>
    <cellStyle name="20% - 强调文字颜色 5 2 4 2 2 3 4" xfId="10697"/>
    <cellStyle name="20% - 强调文字颜色 3 2 2 2 2 7 4" xfId="10698"/>
    <cellStyle name="20% - 强调文字颜色 5 2 4 2 2 3 5" xfId="10699"/>
    <cellStyle name="40% - 强调文字颜色 2 4 2 2 2 2 3 2 2" xfId="10700"/>
    <cellStyle name="20% - 强调文字颜色 3 2 2 2 2 7 5" xfId="10701"/>
    <cellStyle name="40% - 强调文字颜色 6 2 2 3 2 3 5 2" xfId="10702"/>
    <cellStyle name="20% - 强调文字颜色 5 2 4 2 2 4" xfId="10703"/>
    <cellStyle name="20% - 强调文字颜色 3 2 2 2 2 8" xfId="10704"/>
    <cellStyle name="20% - 强调文字颜色 4 4 2 3" xfId="10705"/>
    <cellStyle name="20% - 强调文字颜色 3 2 2 2 2 8 2" xfId="10706"/>
    <cellStyle name="20% - 强调文字颜色 4 4 2 3 2" xfId="10707"/>
    <cellStyle name="20% - 强调文字颜色 3 2 2 2 2 8 2 2" xfId="10708"/>
    <cellStyle name="20% - 强调文字颜色 4 4 2 3 3" xfId="10709"/>
    <cellStyle name="20% - 强调文字颜色 3 2 2 2 2 8 2 3" xfId="10710"/>
    <cellStyle name="40% - 强调文字颜色 2 3 3 2 6 2 2" xfId="10711"/>
    <cellStyle name="20% - 强调文字颜色 4 4 2 4" xfId="10712"/>
    <cellStyle name="20% - 强调文字颜色 3 2 2 2 2 8 3" xfId="10713"/>
    <cellStyle name="40% - 强调文字颜色 2 3 3 2 6 2 3" xfId="10714"/>
    <cellStyle name="20% - 强调文字颜色 4 4 2 5" xfId="10715"/>
    <cellStyle name="20% - 强调文字颜色 3 2 2 2 2 8 4" xfId="10716"/>
    <cellStyle name="20% - 强调文字颜色 4 4 2 6" xfId="10717"/>
    <cellStyle name="20% - 强调文字颜色 3 2 2 2 2 8 5" xfId="10718"/>
    <cellStyle name="40% - 强调文字颜色 6 2 2 3 2 3 5 3" xfId="10719"/>
    <cellStyle name="20% - 强调文字颜色 5 2 4 2 2 5" xfId="10720"/>
    <cellStyle name="20% - 强调文字颜色 3 2 2 2 2 9" xfId="10721"/>
    <cellStyle name="20% - 强调文字颜色 3 2 2 2 2 9 2" xfId="10722"/>
    <cellStyle name="40% - 强调文字颜色 2 3 3 2 6 3 2" xfId="10723"/>
    <cellStyle name="20% - 强调文字颜色 3 2 2 2 2 9 3" xfId="10724"/>
    <cellStyle name="20% - 强调文字颜色 3 2 2 2 3 2" xfId="10725"/>
    <cellStyle name="20% - 强调文字颜色 3 2 2 2 3 2 2" xfId="10726"/>
    <cellStyle name="20% - 强调文字颜色 3 2 2 2 4" xfId="10727"/>
    <cellStyle name="20% - 强调文字颜色 3 2 3 2 3 3 2 2 3" xfId="10728"/>
    <cellStyle name="20% - 强调文字颜色 3 2 2 2 4 2" xfId="10729"/>
    <cellStyle name="20% - 强调文字颜色 3 2 2 2 4 2 2" xfId="10730"/>
    <cellStyle name="20% - 强调文字颜色 3 2 2 2 4 2 3" xfId="10731"/>
    <cellStyle name="20% - 强调文字颜色 3 2 2 2 4 3" xfId="10732"/>
    <cellStyle name="20% - 强调文字颜色 3 2 2 2 4 3 2" xfId="10733"/>
    <cellStyle name="20% - 强调文字颜色 3 2 2 2 4 4" xfId="10734"/>
    <cellStyle name="20% - 强调文字颜色 3 2 2 2 4 5" xfId="10735"/>
    <cellStyle name="20% - 强调文字颜色 3 2 2 2 5" xfId="10736"/>
    <cellStyle name="20% - 强调文字颜色 3 2 2 2 6" xfId="10737"/>
    <cellStyle name="20% - 强调文字颜色 3 2 2 2 6 2" xfId="10738"/>
    <cellStyle name="40% - 强调文字颜色 6 2 3 2 2 2 2 4 2" xfId="10739"/>
    <cellStyle name="20% - 强调文字颜色 3 2 2 3 10" xfId="10740"/>
    <cellStyle name="20% - 强调文字颜色 3 2 2 3 10 2" xfId="10741"/>
    <cellStyle name="20% - 强调文字颜色 6 4 5 6" xfId="10742"/>
    <cellStyle name="40% - 强调文字颜色 6 2 3 2 2 2 2 4 3" xfId="10743"/>
    <cellStyle name="20% - 强调文字颜色 3 2 2 3 11" xfId="10744"/>
    <cellStyle name="20% - 强调文字颜色 3 2 2 3 11 2" xfId="10745"/>
    <cellStyle name="20% - 强调文字颜色 6 4 6 6" xfId="10746"/>
    <cellStyle name="20% - 强调文字颜色 3 2 2 3 12" xfId="10747"/>
    <cellStyle name="常规 2 3 2 2 6 2 3" xfId="10748"/>
    <cellStyle name="20% - 强调文字颜色 3 2 2 3 12 2" xfId="10749"/>
    <cellStyle name="40% - 强调文字颜色 4 3 4 2 3 2 2" xfId="10750"/>
    <cellStyle name="20% - 强调文字颜色 3 2 2 3 13" xfId="10751"/>
    <cellStyle name="20% - 强调文字颜色 3 2 2 3 13 2" xfId="10752"/>
    <cellStyle name="20% - 强调文字颜色 3 2 2 3 14" xfId="10753"/>
    <cellStyle name="20% - 强调文字颜色 3 2 2 3 15" xfId="10754"/>
    <cellStyle name="40% - 强调文字颜色 1 3 3 2 12" xfId="10755"/>
    <cellStyle name="20% - 强调文字颜色 3 2 2 3 15 2" xfId="10756"/>
    <cellStyle name="20% - 强调文字颜色 5 2 2 2 2 2 2 2 2 2 2" xfId="10757"/>
    <cellStyle name="20% - 强调文字颜色 3 2 2 3 16" xfId="10758"/>
    <cellStyle name="20% - 强调文字颜色 5 2 2 2 2 2 2 2 2 2 3" xfId="10759"/>
    <cellStyle name="20% - 强调文字颜色 3 2 2 3 17" xfId="10760"/>
    <cellStyle name="20% - 强调文字颜色 3 2 2 3 2" xfId="10761"/>
    <cellStyle name="40% - 强调文字颜色 4 2 4 2 13 2" xfId="10762"/>
    <cellStyle name="40% - 强调文字颜色 1 3 2 2 4 2 4" xfId="10763"/>
    <cellStyle name="20% - 强调文字颜色 4 7 3 3 2 2" xfId="10764"/>
    <cellStyle name="20% - 强调文字颜色 5 10 3 3 2 3" xfId="10765"/>
    <cellStyle name="20% - 强调文字颜色 3 2 2 3 2 10" xfId="10766"/>
    <cellStyle name="20% - 强调文字颜色 3 7 5" xfId="10767"/>
    <cellStyle name="20% - 强调文字颜色 3 2 2 3 2 10 2" xfId="10768"/>
    <cellStyle name="20% - 强调文字颜色 4 7 3 3 2 3" xfId="10769"/>
    <cellStyle name="20% - 强调文字颜色 3 2 2 3 2 11" xfId="10770"/>
    <cellStyle name="20% - 强调文字颜色 3 8 5" xfId="10771"/>
    <cellStyle name="20% - 强调文字颜色 3 2 2 3 2 11 2" xfId="10772"/>
    <cellStyle name="20% - 强调文字颜色 3 2 2 3 2 12" xfId="10773"/>
    <cellStyle name="20% - 强调文字颜色 3 9 5" xfId="10774"/>
    <cellStyle name="20% - 强调文字颜色 3 2 2 3 2 12 2" xfId="10775"/>
    <cellStyle name="20% - 强调文字颜色 3 2 2 3 2 13" xfId="10776"/>
    <cellStyle name="20% - 强调文字颜色 3 2 2 3 2 13 2" xfId="10777"/>
    <cellStyle name="20% - 强调文字颜色 3 2 2 3 2 14" xfId="10778"/>
    <cellStyle name="40% - 强调文字颜色 2 3 7 3 5" xfId="10779"/>
    <cellStyle name="20% - 强调文字颜色 3 2 2 3 2 2" xfId="10780"/>
    <cellStyle name="40% - 强调文字颜色 2 3 7 3 5 2" xfId="10781"/>
    <cellStyle name="20% - 强调文字颜色 3 2 2 3 2 2 2" xfId="10782"/>
    <cellStyle name="20% - 强调文字颜色 3 2 2 3 2 2 2 2" xfId="10783"/>
    <cellStyle name="20% - 强调文字颜色 3 2 2 3 2 2 2 2 2" xfId="10784"/>
    <cellStyle name="20% - 强调文字颜色 3 2 2 3 2 2 2 2 3" xfId="10785"/>
    <cellStyle name="40% - 强调文字颜色 4 2 2 2 2 3 2 2" xfId="10786"/>
    <cellStyle name="20% - 强调文字颜色 3 2 2 3 2 2 2 3 2" xfId="10787"/>
    <cellStyle name="20% - 强调文字颜色 3 2 2 3 2 2 3" xfId="10788"/>
    <cellStyle name="20% - 强调文字颜色 3 2 2 3 2 2 3 2" xfId="10789"/>
    <cellStyle name="40% - 强调文字颜色 1 3 2 2 2 2 4 3" xfId="10790"/>
    <cellStyle name="20% - 强调文字颜色 3 2 2 3 2 2 3 2 2" xfId="10791"/>
    <cellStyle name="20% - 强调文字颜色 4 3 3 14" xfId="10792"/>
    <cellStyle name="20% - 强调文字颜色 3 2 2 3 2 2 3 2 2 2" xfId="10793"/>
    <cellStyle name="20% - 强调文字颜色 4 3 3 15" xfId="10794"/>
    <cellStyle name="20% - 强调文字颜色 3 2 2 3 2 2 3 2 2 3" xfId="10795"/>
    <cellStyle name="20% - 强调文字颜色 3 2 2 3 2 2 3 2 3" xfId="10796"/>
    <cellStyle name="20% - 强调文字颜色 3 2 2 3 2 2 3 2 4" xfId="10797"/>
    <cellStyle name="40% - 强调文字颜色 4 2 2 2 2 4 2 2 2" xfId="10798"/>
    <cellStyle name="20% - 强调文字颜色 3 2 2 3 2 2 3 3 2 2" xfId="10799"/>
    <cellStyle name="20% - 强调文字颜色 3 2 2 3 2 2 3 3 2 3" xfId="10800"/>
    <cellStyle name="40% - 强调文字颜色 4 2 2 2 2 4 2 3" xfId="10801"/>
    <cellStyle name="20% - 强调文字颜色 3 2 2 3 2 2 3 3 3" xfId="10802"/>
    <cellStyle name="40% - 强调文字颜色 5 2 4 2 3 2 2 2" xfId="10803"/>
    <cellStyle name="40% - 强调文字颜色 4 2 2 2 2 4 2 4" xfId="10804"/>
    <cellStyle name="20% - 强调文字颜色 3 2 2 3 2 2 3 3 4" xfId="10805"/>
    <cellStyle name="40% - 强调文字颜色 4 2 2 2 2 4 3 2" xfId="10806"/>
    <cellStyle name="20% - 强调文字颜色 3 2 2 3 2 2 3 4 2" xfId="10807"/>
    <cellStyle name="40% - 强调文字颜色 4 2 2 2 2 4 3 3" xfId="10808"/>
    <cellStyle name="20% - 强调文字颜色 3 2 2 3 2 2 3 4 3" xfId="10809"/>
    <cellStyle name="40% - 强调文字颜色 5 3 3 3 2 2 2 2" xfId="10810"/>
    <cellStyle name="20% - 强调文字颜色 3 2 2 3 2 2 3 5 2" xfId="10811"/>
    <cellStyle name="40% - 强调文字颜色 5 3 3 3 2 2 2 3" xfId="10812"/>
    <cellStyle name="20% - 强调文字颜色 3 2 2 3 2 2 3 5 3" xfId="10813"/>
    <cellStyle name="20% - 强调文字颜色 3 2 2 3 2 2 4" xfId="10814"/>
    <cellStyle name="40% - 强调文字颜色 5 13 2 2" xfId="10815"/>
    <cellStyle name="20% - 强调文字颜色 3 2 2 3 2 2 5" xfId="10816"/>
    <cellStyle name="40% - 强调文字颜色 2 3 7 3 6" xfId="10817"/>
    <cellStyle name="40% - 强调文字颜色 2 2 3 2 15 2" xfId="10818"/>
    <cellStyle name="20% - 强调文字颜色 3 2 2 3 2 4 3 2 2" xfId="10819"/>
    <cellStyle name="注释 2 5 2 12 2" xfId="10820"/>
    <cellStyle name="20% - 强调文字颜色 3 2 2 3 2 3" xfId="10821"/>
    <cellStyle name="20% - 强调文字颜色 3 2 2 3 2 3 2" xfId="10822"/>
    <cellStyle name="20% - 强调文字颜色 3 2 2 3 2 3 2 2" xfId="10823"/>
    <cellStyle name="20% - 强调文字颜色 3 2 2 3 2 3 2 2 2" xfId="10824"/>
    <cellStyle name="20% - 强调文字颜色 3 2 2 3 2 3 2 2 2 2" xfId="10825"/>
    <cellStyle name="20% - 强调文字颜色 3 2 2 3 2 3 2 2 3" xfId="10826"/>
    <cellStyle name="20% - 强调文字颜色 3 2 2 3 2 3 2 3 2" xfId="10827"/>
    <cellStyle name="20% - 强调文字颜色 6 3 3 5 2 4" xfId="10828"/>
    <cellStyle name="20% - 强调文字颜色 3 2 3 2 3 2 2 2 4" xfId="10829"/>
    <cellStyle name="20% - 强调文字颜色 3 2 2 3 2 3 2 4 2" xfId="10830"/>
    <cellStyle name="20% - 强调文字颜色 3 2 2 3 2 3 2 5" xfId="10831"/>
    <cellStyle name="20% - 强调文字颜色 3 2 2 3 2 3 3" xfId="10832"/>
    <cellStyle name="20% - 强调文字颜色 3 2 2 3 2 3 3 2" xfId="10833"/>
    <cellStyle name="40% - 强调文字颜色 2 2 7 3 6" xfId="10834"/>
    <cellStyle name="40% - 强调文字颜色 1 3 2 2 3 2 4 3" xfId="10835"/>
    <cellStyle name="20% - 强调文字颜色 3 2 2 3 2 3 3 2 2" xfId="10836"/>
    <cellStyle name="20% - 强调文字颜色 3 2 2 3 2 3 3 2 3" xfId="10837"/>
    <cellStyle name="40% - 强调文字颜色 5 2 2 2 2 2 2 4" xfId="10838"/>
    <cellStyle name="40% - 强调文字颜色 3 4 5 2 2 2 3" xfId="10839"/>
    <cellStyle name="20% - 强调文字颜色 3 2 2 3 2 3 3 3 2" xfId="10840"/>
    <cellStyle name="20% - 强调文字颜色 3 2 2 3 2 3 4" xfId="10841"/>
    <cellStyle name="20% - 强调文字颜色 3 2 2 3 2 3 4 2" xfId="10842"/>
    <cellStyle name="40% - 强调文字颜色 2 2 8 3 6" xfId="10843"/>
    <cellStyle name="40% - 强调文字颜色 1 3 2 2 3 3 4 3" xfId="10844"/>
    <cellStyle name="20% - 强调文字颜色 3 2 2 3 2 3 4 2 2" xfId="10845"/>
    <cellStyle name="40% - 强调文字颜色 5 13 3 2" xfId="10846"/>
    <cellStyle name="20% - 强调文字颜色 3 2 2 3 2 3 5" xfId="10847"/>
    <cellStyle name="20% - 强调文字颜色 3 2 2 3 2 3 5 2" xfId="10848"/>
    <cellStyle name="40% - 强调文字颜色 6 2 4 2 3 2 2" xfId="10849"/>
    <cellStyle name="20% - 强调文字颜色 3 2 2 3 2 3 5 3" xfId="10850"/>
    <cellStyle name="常规 2 3 2 2 3 2 5 2" xfId="10851"/>
    <cellStyle name="20% - 强调文字颜色 3 2 2 3 2 4" xfId="10852"/>
    <cellStyle name="常规 2 3 2 2 3 2 5 2 2" xfId="10853"/>
    <cellStyle name="20% - 强调文字颜色 3 2 2 3 2 4 2" xfId="10854"/>
    <cellStyle name="常规 2 3 2 2 3 2 5 2 2 2" xfId="10855"/>
    <cellStyle name="20% - 强调文字颜色 3 2 2 3 2 4 2 2" xfId="10856"/>
    <cellStyle name="常规 2 3 2 2 3 2 5 2 3" xfId="10857"/>
    <cellStyle name="20% - 强调文字颜色 3 2 2 3 2 4 3" xfId="10858"/>
    <cellStyle name="40% - 强调文字颜色 2 2 3 2 15" xfId="10859"/>
    <cellStyle name="20% - 强调文字颜色 3 2 2 3 2 4 3 2" xfId="10860"/>
    <cellStyle name="40% - 强调文字颜色 2 2 3 2 17" xfId="10861"/>
    <cellStyle name="20% - 强调文字颜色 3 2 2 3 2 4 3 4" xfId="10862"/>
    <cellStyle name="20% - 强调文字颜色 4 3 3 4 2 2 2" xfId="10863"/>
    <cellStyle name="常规 2 3 2 2 3 2 5 2 4" xfId="10864"/>
    <cellStyle name="20% - 强调文字颜色 3 2 2 3 2 4 4" xfId="10865"/>
    <cellStyle name="20% - 强调文字颜色 3 2 2 3 2 4 4 2" xfId="10866"/>
    <cellStyle name="20% - 强调文字颜色 3 2 2 3 2 4 5" xfId="10867"/>
    <cellStyle name="常规 2 3 2 2 3 2 5 3" xfId="10868"/>
    <cellStyle name="20% - 强调文字颜色 3 2 2 3 2 5" xfId="10869"/>
    <cellStyle name="常规 2 3 2 2 3 2 5 3 2" xfId="10870"/>
    <cellStyle name="20% - 强调文字颜色 3 2 2 3 2 5 2" xfId="10871"/>
    <cellStyle name="40% - 强调文字颜色 3 2 2 9 3" xfId="10872"/>
    <cellStyle name="常规 2 3 2 2 3 2 5 3 2 2" xfId="10873"/>
    <cellStyle name="20% - 强调文字颜色 3 2 2 3 2 5 2 2" xfId="10874"/>
    <cellStyle name="常规 2 3 2 2 3 2 5 3 3" xfId="10875"/>
    <cellStyle name="20% - 强调文字颜色 3 2 2 3 2 5 3" xfId="10876"/>
    <cellStyle name="20% - 强调文字颜色 4 2 2 2 2 3 2 2 3" xfId="10877"/>
    <cellStyle name="20% - 强调文字颜色 3 2 2 3 2 5 3 2" xfId="10878"/>
    <cellStyle name="20% - 强调文字颜色 4 2 2 2 2 3 2 2 4" xfId="10879"/>
    <cellStyle name="20% - 强调文字颜色 3 2 2 3 2 5 3 3" xfId="10880"/>
    <cellStyle name="20% - 强调文字颜色 4 3 3 4 2 3 2" xfId="10881"/>
    <cellStyle name="常规 2 3 2 2 3 2 5 3 4" xfId="10882"/>
    <cellStyle name="20% - 强调文字颜色 3 2 2 3 2 5 4" xfId="10883"/>
    <cellStyle name="20% - 强调文字颜色 3 2 2 3 2 5 4 2" xfId="10884"/>
    <cellStyle name="20% - 强调文字颜色 3 2 2 3 2 5 5" xfId="10885"/>
    <cellStyle name="20% - 强调文字颜色 5 2 4 3 2 2" xfId="10886"/>
    <cellStyle name="常规 2 3 2 2 3 2 5 4" xfId="10887"/>
    <cellStyle name="20% - 强调文字颜色 3 2 2 3 2 6" xfId="10888"/>
    <cellStyle name="20% - 强调文字颜色 5 2 4 3 2 2 2" xfId="10889"/>
    <cellStyle name="常规 2 3 2 2 3 2 5 4 2" xfId="10890"/>
    <cellStyle name="20% - 强调文字颜色 3 2 2 3 2 6 2" xfId="10891"/>
    <cellStyle name="20% - 强调文字颜色 5 2 4 3 2 2 2 2" xfId="10892"/>
    <cellStyle name="20% - 强调文字颜色 3 2 2 3 2 6 2 2" xfId="10893"/>
    <cellStyle name="20% - 强调文字颜色 5 2 4 3 2 2 2 3" xfId="10894"/>
    <cellStyle name="20% - 强调文字颜色 3 2 2 3 2 6 2 3" xfId="10895"/>
    <cellStyle name="20% - 强调文字颜色 5 2 4 3 2 2 3" xfId="10896"/>
    <cellStyle name="20% - 强调文字颜色 3 2 2 3 2 6 3" xfId="10897"/>
    <cellStyle name="20% - 强调文字颜色 5 2 4 3 2 2 3 2" xfId="10898"/>
    <cellStyle name="20% - 强调文字颜色 4 2 2 2 2 3 3 2 3" xfId="10899"/>
    <cellStyle name="20% - 强调文字颜色 3 2 2 3 2 6 3 2" xfId="10900"/>
    <cellStyle name="20% - 强调文字颜色 5 2 4 3 2 2 4" xfId="10901"/>
    <cellStyle name="40% - 强调文字颜色 2 4 5 5 2 2" xfId="10902"/>
    <cellStyle name="20% - 强调文字颜色 3 2 2 3 2 6 4" xfId="10903"/>
    <cellStyle name="20% - 强调文字颜色 5 2 4 3 2 2 5" xfId="10904"/>
    <cellStyle name="20% - 强调文字颜色 3 2 2 3 2 6 5" xfId="10905"/>
    <cellStyle name="20% - 强调文字颜色 5 2 4 3 2 3" xfId="10906"/>
    <cellStyle name="常规 2 3 2 2 3 2 5 5" xfId="10907"/>
    <cellStyle name="20% - 强调文字颜色 3 2 2 3 2 7" xfId="10908"/>
    <cellStyle name="20% - 强调文字颜色 3 2 2 3 2 7 2" xfId="10909"/>
    <cellStyle name="40% - 强调文字颜色 5 2 2 3 5 4" xfId="10910"/>
    <cellStyle name="40% - 强调文字颜色 3 2 4 9 3" xfId="10911"/>
    <cellStyle name="20% - 强调文字颜色 3 2 2 3 2 7 2 2" xfId="10912"/>
    <cellStyle name="20% - 强调文字颜色 3 2 2 3 2 7 3" xfId="10913"/>
    <cellStyle name="40% - 强调文字颜色 5 2 2 3 6 4" xfId="10914"/>
    <cellStyle name="20% - 强调文字颜色 3 2 2 3 2 7 3 2" xfId="10915"/>
    <cellStyle name="20% - 强调文字颜色 3 2 2 3 2 7 4" xfId="10916"/>
    <cellStyle name="20% - 强调文字颜色 5 2 4 3 2 4" xfId="10917"/>
    <cellStyle name="常规 2 3 2 2 3 2 5 6" xfId="10918"/>
    <cellStyle name="20% - 强调文字颜色 3 2 2 3 2 8" xfId="10919"/>
    <cellStyle name="20% - 强调文字颜色 5 2 4 3 2 4 2" xfId="10920"/>
    <cellStyle name="20% - 强调文字颜色 5 4 2 3" xfId="10921"/>
    <cellStyle name="20% - 强调文字颜色 3 2 2 3 2 8 2" xfId="10922"/>
    <cellStyle name="20% - 强调文字颜色 5 4 2 4" xfId="10923"/>
    <cellStyle name="20% - 强调文字颜色 3 2 2 3 2 8 3" xfId="10924"/>
    <cellStyle name="20% - 强调文字颜色 5 2 4 3 2 5" xfId="10925"/>
    <cellStyle name="20% - 强调文字颜色 3 2 2 3 2 9" xfId="10926"/>
    <cellStyle name="20% - 强调文字颜色 4 2 7 4 6" xfId="10927"/>
    <cellStyle name="20% - 强调文字颜色 3 2 2 3 2 9 2" xfId="10928"/>
    <cellStyle name="40% - 强调文字颜色 3 4 5 3 2 2" xfId="10929"/>
    <cellStyle name="20% - 强调文字颜色 3 2 2 3 3" xfId="10930"/>
    <cellStyle name="20% - 强调文字颜色 3 2 2 3 3 2" xfId="10931"/>
    <cellStyle name="20% - 强调文字颜色 3 2 2 3 3 2 2" xfId="10932"/>
    <cellStyle name="20% - 强调文字颜色 3 2 2 3 3 2 2 2 2" xfId="10933"/>
    <cellStyle name="20% - 强调文字颜色 3 2 2 3 3 2 2 2 2 2" xfId="10934"/>
    <cellStyle name="20% - 强调文字颜色 3 2 2 3 3 2 2 2 2 3" xfId="10935"/>
    <cellStyle name="20% - 强调文字颜色 3 2 2 3 3 2 2 2 3" xfId="10936"/>
    <cellStyle name="20% - 强调文字颜色 3 2 2 3 3 2 2 2 4" xfId="10937"/>
    <cellStyle name="40% - 强调文字颜色 4 2 2 3 2 3 2 2" xfId="10938"/>
    <cellStyle name="20% - 强调文字颜色 3 2 2 3 3 2 2 3 2" xfId="10939"/>
    <cellStyle name="20% - 强调文字颜色 4 3 2 2 3 2 4 2" xfId="10940"/>
    <cellStyle name="40% - 强调文字颜色 4 2 2 3 2 3 2 2 2" xfId="10941"/>
    <cellStyle name="20% - 强调文字颜色 3 2 2 3 3 2 2 3 2 2" xfId="10942"/>
    <cellStyle name="40% - 强调文字颜色 4 2 2 3 2 3 2 2 3" xfId="10943"/>
    <cellStyle name="20% - 强调文字颜色 3 2 2 3 3 2 2 3 2 3" xfId="10944"/>
    <cellStyle name="40% - 强调文字颜色 4 2 2 3 2 3 2 3" xfId="10945"/>
    <cellStyle name="20% - 强调文字颜色 3 2 2 3 3 2 2 3 3" xfId="10946"/>
    <cellStyle name="40% - 强调文字颜色 4 2 2 3 2 3 2 4" xfId="10947"/>
    <cellStyle name="20% - 强调文字颜色 3 2 2 3 3 2 2 3 4" xfId="10948"/>
    <cellStyle name="40% - 强调文字颜色 4 2 2 3 2 3 3" xfId="10949"/>
    <cellStyle name="20% - 强调文字颜色 3 2 2 3 3 2 2 4" xfId="10950"/>
    <cellStyle name="20% - 强调文字颜色 4 3 2 2 3 2 5" xfId="10951"/>
    <cellStyle name="注释 2 2 2 2 2 2 3 2 2 3" xfId="10952"/>
    <cellStyle name="40% - 强调文字颜色 4 2 2 3 2 3 3 2" xfId="10953"/>
    <cellStyle name="20% - 强调文字颜色 6 4 2 5 2 4" xfId="10954"/>
    <cellStyle name="20% - 强调文字颜色 3 2 2 3 3 2 2 4 2" xfId="10955"/>
    <cellStyle name="40% - 强调文字颜色 4 2 2 3 2 3 3 3" xfId="10956"/>
    <cellStyle name="20% - 强调文字颜色 3 4 2 10 2" xfId="10957"/>
    <cellStyle name="40% - 强调文字颜色 3 3 2 2 2 2 2 2 2 2" xfId="10958"/>
    <cellStyle name="20% - 强调文字颜色 3 2 2 3 3 2 2 4 3" xfId="10959"/>
    <cellStyle name="40% - 强调文字颜色 4 2 2 3 2 3 4" xfId="10960"/>
    <cellStyle name="20% - 强调文字颜色 3 2 2 3 3 2 2 5" xfId="10961"/>
    <cellStyle name="20% - 强调文字颜色 4 3 2 2 3 2 6" xfId="10962"/>
    <cellStyle name="40% - 强调文字颜色 4 2 2 3 2 3 4 2" xfId="10963"/>
    <cellStyle name="20% - 强调文字颜色 6 4 2 5 3 4" xfId="10964"/>
    <cellStyle name="20% - 强调文字颜色 3 2 2 3 3 2 2 5 2" xfId="10965"/>
    <cellStyle name="40% - 强调文字颜色 4 2 2 3 2 3 5" xfId="10966"/>
    <cellStyle name="40% - 强调文字颜色 1 2 3 3 2 2" xfId="10967"/>
    <cellStyle name="20% - 强调文字颜色 3 2 2 3 3 2 2 6" xfId="10968"/>
    <cellStyle name="20% - 强调文字颜色 3 2 2 3 3 2 3" xfId="10969"/>
    <cellStyle name="注释 2 5 2 13 2" xfId="10970"/>
    <cellStyle name="20% - 强调文字颜色 3 2 2 3 3 3" xfId="10971"/>
    <cellStyle name="20% - 强调文字颜色 3 2 2 3 3 3 2" xfId="10972"/>
    <cellStyle name="20% - 强调文字颜色 3 2 2 3 3 3 2 2" xfId="10973"/>
    <cellStyle name="20% - 强调文字颜色 4 3 2 2 4 2 3" xfId="10974"/>
    <cellStyle name="40% - 强调文字颜色 5 2 4 14" xfId="10975"/>
    <cellStyle name="20% - 强调文字颜色 3 2 2 3 3 3 2 2 2" xfId="10976"/>
    <cellStyle name="20% - 强调文字颜色 4 3 2 2 4 2 3 2" xfId="10977"/>
    <cellStyle name="40% - 强调文字颜色 5 2 4 15" xfId="10978"/>
    <cellStyle name="20% - 强调文字颜色 3 2 2 3 3 3 2 2 3" xfId="10979"/>
    <cellStyle name="40% - 强调文字颜色 4 2 2 3 3 3 2" xfId="10980"/>
    <cellStyle name="20% - 强调文字颜色 3 2 2 3 3 3 2 3" xfId="10981"/>
    <cellStyle name="20% - 强调文字颜色 4 3 2 2 4 2 4" xfId="10982"/>
    <cellStyle name="40% - 强调文字颜色 4 2 2 3 3 3 3" xfId="10983"/>
    <cellStyle name="20% - 强调文字颜色 3 2 2 3 3 3 2 4" xfId="10984"/>
    <cellStyle name="20% - 强调文字颜色 3 2 2 3 3 3 3" xfId="10985"/>
    <cellStyle name="20% - 强调文字颜色 3 2 2 3 3 3 3 2" xfId="10986"/>
    <cellStyle name="20% - 强调文字颜色 4 3 2 2 4 3 3" xfId="10987"/>
    <cellStyle name="40% - 强调文字颜色 3 2 7 3 6" xfId="10988"/>
    <cellStyle name="20% - 强调文字颜色 3 2 2 3 3 3 3 2 2" xfId="10989"/>
    <cellStyle name="20% - 强调文字颜色 3 2 2 3 3 3 3 2 3" xfId="10990"/>
    <cellStyle name="20% - 强调文字颜色 3 2 2 3 3 3 3 3" xfId="10991"/>
    <cellStyle name="20% - 强调文字颜色 3 2 2 3 3 3 3 4" xfId="10992"/>
    <cellStyle name="40% - 强调文字颜色 3 2 8 3 6" xfId="10993"/>
    <cellStyle name="20% - 强调文字颜色 3 2 2 3 3 3 4 2 2" xfId="10994"/>
    <cellStyle name="20% - 强调文字颜色 3 2 2 3 3 3 5 2" xfId="10995"/>
    <cellStyle name="40% - 强调文字颜色 6 2 4 3 3 2 2" xfId="10996"/>
    <cellStyle name="20% - 强调文字颜色 3 2 2 3 3 3 5 3" xfId="10997"/>
    <cellStyle name="20% - 强调文字颜色 3 2 2 3 3 3 6 2" xfId="10998"/>
    <cellStyle name="20% - 强调文字颜色 3 2 2 3 3 3 7" xfId="10999"/>
    <cellStyle name="20% - 强调文字颜色 6 12 4 2" xfId="11000"/>
    <cellStyle name="常规 2 3 2 2 3 2 6 2" xfId="11001"/>
    <cellStyle name="20% - 强调文字颜色 3 2 2 3 3 4" xfId="11002"/>
    <cellStyle name="常规 2 3 2 2 3 2 6 3" xfId="11003"/>
    <cellStyle name="20% - 强调文字颜色 3 2 2 3 3 5" xfId="11004"/>
    <cellStyle name="20% - 强调文字颜色 5 2 4 3 3 2" xfId="11005"/>
    <cellStyle name="常规 2 3 2 2 3 2 6 4" xfId="11006"/>
    <cellStyle name="20% - 强调文字颜色 3 2 2 3 3 6" xfId="11007"/>
    <cellStyle name="40% - 强调文字颜色 3 4 5 3 2 3" xfId="11008"/>
    <cellStyle name="20% - 强调文字颜色 3 2 2 3 4" xfId="11009"/>
    <cellStyle name="20% - 强调文字颜色 3 2 3 2 3 3 3 2 3" xfId="11010"/>
    <cellStyle name="20% - 强调文字颜色 3 2 2 3 4 2" xfId="11011"/>
    <cellStyle name="20% - 强调文字颜色 3 2 2 3 4 2 2" xfId="11012"/>
    <cellStyle name="20% - 强调文字颜色 3 2 2 3 4 2 3" xfId="11013"/>
    <cellStyle name="20% - 强调文字颜色 3 2 2 3 4 2 3 2" xfId="11014"/>
    <cellStyle name="20% - 强调文字颜色 3 2 2 3 4 2 4" xfId="11015"/>
    <cellStyle name="20% - 强调文字颜色 3 2 2 3 4 3" xfId="11016"/>
    <cellStyle name="20% - 强调文字颜色 3 2 2 3 4 3 2" xfId="11017"/>
    <cellStyle name="20% - 强调文字颜色 3 2 2 3 4 3 3" xfId="11018"/>
    <cellStyle name="常规 2 3 2 2 3 2 7 2" xfId="11019"/>
    <cellStyle name="20% - 强调文字颜色 3 2 2 3 4 4" xfId="11020"/>
    <cellStyle name="常规 2 3 2 2 3 2 7 3" xfId="11021"/>
    <cellStyle name="20% - 强调文字颜色 3 2 2 3 4 5" xfId="11022"/>
    <cellStyle name="常规 2 3 2 2 3 2 7 4" xfId="11023"/>
    <cellStyle name="20% - 强调文字颜色 3 2 2 3 4 6" xfId="11024"/>
    <cellStyle name="20% - 强调文字颜色 3 2 2 3 5" xfId="11025"/>
    <cellStyle name="40% - 强调文字颜色 4 3 6 2 2 2 4" xfId="11026"/>
    <cellStyle name="20% - 强调文字颜色 3 2 2 3 5 2" xfId="11027"/>
    <cellStyle name="20% - 强调文字颜色 3 2 2 3 5 2 2" xfId="11028"/>
    <cellStyle name="20% - 强调文字颜色 3 2 2 3 5 2 2 2" xfId="11029"/>
    <cellStyle name="40% - 强调文字颜色 3 2 2 2 2 10 2" xfId="11030"/>
    <cellStyle name="20% - 强调文字颜色 3 2 2 3 5 2 3" xfId="11031"/>
    <cellStyle name="20% - 强调文字颜色 3 2 2 3 5 2 4" xfId="11032"/>
    <cellStyle name="20% - 强调文字颜色 3 2 2 3 5 3" xfId="11033"/>
    <cellStyle name="20% - 强调文字颜色 3 2 2 3 5 3 2" xfId="11034"/>
    <cellStyle name="20% - 强调文字颜色 3 2 2 3 5 3 2 2" xfId="11035"/>
    <cellStyle name="40% - 强调文字颜色 3 2 2 2 2 11 2" xfId="11036"/>
    <cellStyle name="20% - 强调文字颜色 3 2 2 3 5 3 3" xfId="11037"/>
    <cellStyle name="20% - 强调文字颜色 3 2 2 3 5 3 4" xfId="11038"/>
    <cellStyle name="40% - 强调文字颜色 2 2 3 2 2 2 2 2 2" xfId="11039"/>
    <cellStyle name="常规 2 3 2 2 3 2 8 2 2" xfId="11040"/>
    <cellStyle name="20% - 强调文字颜色 3 2 2 3 5 4 2" xfId="11041"/>
    <cellStyle name="40% - 强调文字颜色 2 2 3 2 2 2 2 4" xfId="11042"/>
    <cellStyle name="常规 2 3 2 2 3 2 8 4" xfId="11043"/>
    <cellStyle name="20% - 强调文字颜色 3 2 2 3 5 6" xfId="11044"/>
    <cellStyle name="20% - 强调文字颜色 3 8 3 3 2 2" xfId="11045"/>
    <cellStyle name="20% - 强调文字颜色 6 3 2 2 2 3 2 2 2" xfId="11046"/>
    <cellStyle name="20% - 强调文字颜色 3 2 2 3 6" xfId="11047"/>
    <cellStyle name="40% - 强调文字颜色 4 3 6 2 2 3 4" xfId="11048"/>
    <cellStyle name="20% - 强调文字颜色 3 2 2 3 6 2" xfId="11049"/>
    <cellStyle name="20% - 强调文字颜色 3 2 2 3 6 2 2" xfId="11050"/>
    <cellStyle name="20% - 强调文字颜色 3 2 2 3 6 2 2 2" xfId="11051"/>
    <cellStyle name="40% - 强调文字颜色 1 3 2 2 9 3" xfId="11052"/>
    <cellStyle name="20% - 强调文字颜色 3 2 2 3 6 2 3" xfId="11053"/>
    <cellStyle name="40% - 强调文字颜色 4 3 2 2 2 10 2" xfId="11054"/>
    <cellStyle name="20% - 强调文字颜色 3 2 2 3 6 2 4" xfId="11055"/>
    <cellStyle name="20% - 强调文字颜色 3 2 2 3 6 3" xfId="11056"/>
    <cellStyle name="40% - 强调文字颜色 2 6 2 3 2 2" xfId="11057"/>
    <cellStyle name="20% - 强调文字颜色 3 2 2 3 6 3 2" xfId="11058"/>
    <cellStyle name="20% - 强调文字颜色 3 2 2 3 6 3 3" xfId="11059"/>
    <cellStyle name="20% - 强调文字颜色 3 2 2 3 6 4 2" xfId="11060"/>
    <cellStyle name="40% - 强调文字颜色 2 2 3 2 2 2 3 3" xfId="11061"/>
    <cellStyle name="常规 2 3 2 2 3 2 9 3" xfId="11062"/>
    <cellStyle name="20% - 强调文字颜色 3 2 2 3 6 5" xfId="11063"/>
    <cellStyle name="20% - 强调文字颜色 3 2 2 3 6 6" xfId="11064"/>
    <cellStyle name="20% - 强调文字颜色 6 3 2 2 2 3 2 2 3" xfId="11065"/>
    <cellStyle name="40% - 强调文字颜色 4 3 3 2 2 2 5 2" xfId="11066"/>
    <cellStyle name="20% - 强调文字颜色 3 2 2 3 7" xfId="11067"/>
    <cellStyle name="20% - 强调文字颜色 4 5 4 2 4" xfId="11068"/>
    <cellStyle name="20% - 强调文字颜色 3 2 2 3 7 2" xfId="11069"/>
    <cellStyle name="40% - 强调文字颜色 3 3 3 2 3 5" xfId="11070"/>
    <cellStyle name="20% - 强调文字颜色 3 2 2 3 7 2 2" xfId="11071"/>
    <cellStyle name="40% - 强调文字颜色 5 3 5 2 3 2" xfId="11072"/>
    <cellStyle name="40% - 强调文字颜色 3 3 3 2 3 6" xfId="11073"/>
    <cellStyle name="20% - 强调文字颜色 3 2 2 3 7 2 3" xfId="11074"/>
    <cellStyle name="20% - 强调文字颜色 3 2 2 3 7 3" xfId="11075"/>
    <cellStyle name="40% - 强调文字颜色 3 3 3 2 4 5" xfId="11076"/>
    <cellStyle name="20% - 强调文字颜色 3 2 2 3 7 3 2" xfId="11077"/>
    <cellStyle name="40% - 强调文字颜色 2 2 3 2 2 2 4 2" xfId="11078"/>
    <cellStyle name="20% - 强调文字颜色 3 2 2 3 7 4" xfId="11079"/>
    <cellStyle name="40% - 强调文字颜色 2 2 3 2 2 2 4 3" xfId="11080"/>
    <cellStyle name="20% - 强调文字颜色 3 2 2 3 7 5" xfId="11081"/>
    <cellStyle name="20% - 强调文字颜色 3 2 2 3 8" xfId="11082"/>
    <cellStyle name="20% - 强调文字颜色 3 2 2 3 8 2" xfId="11083"/>
    <cellStyle name="40% - 强调文字颜色 3 3 3 3 3 5" xfId="11084"/>
    <cellStyle name="20% - 强调文字颜色 3 2 2 3 8 2 2" xfId="11085"/>
    <cellStyle name="20% - 强调文字颜色 3 2 2 3 8 3" xfId="11086"/>
    <cellStyle name="20% - 强调文字颜色 5 3 2 2 2 3 2 2" xfId="11087"/>
    <cellStyle name="20% - 强调文字颜色 6 2 3 2 2 13" xfId="11088"/>
    <cellStyle name="20% - 强调文字颜色 3 2 2 3 8 3 2" xfId="11089"/>
    <cellStyle name="20% - 强调文字颜色 5 3 2 2 2 3 2 2 2" xfId="11090"/>
    <cellStyle name="40% - 强调文字颜色 2 2 3 2 2 2 5 2" xfId="11091"/>
    <cellStyle name="20% - 强调文字颜色 3 2 2 3 8 4" xfId="11092"/>
    <cellStyle name="20% - 强调文字颜色 5 3 2 2 2 3 2 3" xfId="11093"/>
    <cellStyle name="20% - 强调文字颜色 3 2 2 3 8 5" xfId="11094"/>
    <cellStyle name="20% - 强调文字颜色 5 3 2 2 2 3 2 4" xfId="11095"/>
    <cellStyle name="20% - 强调文字颜色 3 2 2 3 9" xfId="11096"/>
    <cellStyle name="20% - 强调文字颜色 3 2 2 3 9 2" xfId="11097"/>
    <cellStyle name="20% - 强调文字颜色 3 2 2 3 9 3" xfId="11098"/>
    <cellStyle name="20% - 强调文字颜色 5 3 2 2 2 3 3 2" xfId="11099"/>
    <cellStyle name="20% - 强调文字颜色 3 2 2 4 2" xfId="11100"/>
    <cellStyle name="20% - 强调文字颜色 3 2 2 4 2 2" xfId="11101"/>
    <cellStyle name="40% - 强调文字颜色 1 3 2 2 14" xfId="11102"/>
    <cellStyle name="20% - 强调文字颜色 3 2 2 4 2 2 2" xfId="11103"/>
    <cellStyle name="20% - 强调文字颜色 3 2 2 4 2 2 2 2" xfId="11104"/>
    <cellStyle name="40% - 强调文字颜色 4 2 3 2 2 3 2" xfId="11105"/>
    <cellStyle name="20% - 强调文字颜色 3 4 2 2 3 4 2" xfId="11106"/>
    <cellStyle name="20% - 强调文字颜色 3 2 2 4 2 2 2 3" xfId="11107"/>
    <cellStyle name="40% - 强调文字颜色 4 2 3 2 2 3 3" xfId="11108"/>
    <cellStyle name="20% - 强调文字颜色 3 4 2 2 3 4 3" xfId="11109"/>
    <cellStyle name="20% - 强调文字颜色 3 2 2 4 2 2 2 4" xfId="11110"/>
    <cellStyle name="20% - 强调文字颜色 3 2 2 4 2 2 3" xfId="11111"/>
    <cellStyle name="20% - 强调文字颜色 3 2 2 4 2 2 3 2" xfId="11112"/>
    <cellStyle name="20% - 强调文字颜色 5 2 2 6 2 2" xfId="11113"/>
    <cellStyle name="20% - 强调文字颜色 3 2 2 4 2 2 4" xfId="11114"/>
    <cellStyle name="20% - 强调文字颜色 5 2 2 6 2 3" xfId="11115"/>
    <cellStyle name="20% - 强调文字颜色 3 2 2 4 2 2 5" xfId="11116"/>
    <cellStyle name="20% - 强调文字颜色 3 2 2 4 2 3" xfId="11117"/>
    <cellStyle name="40% - 强调文字颜色 1 3 2 2 15" xfId="11118"/>
    <cellStyle name="常规 5 2 2 3 16" xfId="11119"/>
    <cellStyle name="40% - 强调文字颜色 6 2 4 2 2 3 2 3" xfId="11120"/>
    <cellStyle name="20% - 强调文字颜色 3 2 2 4 2 3 2" xfId="11121"/>
    <cellStyle name="40% - 强调文字颜色 1 3 2 2 15 2" xfId="11122"/>
    <cellStyle name="40% - 强调文字颜色 4 2 2 2 2 7 2 3" xfId="11123"/>
    <cellStyle name="20% - 强调文字颜色 3 2 2 4 2 3 2 2" xfId="11124"/>
    <cellStyle name="40% - 强调文字颜色 4 2 3 2 3 3 2" xfId="11125"/>
    <cellStyle name="20% - 强调文字颜色 3 4 2 2 4 4 2" xfId="11126"/>
    <cellStyle name="20% - 强调文字颜色 3 2 2 4 2 3 2 3" xfId="11127"/>
    <cellStyle name="20% - 强调文字颜色 3 2 2 4 2 3 3" xfId="11128"/>
    <cellStyle name="20% - 强调文字颜色 3 2 2 4 2 4" xfId="11129"/>
    <cellStyle name="40% - 强调文字颜色 1 3 2 2 16" xfId="11130"/>
    <cellStyle name="20% - 强调文字颜色 3 2 2 4 2 5" xfId="11131"/>
    <cellStyle name="40% - 强调文字颜色 1 3 2 2 17" xfId="11132"/>
    <cellStyle name="20% - 强调文字颜色 3 2 2 4 2 5 2" xfId="11133"/>
    <cellStyle name="20% - 强调文字颜色 5 2 4 4 2 2" xfId="11134"/>
    <cellStyle name="20% - 强调文字颜色 3 2 2 4 2 6" xfId="11135"/>
    <cellStyle name="20% - 强调文字颜色 3 2 2 4 3" xfId="11136"/>
    <cellStyle name="20% - 强调文字颜色 3 2 2 4 3 2" xfId="11137"/>
    <cellStyle name="20% - 强调文字颜色 3 2 2 4 3 2 2" xfId="11138"/>
    <cellStyle name="20% - 强调文字颜色 3 2 2 4 3 2 3" xfId="11139"/>
    <cellStyle name="20% - 强调文字颜色 3 2 2 4 3 3" xfId="11140"/>
    <cellStyle name="20% - 强调文字颜色 3 2 2 4 3 4" xfId="11141"/>
    <cellStyle name="20% - 强调文字颜色 3 2 2 4 4" xfId="11142"/>
    <cellStyle name="20% - 强调文字颜色 3 2 2 4 4 2" xfId="11143"/>
    <cellStyle name="20% - 强调文字颜色 3 2 2 4 4 3" xfId="11144"/>
    <cellStyle name="20% - 强调文字颜色 3 2 2 5 2" xfId="11145"/>
    <cellStyle name="20% - 强调文字颜色 3 2 2 5 2 2" xfId="11146"/>
    <cellStyle name="20% - 强调文字颜色 3 2 2 5 2 2 2" xfId="11147"/>
    <cellStyle name="20% - 强调文字颜色 3 2 2 5 2 2 2 2" xfId="11148"/>
    <cellStyle name="常规 2 2 4 2" xfId="11149"/>
    <cellStyle name="40% - 强调文字颜色 4 2 4 2 2 3 2" xfId="11150"/>
    <cellStyle name="40% - 强调文字颜色 2 2 2 2 2 7 2" xfId="11151"/>
    <cellStyle name="20% - 强调文字颜色 3 2 2 5 2 2 2 3" xfId="11152"/>
    <cellStyle name="20% - 强调文字颜色 3 2 2 5 2 2 3" xfId="11153"/>
    <cellStyle name="20% - 强调文字颜色 3 2 2 5 2 2 3 2" xfId="11154"/>
    <cellStyle name="20% - 强调文字颜色 3 2 2 5 2 2 4" xfId="11155"/>
    <cellStyle name="20% - 强调文字颜色 3 2 2 5 2 3" xfId="11156"/>
    <cellStyle name="40% - 强调文字颜色 6 2 4 2 3 3 2 3" xfId="11157"/>
    <cellStyle name="40% - 强调文字颜色 4 2 2 2 2 2 12" xfId="11158"/>
    <cellStyle name="20% - 强调文字颜色 3 2 2 5 2 3 2" xfId="11159"/>
    <cellStyle name="40% - 强调文字颜色 4 2 2 2 2 2 12 2" xfId="11160"/>
    <cellStyle name="20% - 强调文字颜色 3 2 2 5 2 3 2 2" xfId="11161"/>
    <cellStyle name="40% - 强调文字颜色 5 10" xfId="11162"/>
    <cellStyle name="40% - 强调文字颜色 4 2 2 2 2 2 13" xfId="11163"/>
    <cellStyle name="20% - 强调文字颜色 3 2 2 5 2 3 3" xfId="11164"/>
    <cellStyle name="20% - 强调文字颜色 3 2 2 5 2 4" xfId="11165"/>
    <cellStyle name="20% - 强调文字颜色 3 2 2 5 2 5" xfId="11166"/>
    <cellStyle name="20% - 强调文字颜色 3 2 2 5 3" xfId="11167"/>
    <cellStyle name="40% - 强调文字颜色 6 2 2 2 2 2 2 5" xfId="11168"/>
    <cellStyle name="20% - 强调文字颜色 3 2 2 5 3 2" xfId="11169"/>
    <cellStyle name="40% - 强调文字颜色 6 2 4 2 4 2 2 2" xfId="11170"/>
    <cellStyle name="40% - 强调文字颜色 6 2 2 2 2 2 2 6" xfId="11171"/>
    <cellStyle name="20% - 强调文字颜色 3 2 2 5 3 3" xfId="11172"/>
    <cellStyle name="20% - 强调文字颜色 3 2 2 5 4" xfId="11173"/>
    <cellStyle name="40% - 强调文字颜色 6 2 2 2 2 2 3 5" xfId="11174"/>
    <cellStyle name="20% - 强调文字颜色 3 2 2 5 4 2" xfId="11175"/>
    <cellStyle name="40% - 强调文字颜色 6 2 2 2 2 2 3 5 2" xfId="11176"/>
    <cellStyle name="20% - 强调文字颜色 3 2 2 5 4 2 2" xfId="11177"/>
    <cellStyle name="40% - 强调文字颜色 6 2 2 2 2 2 3 6" xfId="11178"/>
    <cellStyle name="20% - 强调文字颜色 3 2 2 5 4 3" xfId="11179"/>
    <cellStyle name="40% - 强调文字颜色 6 2 2 2 2 2 3 7" xfId="11180"/>
    <cellStyle name="40% - 强调文字颜色 4 2 11 2" xfId="11181"/>
    <cellStyle name="20% - 强调文字颜色 3 2 2 5 4 4" xfId="11182"/>
    <cellStyle name="40% - 强调文字颜色 6 2 2 2 2 2 5 5" xfId="11183"/>
    <cellStyle name="20% - 强调文字颜色 3 2 2 5 6 2" xfId="11184"/>
    <cellStyle name="40% - 强调文字颜色 1 4 2 2 4 4 2" xfId="11185"/>
    <cellStyle name="20% - 强调文字颜色 3 2 2 6" xfId="11186"/>
    <cellStyle name="20% - 强调文字颜色 3 2 2 6 2" xfId="11187"/>
    <cellStyle name="40% - 强调文字颜色 5 2 2 3 12" xfId="11188"/>
    <cellStyle name="20% - 强调文字颜色 3 2 2 6 2 2" xfId="11189"/>
    <cellStyle name="40% - 强调文字颜色 5 2 2 3 14" xfId="11190"/>
    <cellStyle name="40% - 强调文字颜色 5 2 2 3 12 2" xfId="11191"/>
    <cellStyle name="20% - 强调文字颜色 3 2 2 6 2 4" xfId="11192"/>
    <cellStyle name="20% - 强调文字颜色 3 2 2 6 2 2 2" xfId="11193"/>
    <cellStyle name="40% - 强调文字颜色 5 2 2 3 15" xfId="11194"/>
    <cellStyle name="20% - 强调文字颜色 3 2 2 6 2 5" xfId="11195"/>
    <cellStyle name="40% - 强调文字颜色 2 2 3 2 2 5 2" xfId="11196"/>
    <cellStyle name="20% - 强调文字颜色 3 2 2 6 2 2 3" xfId="11197"/>
    <cellStyle name="40% - 强调文字颜色 5 2 2 3 15 2" xfId="11198"/>
    <cellStyle name="40% - 强调文字颜色 2 2 3 2 2 5 2 2" xfId="11199"/>
    <cellStyle name="20% - 强调文字颜色 3 2 2 6 2 2 3 2" xfId="11200"/>
    <cellStyle name="40% - 强调文字颜色 5 2 2 3 16" xfId="11201"/>
    <cellStyle name="40% - 强调文字颜色 2 2 3 2 2 5 3" xfId="11202"/>
    <cellStyle name="20% - 强调文字颜色 5 2 4 6 2 2" xfId="11203"/>
    <cellStyle name="20% - 强调文字颜色 3 2 2 6 2 2 4" xfId="11204"/>
    <cellStyle name="40% - 强调文字颜色 5 2 2 3 13" xfId="11205"/>
    <cellStyle name="20% - 强调文字颜色 3 2 2 6 2 3" xfId="11206"/>
    <cellStyle name="20% - 强调文字颜色 3 2 2 6 2 3 2" xfId="11207"/>
    <cellStyle name="40% - 强调文字颜色 6 2 2 2 2 3 2 7" xfId="11208"/>
    <cellStyle name="40% - 强调文字颜色 5 2 2 3 13 2" xfId="11209"/>
    <cellStyle name="20% - 强调文字颜色 3 2 2 6 2 3 2 2" xfId="11210"/>
    <cellStyle name="20% - 强调文字颜色 3 2 2 6 2 3 2 2 2" xfId="11211"/>
    <cellStyle name="40% - 强调文字颜色 3 16" xfId="11212"/>
    <cellStyle name="40% - 强调文字颜色 3 21" xfId="11213"/>
    <cellStyle name="20% - 强调文字颜色 3 2 2 6 2 3 2 2 3" xfId="11214"/>
    <cellStyle name="40% - 强调文字颜色 3 17" xfId="11215"/>
    <cellStyle name="20% - 强调文字颜色 3 2 2 6 2 3 2 3" xfId="11216"/>
    <cellStyle name="20% - 强调文字颜色 3 2 2 6 2 3 2 4" xfId="11217"/>
    <cellStyle name="40% - 强调文字颜色 2 2 3 2 2 6 2 2" xfId="11218"/>
    <cellStyle name="20% - 强调文字颜色 3 2 2 6 2 3 3 2" xfId="11219"/>
    <cellStyle name="20% - 强调文字颜色 4 2 2 6 2 3 2 4" xfId="11220"/>
    <cellStyle name="20% - 强调文字颜色 3 2 2 6 2 3 3 2 2" xfId="11221"/>
    <cellStyle name="20% - 强调文字颜色 3 2 2 6 2 3 3 2 3" xfId="11222"/>
    <cellStyle name="40% - 强调文字颜色 2 2 3 2 2 6 2 3" xfId="11223"/>
    <cellStyle name="20% - 强调文字颜色 3 2 2 6 2 3 3 3" xfId="11224"/>
    <cellStyle name="20% - 强调文字颜色 3 2 2 6 2 3 3 4" xfId="11225"/>
    <cellStyle name="20% - 强调文字颜色 5 2 4 6 3 2" xfId="11226"/>
    <cellStyle name="40% - 强调文字颜色 4 2 5 2 2 2 3" xfId="11227"/>
    <cellStyle name="40% - 强调文字颜色 2 2 3 2 2 6 3" xfId="11228"/>
    <cellStyle name="20% - 强调文字颜色 3 2 2 6 2 3 4" xfId="11229"/>
    <cellStyle name="40% - 强调文字颜色 2 2 3 2 2 6 3 2" xfId="11230"/>
    <cellStyle name="20% - 强调文字颜色 3 2 2 6 2 3 4 2" xfId="11231"/>
    <cellStyle name="20% - 强调文字颜色 5 4 6 2 4 2 2" xfId="11232"/>
    <cellStyle name="20% - 强调文字颜色 3 2 2 6 2 3 4 3" xfId="11233"/>
    <cellStyle name="20% - 强调文字颜色 3 2 2 6 3" xfId="11234"/>
    <cellStyle name="40% - 强调文字颜色 6 2 2 2 2 3 2 5" xfId="11235"/>
    <cellStyle name="20% - 强调文字颜色 3 2 2 6 3 2" xfId="11236"/>
    <cellStyle name="40% - 强调文字颜色 6 2 4 2 4 3 2 2" xfId="11237"/>
    <cellStyle name="40% - 强调文字颜色 6 2 2 2 2 3 2 6" xfId="11238"/>
    <cellStyle name="20% - 强调文字颜色 3 2 2 6 3 3" xfId="11239"/>
    <cellStyle name="20% - 强调文字颜色 3 2 2 6 4" xfId="11240"/>
    <cellStyle name="40% - 强调文字颜色 6 2 2 2 2 3 3 5" xfId="11241"/>
    <cellStyle name="20% - 强调文字颜色 3 2 2 6 4 2" xfId="11242"/>
    <cellStyle name="40% - 强调文字颜色 6 2 2 2 2 3 3 5 2" xfId="11243"/>
    <cellStyle name="40% - 强调文字颜色 5 6" xfId="11244"/>
    <cellStyle name="20% - 强调文字颜色 3 2 2 6 4 2 2" xfId="11245"/>
    <cellStyle name="40% - 强调文字颜色 5 6 2" xfId="11246"/>
    <cellStyle name="40% - 强调文字颜色 1 5 2 5" xfId="11247"/>
    <cellStyle name="20% - 强调文字颜色 3 2 2 6 4 2 2 2" xfId="11248"/>
    <cellStyle name="40% - 强调文字颜色 5 6 2 2" xfId="11249"/>
    <cellStyle name="20% - 强调文字颜色 3 2 2 6 4 2 2 2 2" xfId="11250"/>
    <cellStyle name="40% - 强调文字颜色 5 6 3" xfId="11251"/>
    <cellStyle name="20% - 强调文字颜色 3 2 2 6 4 2 2 3" xfId="11252"/>
    <cellStyle name="40% - 强调文字颜色 6 2 2 2 2 3 3 5 3" xfId="11253"/>
    <cellStyle name="40% - 强调文字颜色 5 7" xfId="11254"/>
    <cellStyle name="20% - 强调文字颜色 3 2 2 6 4 2 3" xfId="11255"/>
    <cellStyle name="40% - 强调文字颜色 3 2 3 2 3 3 2 4" xfId="11256"/>
    <cellStyle name="40% - 强调文字颜色 5 7 2" xfId="11257"/>
    <cellStyle name="20% - 强调文字颜色 3 2 2 6 4 2 3 2" xfId="11258"/>
    <cellStyle name="40% - 强调文字颜色 5 8" xfId="11259"/>
    <cellStyle name="20% - 强调文字颜色 5 2 4 8 2 2" xfId="11260"/>
    <cellStyle name="20% - 强调文字颜色 3 2 2 6 4 2 4" xfId="11261"/>
    <cellStyle name="40% - 强调文字颜色 6 2 2 2 2 3 3 6" xfId="11262"/>
    <cellStyle name="20% - 强调文字颜色 3 2 2 6 4 3" xfId="11263"/>
    <cellStyle name="40% - 强调文字颜色 6 2 2 2 2 3 3 6 2" xfId="11264"/>
    <cellStyle name="20% - 强调文字颜色 3 2 2 6 4 3 2" xfId="11265"/>
    <cellStyle name="40% - 强调文字颜色 1 6 2 5" xfId="11266"/>
    <cellStyle name="20% - 强调文字颜色 3 2 2 6 4 3 2 2" xfId="11267"/>
    <cellStyle name="40% - 强调文字颜色 1 6 2 6" xfId="11268"/>
    <cellStyle name="20% - 强调文字颜色 3 2 2 6 4 3 2 3" xfId="11269"/>
    <cellStyle name="20% - 强调文字颜色 3 2 2 6 4 3 3" xfId="11270"/>
    <cellStyle name="40% - 强调文字颜色 6 3 2 2 3 2 2 2" xfId="11271"/>
    <cellStyle name="20% - 强调文字颜色 5 2 4 8 3 2" xfId="11272"/>
    <cellStyle name="20% - 强调文字颜色 3 2 2 6 4 3 4" xfId="11273"/>
    <cellStyle name="40% - 强调文字颜色 6 2 2 2 2 3 3 7" xfId="11274"/>
    <cellStyle name="20% - 强调文字颜色 3 2 2 6 4 4" xfId="11275"/>
    <cellStyle name="20% - 强调文字颜色 3 2 2 6 4 4 2" xfId="11276"/>
    <cellStyle name="40% - 强调文字颜色 1 7 2 5" xfId="11277"/>
    <cellStyle name="20% - 强调文字颜色 6 2 2 2 2 3" xfId="11278"/>
    <cellStyle name="20% - 强调文字颜色 3 2 2 6 4 4 2 2" xfId="11279"/>
    <cellStyle name="20% - 强调文字颜色 3 2 2 6 4 4 3" xfId="11280"/>
    <cellStyle name="20% - 强调文字颜色 3 2 2 6 4 5" xfId="11281"/>
    <cellStyle name="40% - 强调文字颜色 2 2 3 2 2 7 2" xfId="11282"/>
    <cellStyle name="20% - 强调文字颜色 3 2 2 6 4 5 2" xfId="11283"/>
    <cellStyle name="40% - 强调文字颜色 2 2 3 2 2 7 2 2" xfId="11284"/>
    <cellStyle name="20% - 强调文字颜色 3 2 2 6 4 6" xfId="11285"/>
    <cellStyle name="40% - 强调文字颜色 2 2 3 2 2 7 3" xfId="11286"/>
    <cellStyle name="20% - 强调文字颜色 5 2 4 6 4 2" xfId="11287"/>
    <cellStyle name="40% - 强调文字颜色 6 3 3 3 3 3 2 3" xfId="11288"/>
    <cellStyle name="20% - 强调文字颜色 3 2 2 6 5 2" xfId="11289"/>
    <cellStyle name="20% - 强调文字颜色 3 2 2 7" xfId="11290"/>
    <cellStyle name="20% - 强调文字颜色 3 2 2 7 2" xfId="11291"/>
    <cellStyle name="20% - 强调文字颜色 3 2 2 7 2 2" xfId="11292"/>
    <cellStyle name="40% - 强调文字颜色 1 3 3 10" xfId="11293"/>
    <cellStyle name="20% - 强调文字颜色 3 2 2 7 2 2 2 2" xfId="11294"/>
    <cellStyle name="40% - 强调文字颜色 1 3 3 10 2" xfId="11295"/>
    <cellStyle name="20% - 强调文字颜色 4 2 7 3" xfId="11296"/>
    <cellStyle name="20% - 强调文字颜色 3 2 2 7 2 2 2 2 2" xfId="11297"/>
    <cellStyle name="20% - 强调文字颜色 4 2 7 4" xfId="11298"/>
    <cellStyle name="20% - 强调文字颜色 3 2 2 7 2 2 2 2 3" xfId="11299"/>
    <cellStyle name="40% - 强调文字颜色 6 4 2 3 2 2 2" xfId="11300"/>
    <cellStyle name="40% - 强调文字颜色 1 3 3 11" xfId="11301"/>
    <cellStyle name="20% - 强调文字颜色 3 2 2 7 2 2 2 3" xfId="11302"/>
    <cellStyle name="20% - 强调文字颜色 3 2 2 7 2 2 3 2" xfId="11303"/>
    <cellStyle name="20% - 强调文字颜色 4 3 7 3" xfId="11304"/>
    <cellStyle name="20% - 强调文字颜色 3 2 2 7 2 2 3 2 2" xfId="11305"/>
    <cellStyle name="20% - 强调文字颜色 4 3 7 4" xfId="11306"/>
    <cellStyle name="20% - 强调文字颜色 3 2 2 7 2 2 3 2 3" xfId="11307"/>
    <cellStyle name="40% - 强调文字颜色 6 4 2 3 2 3 2" xfId="11308"/>
    <cellStyle name="20% - 强调文字颜色 3 2 2 7 2 2 3 3" xfId="11309"/>
    <cellStyle name="40% - 强调文字颜色 6 4 2 3 2 3 3" xfId="11310"/>
    <cellStyle name="20% - 强调文字颜色 3 2 2 7 2 2 3 4" xfId="11311"/>
    <cellStyle name="20% - 强调文字颜色 3 2 2 7 2 2 4" xfId="11312"/>
    <cellStyle name="20% - 强调文字颜色 3 2 2 7 2 2 4 2" xfId="11313"/>
    <cellStyle name="20% - 强调文字颜色 6 2 3 2 2 4 2 3" xfId="11314"/>
    <cellStyle name="40% - 强调文字颜色 6 4 2 3 2 4 2" xfId="11315"/>
    <cellStyle name="20% - 强调文字颜色 3 2 2 7 2 2 4 3" xfId="11316"/>
    <cellStyle name="20% - 强调文字颜色 3 2 2 7 2 2 5" xfId="11317"/>
    <cellStyle name="20% - 强调文字颜色 4 2 4 2 2 3 3 2 2" xfId="11318"/>
    <cellStyle name="20% - 强调文字颜色 3 2 2 7 2 2 6" xfId="11319"/>
    <cellStyle name="20% - 强调文字颜色 3 2 2 7 2 3" xfId="11320"/>
    <cellStyle name="40% - 强调文字颜色 6 2 2 2 2 3 2 5 2" xfId="11321"/>
    <cellStyle name="20% - 强调文字颜色 3 2 2 7 2 4" xfId="11322"/>
    <cellStyle name="20% - 强调文字颜色 4 3 5 2 3 2 3" xfId="11323"/>
    <cellStyle name="20% - 强调文字颜色 3 2 2 7 2 4 2" xfId="11324"/>
    <cellStyle name="20% - 强调文字颜色 3 2 2 7 2 5" xfId="11325"/>
    <cellStyle name="20% - 强调文字颜色 3 2 2 7 3" xfId="11326"/>
    <cellStyle name="20% - 强调文字颜色 3 2 2 7 3 2" xfId="11327"/>
    <cellStyle name="20% - 强调文字颜色 3 2 2 7 3 2 2" xfId="11328"/>
    <cellStyle name="40% - 强调文字颜色 6 2 2 2 2 2 5" xfId="11329"/>
    <cellStyle name="20% - 强调文字颜色 3 2 2 7 3 2 2 2" xfId="11330"/>
    <cellStyle name="20% - 强调文字颜色 4 3 6 2 3 2 3" xfId="11331"/>
    <cellStyle name="40% - 强调文字颜色 6 4 2 4 2 2 2" xfId="11332"/>
    <cellStyle name="40% - 强调文字颜色 6 2 2 2 2 2 6" xfId="11333"/>
    <cellStyle name="20% - 强调文字颜色 3 2 2 7 3 2 2 3" xfId="11334"/>
    <cellStyle name="20% - 强调文字颜色 4 3 6 2 3 2 4" xfId="11335"/>
    <cellStyle name="20% - 强调文字颜色 3 2 2 7 3 2 3" xfId="11336"/>
    <cellStyle name="20% - 强调文字颜色 3 2 2 7 3 2 4" xfId="11337"/>
    <cellStyle name="20% - 强调文字颜色 3 2 2 7 3 3" xfId="11338"/>
    <cellStyle name="20% - 强调文字颜色 6 3 3 11" xfId="11339"/>
    <cellStyle name="20% - 强调文字颜色 3 2 2 7 3 3 2" xfId="11340"/>
    <cellStyle name="20% - 强调文字颜色 6 3 3 11 2" xfId="11341"/>
    <cellStyle name="20% - 强调文字颜色 3 2 2 7 3 3 2 2" xfId="11342"/>
    <cellStyle name="20% - 强调文字颜色 3 2 2 7 3 3 2 3" xfId="11343"/>
    <cellStyle name="20% - 强调文字颜色 6 3 3 12" xfId="11344"/>
    <cellStyle name="20% - 强调文字颜色 3 2 2 7 3 3 3" xfId="11345"/>
    <cellStyle name="20% - 强调文字颜色 6 3 3 13" xfId="11346"/>
    <cellStyle name="20% - 强调文字颜色 3 2 2 7 3 3 4" xfId="11347"/>
    <cellStyle name="40% - 强调文字颜色 6 2 2 2 2 3 2 6 2" xfId="11348"/>
    <cellStyle name="20% - 强调文字颜色 3 2 2 7 3 4" xfId="11349"/>
    <cellStyle name="20% - 强调文字颜色 3 2 2 7 3 4 2" xfId="11350"/>
    <cellStyle name="20% - 强调文字颜色 3 2 2 7 3 4 2 2" xfId="11351"/>
    <cellStyle name="20% - 强调文字颜色 4 2 2 7 2 2 2 4" xfId="11352"/>
    <cellStyle name="20% - 强调文字颜色 3 2 2 7 3 4 3" xfId="11353"/>
    <cellStyle name="40% - 强调文字颜色 4 2 5 2 3 2 2" xfId="11354"/>
    <cellStyle name="20% - 强调文字颜色 3 2 2 7 3 5" xfId="11355"/>
    <cellStyle name="20% - 强调文字颜色 3 2 2 7 3 5 2" xfId="11356"/>
    <cellStyle name="20% - 强调文字颜色 5 2 4 7 3 2" xfId="11357"/>
    <cellStyle name="20% - 强调文字颜色 5 2 11 2" xfId="11358"/>
    <cellStyle name="20% - 强调文字颜色 3 2 2 7 3 6" xfId="11359"/>
    <cellStyle name="20% - 强调文字颜色 3 2 2 7 4" xfId="11360"/>
    <cellStyle name="20% - 强调文字颜色 3 2 2 8" xfId="11361"/>
    <cellStyle name="20% - 强调文字颜色 3 2 2 8 2" xfId="11362"/>
    <cellStyle name="20% - 强调文字颜色 3 2 2 8 2 2" xfId="11363"/>
    <cellStyle name="40% - 强调文字颜色 5 4" xfId="11364"/>
    <cellStyle name="20% - 强调文字颜色 3 2 2 8 2 3" xfId="11365"/>
    <cellStyle name="40% - 强调文字颜色 5 5" xfId="11366"/>
    <cellStyle name="40% - 强调文字颜色 5 2 3 2 2 11 2" xfId="11367"/>
    <cellStyle name="20% - 强调文字颜色 3 2 2 8 3" xfId="11368"/>
    <cellStyle name="20% - 强调文字颜色 3 2 2 9" xfId="11369"/>
    <cellStyle name="40% - 强调文字颜色 6 3 2 2 2 2 2 5" xfId="11370"/>
    <cellStyle name="20% - 强调文字颜色 3 2 2 9 2" xfId="11371"/>
    <cellStyle name="40% - 强调文字颜色 6 3 2 2 2 2 2 5 2" xfId="11372"/>
    <cellStyle name="20% - 强调文字颜色 3 2 2 9 2 2" xfId="11373"/>
    <cellStyle name="40% - 强调文字颜色 1 3 3 2 14" xfId="11374"/>
    <cellStyle name="20% - 强调文字颜色 3 2 2 9 2 2 2" xfId="11375"/>
    <cellStyle name="40% - 强调文字颜色 4 3 3 6 3 3" xfId="11376"/>
    <cellStyle name="20% - 强调文字颜色 3 2 2 9 2 2 2 2" xfId="11377"/>
    <cellStyle name="40% - 强调文字颜色 4 4 2 3 2 6 2" xfId="11378"/>
    <cellStyle name="20% - 强调文字颜色 3 2 2 9 2 2 2 3" xfId="11379"/>
    <cellStyle name="20% - 强调文字颜色 5 4 2 3 2 2 3 2" xfId="11380"/>
    <cellStyle name="20% - 强调文字颜色 3 2 2 9 2 2 3" xfId="11381"/>
    <cellStyle name="20% - 强调文字颜色 5 4 2 3 2 2 3 3" xfId="11382"/>
    <cellStyle name="20% - 强调文字颜色 3 2 2 9 2 2 4" xfId="11383"/>
    <cellStyle name="40% - 强调文字颜色 6 2 2 7 2" xfId="11384"/>
    <cellStyle name="20% - 强调文字颜色 3 2 2 9 2 3" xfId="11385"/>
    <cellStyle name="40% - 强调文字颜色 1 3 3 2 15" xfId="11386"/>
    <cellStyle name="40% - 强调文字颜色 6 2 2 7 2 2" xfId="11387"/>
    <cellStyle name="20% - 强调文字颜色 3 2 2 9 2 3 2" xfId="11388"/>
    <cellStyle name="40% - 强调文字颜色 6 2 2 7 2 2 2" xfId="11389"/>
    <cellStyle name="40% - 强调文字颜色 5 3 3 2 3 4 3" xfId="11390"/>
    <cellStyle name="20% - 强调文字颜色 3 2 2 9 2 3 2 2" xfId="11391"/>
    <cellStyle name="40% - 强调文字颜色 6 2 2 7 2 2 3" xfId="11392"/>
    <cellStyle name="40% - 强调文字颜色 4 4 2 3 3 6 2" xfId="11393"/>
    <cellStyle name="20% - 强调文字颜色 3 2 2 9 2 3 2 3" xfId="11394"/>
    <cellStyle name="40% - 强调文字颜色 6 2 2 7 2 3" xfId="11395"/>
    <cellStyle name="20% - 强调文字颜色 5 4 2 3 2 2 4 2" xfId="11396"/>
    <cellStyle name="20% - 强调文字颜色 3 2 2 9 2 3 3" xfId="11397"/>
    <cellStyle name="40% - 强调文字颜色 6 2 2 7 2 4" xfId="11398"/>
    <cellStyle name="20% - 强调文字颜色 5 8 2 2 4 2 2" xfId="11399"/>
    <cellStyle name="20% - 强调文字颜色 5 4 2 3 2 2 4 3" xfId="11400"/>
    <cellStyle name="20% - 强调文字颜色 3 2 2 9 2 3 4" xfId="11401"/>
    <cellStyle name="40% - 强调文字颜色 6 2 2 7 3" xfId="11402"/>
    <cellStyle name="20% - 强调文字颜色 3 2 2 9 2 4" xfId="11403"/>
    <cellStyle name="40% - 强调文字颜色 6 2 2 7 3 2" xfId="11404"/>
    <cellStyle name="40% - 强调文字颜色 2 5 2 5" xfId="11405"/>
    <cellStyle name="20% - 强调文字颜色 3 2 2 9 2 4 2" xfId="11406"/>
    <cellStyle name="40% - 强调文字颜色 6 2 2 7 3 2 2" xfId="11407"/>
    <cellStyle name="20% - 强调文字颜色 3 2 2 9 2 4 2 2" xfId="11408"/>
    <cellStyle name="40% - 强调文字颜色 6 2 2 7 3 3" xfId="11409"/>
    <cellStyle name="20% - 强调文字颜色 5 4 2 3 2 2 5 2" xfId="11410"/>
    <cellStyle name="20% - 强调文字颜色 3 2 2 9 2 4 3" xfId="11411"/>
    <cellStyle name="40% - 强调文字颜色 6 2 2 7 4" xfId="11412"/>
    <cellStyle name="20% - 强调文字颜色 3 2 2 9 2 5" xfId="11413"/>
    <cellStyle name="40% - 强调文字颜色 1 2 2 2 2 11" xfId="11414"/>
    <cellStyle name="20% - 强调文字颜色 3 2 2 9 2 5 2" xfId="11415"/>
    <cellStyle name="40% - 强调文字颜色 6 2 2 7 5" xfId="11416"/>
    <cellStyle name="20% - 强调文字颜色 3 2 2 9 2 6" xfId="11417"/>
    <cellStyle name="40% - 强调文字颜色 6 3 2 2 2 2 2 6" xfId="11418"/>
    <cellStyle name="20% - 强调文字颜色 3 2 2 9 3" xfId="11419"/>
    <cellStyle name="20% - 强调文字颜色 3 2 2 9 4" xfId="11420"/>
    <cellStyle name="20% - 强调文字颜色 3 2 2 9 5" xfId="11421"/>
    <cellStyle name="20% - 强调文字颜色 3 2 3 2 10" xfId="11422"/>
    <cellStyle name="20% - 强调文字颜色 3 2 3 2 10 2" xfId="11423"/>
    <cellStyle name="20% - 强调文字颜色 3 2 3 2 11" xfId="11424"/>
    <cellStyle name="20% - 强调文字颜色 3 2 3 2 11 2" xfId="11425"/>
    <cellStyle name="20% - 强调文字颜色 5 2 3 2 4 3 2" xfId="11426"/>
    <cellStyle name="20% - 强调文字颜色 3 2 3 2 12" xfId="11427"/>
    <cellStyle name="20% - 强调文字颜色 3 2 3 2 12 2" xfId="11428"/>
    <cellStyle name="20% - 强调文字颜色 5 2 3 2 4 3 3" xfId="11429"/>
    <cellStyle name="20% - 强调文字颜色 3 2 3 2 13" xfId="11430"/>
    <cellStyle name="20% - 强调文字颜色 3 2 3 2 13 2" xfId="11431"/>
    <cellStyle name="20% - 强调文字颜色 3 2 3 2 14" xfId="11432"/>
    <cellStyle name="20% - 强调文字颜色 3 2 3 2 15" xfId="11433"/>
    <cellStyle name="40% - 强调文字颜色 1 4 2 2 12" xfId="11434"/>
    <cellStyle name="20% - 强调文字颜色 3 2 3 2 15 2" xfId="11435"/>
    <cellStyle name="20% - 强调文字颜色 3 2 3 2 16" xfId="11436"/>
    <cellStyle name="40% - 强调文字颜色 4 2 2 5 2" xfId="11437"/>
    <cellStyle name="20% - 强调文字颜色 3 2 3 2 17" xfId="11438"/>
    <cellStyle name="40% - 强调文字颜色 4 2 2 5 3" xfId="11439"/>
    <cellStyle name="20% - 强调文字颜色 3 2 3 2 2" xfId="11440"/>
    <cellStyle name="20% - 强调文字颜色 4 3 2 2 2 2 2 4 2" xfId="11441"/>
    <cellStyle name="20% - 强调文字颜色 3 2 3 2 2 12" xfId="11442"/>
    <cellStyle name="40% - 强调文字颜色 5 2 2 3 8 5" xfId="11443"/>
    <cellStyle name="40% - 强调文字颜色 6 2 4 2 7 2 2" xfId="11444"/>
    <cellStyle name="20% - 强调文字颜色 3 2 3 2 2 16" xfId="11445"/>
    <cellStyle name="20% - 强调文字颜色 4 2 3 2 2 2 2 2 3" xfId="11446"/>
    <cellStyle name="20% - 强调文字颜色 3 2 3 2 2 2" xfId="11447"/>
    <cellStyle name="40% - 强调文字颜色 6 2 2 2 2 17" xfId="11448"/>
    <cellStyle name="20% - 强调文字颜色 6 2 3 5" xfId="11449"/>
    <cellStyle name="20% - 强调文字颜色 3 2 3 2 2 2 2" xfId="11450"/>
    <cellStyle name="20% - 强调文字颜色 3 2 3 2 2 2 2 2" xfId="11451"/>
    <cellStyle name="20% - 强调文字颜色 3 2 3 2 2 2 2 2 2" xfId="11452"/>
    <cellStyle name="20% - 强调文字颜色 3 2 3 2 2 2 2 2 2 2" xfId="11453"/>
    <cellStyle name="40% - 强调文字颜色 3 4 2 6 4 2" xfId="11454"/>
    <cellStyle name="20% - 强调文字颜色 3 2 3 2 2 2 2 2 2 3" xfId="11455"/>
    <cellStyle name="20% - 强调文字颜色 3 2 3 2 2 2 2 2 3" xfId="11456"/>
    <cellStyle name="20% - 强调文字颜色 3 2 3 2 2 2 2 2 4" xfId="11457"/>
    <cellStyle name="20% - 强调文字颜色 3 2 3 2 2 2 2 3" xfId="11458"/>
    <cellStyle name="40% - 强调文字颜色 1 2 2 3 2 10" xfId="11459"/>
    <cellStyle name="20% - 强调文字颜色 3 2 3 2 2 2 2 3 2" xfId="11460"/>
    <cellStyle name="40% - 强调文字颜色 1 2 2 3 2 10 2" xfId="11461"/>
    <cellStyle name="20% - 强调文字颜色 3 2 3 2 2 2 2 3 2 2" xfId="11462"/>
    <cellStyle name="20% - 强调文字颜色 3 2 3 2 2 2 2 3 2 3" xfId="11463"/>
    <cellStyle name="40% - 强调文字颜色 1 2 2 3 2 11" xfId="11464"/>
    <cellStyle name="20% - 强调文字颜色 3 2 3 2 2 2 2 3 3" xfId="11465"/>
    <cellStyle name="40% - 强调文字颜色 1 2 2 3 2 12" xfId="11466"/>
    <cellStyle name="20% - 强调文字颜色 3 2 3 2 2 2 2 3 4" xfId="11467"/>
    <cellStyle name="20% - 强调文字颜色 3 2 3 2 2 2 2 4" xfId="11468"/>
    <cellStyle name="20% - 强调文字颜色 3 2 3 2 2 2 2 4 2" xfId="11469"/>
    <cellStyle name="20% - 强调文字颜色 3 2 3 2 2 2 2 4 3" xfId="11470"/>
    <cellStyle name="20% - 强调文字颜色 3 2 3 2 2 2 2 5" xfId="11471"/>
    <cellStyle name="20% - 强调文字颜色 3 2 3 2 2 2 2 5 2" xfId="11472"/>
    <cellStyle name="20% - 强调文字颜色 3 2 3 2 2 2 2 6" xfId="11473"/>
    <cellStyle name="40% - 强调文字颜色 3 2 2 6 2 2 2 2 2" xfId="11474"/>
    <cellStyle name="20% - 强调文字颜色 6 2 3 6" xfId="11475"/>
    <cellStyle name="20% - 强调文字颜色 3 2 3 2 2 2 3" xfId="11476"/>
    <cellStyle name="20% - 强调文字颜色 6 2 3 6 2" xfId="11477"/>
    <cellStyle name="注释 2 2 2 7 2 3" xfId="11478"/>
    <cellStyle name="20% - 强调文字颜色 3 2 3 2 2 2 3 2" xfId="11479"/>
    <cellStyle name="注释 2 2 2 7 2 4" xfId="11480"/>
    <cellStyle name="20% - 强调文字颜色 3 2 3 2 2 2 3 3" xfId="11481"/>
    <cellStyle name="40% - 强调文字颜色 3 2 2 6 2 2 2 2 3" xfId="11482"/>
    <cellStyle name="20% - 强调文字颜色 3 2 3 2 2 2 4" xfId="11483"/>
    <cellStyle name="40% - 强调文字颜色 3 2 2 6 2 3" xfId="11484"/>
    <cellStyle name="注释 2 2 2 7 3 3" xfId="11485"/>
    <cellStyle name="20% - 强调文字颜色 3 2 3 2 2 2 4 2" xfId="11486"/>
    <cellStyle name="40% - 强调文字颜色 3 2 2 6 2 4" xfId="11487"/>
    <cellStyle name="注释 2 2 2 7 3 4" xfId="11488"/>
    <cellStyle name="20% - 强调文字颜色 3 2 3 2 2 2 4 3" xfId="11489"/>
    <cellStyle name="20% - 强调文字颜色 3 2 3 2 2 2 5" xfId="11490"/>
    <cellStyle name="40% - 强调文字颜色 3 2 2 6 3 3" xfId="11491"/>
    <cellStyle name="20% - 强调文字颜色 3 2 3 2 2 2 5 2" xfId="11492"/>
    <cellStyle name="20% - 强调文字颜色 3 2 3 2 2 2 6" xfId="11493"/>
    <cellStyle name="20% - 强调文字颜色 3 2 3 2 2 2 7" xfId="11494"/>
    <cellStyle name="40% - 强调文字颜色 3 2 2 9 3 2" xfId="11495"/>
    <cellStyle name="20% - 强调文字颜色 4 2 3 2 2 2 2 2 4" xfId="11496"/>
    <cellStyle name="20% - 强调文字颜色 3 2 3 2 2 3" xfId="11497"/>
    <cellStyle name="20% - 强调文字颜色 6 2 4 5" xfId="11498"/>
    <cellStyle name="40% - 强调文字颜色 3 2 2 9 3 2 2" xfId="11499"/>
    <cellStyle name="20% - 强调文字颜色 3 2 3 2 2 3 2" xfId="11500"/>
    <cellStyle name="20% - 强调文字颜色 6 2 4 5 2" xfId="11501"/>
    <cellStyle name="20% - 强调文字颜色 3 2 3 2 2 3 2 2" xfId="11502"/>
    <cellStyle name="20% - 强调文字颜色 6 2 4 5 2 2" xfId="11503"/>
    <cellStyle name="20% - 强调文字颜色 3 2 3 2 2 3 2 2 2" xfId="11504"/>
    <cellStyle name="20% - 强调文字颜色 6 2 4 5 2 3" xfId="11505"/>
    <cellStyle name="20% - 强调文字颜色 3 2 3 2 2 3 2 2 3" xfId="11506"/>
    <cellStyle name="20% - 强调文字颜色 6 2 4 5 3" xfId="11507"/>
    <cellStyle name="20% - 强调文字颜色 3 2 3 2 2 3 2 3" xfId="11508"/>
    <cellStyle name="20% - 强调文字颜色 6 2 4 5 3 2" xfId="11509"/>
    <cellStyle name="20% - 强调文字颜色 3 2 3 2 2 3 2 3 2" xfId="11510"/>
    <cellStyle name="20% - 强调文字颜色 6 2 4 5 4" xfId="11511"/>
    <cellStyle name="20% - 强调文字颜色 3 2 3 2 2 3 2 4" xfId="11512"/>
    <cellStyle name="20% - 强调文字颜色 6 2 4 6" xfId="11513"/>
    <cellStyle name="40% - 强调文字颜色 3 2 2 9 3 2 3" xfId="11514"/>
    <cellStyle name="20% - 强调文字颜色 3 2 3 2 2 3 3" xfId="11515"/>
    <cellStyle name="20% - 强调文字颜色 6 2 4 6 2" xfId="11516"/>
    <cellStyle name="20% - 强调文字颜色 3 2 3 2 2 3 3 2" xfId="11517"/>
    <cellStyle name="20% - 强调文字颜色 6 2 4 6 2 2" xfId="11518"/>
    <cellStyle name="20% - 强调文字颜色 3 2 3 2 2 3 3 2 2" xfId="11519"/>
    <cellStyle name="20% - 强调文字颜色 6 2 4 6 2 3" xfId="11520"/>
    <cellStyle name="20% - 强调文字颜色 3 2 3 2 2 3 3 2 3" xfId="11521"/>
    <cellStyle name="20% - 强调文字颜色 6 2 4 6 3" xfId="11522"/>
    <cellStyle name="20% - 强调文字颜色 3 2 3 2 2 3 3 3" xfId="11523"/>
    <cellStyle name="20% - 强调文字颜色 6 2 4 6 3 2" xfId="11524"/>
    <cellStyle name="20% - 强调文字颜色 3 2 3 2 2 3 3 3 2" xfId="11525"/>
    <cellStyle name="20% - 强调文字颜色 6 2 4 6 4" xfId="11526"/>
    <cellStyle name="20% - 强调文字颜色 3 2 3 2 2 3 3 4" xfId="11527"/>
    <cellStyle name="20% - 强调文字颜色 6 2 4 7" xfId="11528"/>
    <cellStyle name="20% - 强调文字颜色 3 2 3 2 2 3 4" xfId="11529"/>
    <cellStyle name="40% - 强调文字颜色 3 2 2 7 2 3" xfId="11530"/>
    <cellStyle name="20% - 强调文字颜色 6 2 4 7 2" xfId="11531"/>
    <cellStyle name="20% - 强调文字颜色 3 2 3 2 2 3 4 2" xfId="11532"/>
    <cellStyle name="40% - 强调文字颜色 3 2 2 7 2 4" xfId="11533"/>
    <cellStyle name="20% - 强调文字颜色 6 2 4 7 3" xfId="11534"/>
    <cellStyle name="20% - 强调文字颜色 3 2 3 2 2 3 4 3" xfId="11535"/>
    <cellStyle name="20% - 强调文字颜色 6 2 4 8" xfId="11536"/>
    <cellStyle name="20% - 强调文字颜色 3 2 3 2 2 3 5" xfId="11537"/>
    <cellStyle name="40% - 强调文字颜色 3 2 2 7 3 3" xfId="11538"/>
    <cellStyle name="20% - 强调文字颜色 6 2 4 8 2" xfId="11539"/>
    <cellStyle name="20% - 强调文字颜色 3 2 3 2 2 3 5 2" xfId="11540"/>
    <cellStyle name="40% - 强调文字颜色 6 3 3 2 3 2 2" xfId="11541"/>
    <cellStyle name="40% - 强调文字颜色 3 2 2 7 3 4" xfId="11542"/>
    <cellStyle name="20% - 强调文字颜色 6 2 4 8 3" xfId="11543"/>
    <cellStyle name="20% - 强调文字颜色 3 2 3 2 2 3 5 3" xfId="11544"/>
    <cellStyle name="20% - 强调文字颜色 6 2 4 9" xfId="11545"/>
    <cellStyle name="20% - 强调文字颜色 3 2 3 2 2 3 6" xfId="11546"/>
    <cellStyle name="20% - 强调文字颜色 3 2 3 2 2 3 7" xfId="11547"/>
    <cellStyle name="40% - 强调文字颜色 3 2 2 9 3 3" xfId="11548"/>
    <cellStyle name="20% - 强调文字颜色 3 2 3 2 2 4" xfId="11549"/>
    <cellStyle name="20% - 强调文字颜色 6 2 5 5" xfId="11550"/>
    <cellStyle name="20% - 强调文字颜色 3 2 3 2 2 4 2" xfId="11551"/>
    <cellStyle name="20% - 强调文字颜色 6 2 5 5 2" xfId="11552"/>
    <cellStyle name="20% - 强调文字颜色 3 2 3 2 2 4 2 2" xfId="11553"/>
    <cellStyle name="20% - 强调文字颜色 6 2 5 5 3" xfId="11554"/>
    <cellStyle name="20% - 强调文字颜色 3 2 3 2 2 4 2 3" xfId="11555"/>
    <cellStyle name="40% - 强调文字颜色 6 2 3 2 2 2 2 2 2 2" xfId="11556"/>
    <cellStyle name="20% - 强调文字颜色 6 2 5 6" xfId="11557"/>
    <cellStyle name="20% - 强调文字颜色 3 2 3 2 2 4 3" xfId="11558"/>
    <cellStyle name="20% - 强调文字颜色 6 2 5 6 2" xfId="11559"/>
    <cellStyle name="注释 2 2 2 9 2 3" xfId="11560"/>
    <cellStyle name="20% - 强调文字颜色 3 2 3 2 2 4 3 2" xfId="11561"/>
    <cellStyle name="注释 2 2 2 9 2 4" xfId="11562"/>
    <cellStyle name="20% - 强调文字颜色 3 2 3 2 2 4 3 3" xfId="11563"/>
    <cellStyle name="40% - 强调文字颜色 6 2 3 2 2 2 2 2 2 3" xfId="11564"/>
    <cellStyle name="20% - 强调文字颜色 3 2 3 2 2 4 4" xfId="11565"/>
    <cellStyle name="注释 2 2 2 9 3 3" xfId="11566"/>
    <cellStyle name="20% - 强调文字颜色 3 2 3 2 2 4 4 2" xfId="11567"/>
    <cellStyle name="20% - 强调文字颜色 3 2 3 2 2 4 5" xfId="11568"/>
    <cellStyle name="20% - 强调文字颜色 3 2 3 2 2 4 6" xfId="11569"/>
    <cellStyle name="40% - 强调文字颜色 6 3 3 2 5 2 2" xfId="11570"/>
    <cellStyle name="40% - 强调文字颜色 3 2 2 9 3 4" xfId="11571"/>
    <cellStyle name="20% - 强调文字颜色 3 2 3 2 2 5" xfId="11572"/>
    <cellStyle name="20% - 强调文字颜色 6 2 6 5" xfId="11573"/>
    <cellStyle name="20% - 强调文字颜色 3 2 3 2 2 5 2" xfId="11574"/>
    <cellStyle name="20% - 强调文字颜色 3 2 3 2 2 5 2 3" xfId="11575"/>
    <cellStyle name="40% - 强调文字颜色 2 4 2 13" xfId="11576"/>
    <cellStyle name="20% - 强调文字颜色 6 2 6 6" xfId="11577"/>
    <cellStyle name="20% - 强调文字颜色 3 2 3 2 2 5 3" xfId="11578"/>
    <cellStyle name="20% - 强调文字颜色 6 2 6 6 2" xfId="11579"/>
    <cellStyle name="20% - 强调文字颜色 3 2 3 2 2 5 3 2" xfId="11580"/>
    <cellStyle name="20% - 强调文字颜色 3 2 3 2 2 5 3 3" xfId="11581"/>
    <cellStyle name="20% - 强调文字颜色 3 2 3 2 2 5 4" xfId="11582"/>
    <cellStyle name="40% - 强调文字颜色 3 2 2 9 2 3" xfId="11583"/>
    <cellStyle name="20% - 强调文字颜色 3 2 3 2 2 5 4 2" xfId="11584"/>
    <cellStyle name="20% - 强调文字颜色 3 2 3 2 2 5 5" xfId="11585"/>
    <cellStyle name="20% - 强调文字颜色 3 2 3 2 2 5 6" xfId="11586"/>
    <cellStyle name="40% - 强调文字颜色 6 3 3 2 5 2 3" xfId="11587"/>
    <cellStyle name="20% - 强调文字颜色 5 2 5 2 2 2" xfId="11588"/>
    <cellStyle name="40% - 强调文字颜色 3 2 2 2 2 3 2 6 2" xfId="11589"/>
    <cellStyle name="20% - 强调文字颜色 3 2 3 2 2 6" xfId="11590"/>
    <cellStyle name="常规 2 3 2 2 4 2 2" xfId="11591"/>
    <cellStyle name="20% - 强调文字颜色 6 2 7 5" xfId="11592"/>
    <cellStyle name="20% - 强调文字颜色 5 2 5 2 2 2 2" xfId="11593"/>
    <cellStyle name="20% - 强调文字颜色 3 2 3 2 2 6 2" xfId="11594"/>
    <cellStyle name="常规 2 3 2 2 4 2 2 2" xfId="11595"/>
    <cellStyle name="20% - 强调文字颜色 6 2 7 5 2" xfId="11596"/>
    <cellStyle name="20% - 强调文字颜色 3 2 3 2 2 6 2 2" xfId="11597"/>
    <cellStyle name="20% - 强调文字颜色 3 2 3 2 2 6 2 3" xfId="11598"/>
    <cellStyle name="20% - 强调文字颜色 5 2 5 2 2 2 3" xfId="11599"/>
    <cellStyle name="20% - 强调文字颜色 3 2 3 2 2 6 3" xfId="11600"/>
    <cellStyle name="20% - 强调文字颜色 3 2 3 2 2 6 3 2" xfId="11601"/>
    <cellStyle name="20% - 强调文字颜色 5 2 5 2 2 2 4" xfId="11602"/>
    <cellStyle name="20% - 强调文字颜色 3 2 3 2 2 6 4" xfId="11603"/>
    <cellStyle name="20% - 强调文字颜色 3 2 3 2 2 6 5" xfId="11604"/>
    <cellStyle name="20% - 强调文字颜色 5 2 5 2 2 3" xfId="11605"/>
    <cellStyle name="20% - 强调文字颜色 3 2 3 2 2 7" xfId="11606"/>
    <cellStyle name="40% - 强调文字颜色 3 3 2 2 2 2 2 3" xfId="11607"/>
    <cellStyle name="常规 2 3 2 2 4 3 2" xfId="11608"/>
    <cellStyle name="20% - 强调文字颜色 6 2 8 5" xfId="11609"/>
    <cellStyle name="20% - 强调文字颜色 5 2 5 2 2 3 2" xfId="11610"/>
    <cellStyle name="20% - 强调文字颜色 3 2 3 2 2 7 2" xfId="11611"/>
    <cellStyle name="40% - 强调文字颜色 3 3 2 2 2 2 2 3 2" xfId="11612"/>
    <cellStyle name="20% - 强调文字颜色 3 2 3 2 2 7 2 2" xfId="11613"/>
    <cellStyle name="40% - 强调文字颜色 3 3 2 2 2 2 2 4" xfId="11614"/>
    <cellStyle name="20% - 强调文字颜色 3 2 3 2 2 7 3" xfId="11615"/>
    <cellStyle name="40% - 强调文字颜色 3 3 2 2 2 2 2 5" xfId="11616"/>
    <cellStyle name="20% - 强调文字颜色 3 2 3 2 2 7 4" xfId="11617"/>
    <cellStyle name="常规 2 3 2 2 4 4" xfId="11618"/>
    <cellStyle name="40% - 强调文字颜色 6 2 2 3 3 3 5 2" xfId="11619"/>
    <cellStyle name="20% - 强调文字颜色 5 2 5 2 2 4" xfId="11620"/>
    <cellStyle name="20% - 强调文字颜色 3 2 3 2 2 8" xfId="11621"/>
    <cellStyle name="40% - 强调文字颜色 3 3 2 2 2 2 3 3" xfId="11622"/>
    <cellStyle name="20% - 强调文字颜色 3 2 3 2 2 8 2" xfId="11623"/>
    <cellStyle name="20% - 强调文字颜色 3 2 3 2 2 8 3" xfId="11624"/>
    <cellStyle name="常规 2 3 2 2 4 5" xfId="11625"/>
    <cellStyle name="40% - 强调文字颜色 6 2 2 3 3 3 5 3" xfId="11626"/>
    <cellStyle name="20% - 强调文字颜色 3 4 2 3 2 2 3 2" xfId="11627"/>
    <cellStyle name="20% - 强调文字颜色 5 2 5 2 2 5" xfId="11628"/>
    <cellStyle name="20% - 强调文字颜色 3 2 3 2 2 9" xfId="11629"/>
    <cellStyle name="40% - 强调文字颜色 3 3 2 2 2 2 4 3" xfId="11630"/>
    <cellStyle name="20% - 强调文字颜色 3 4 2 3 2 2 3 2 2" xfId="11631"/>
    <cellStyle name="20% - 强调文字颜色 3 2 3 2 2 9 2" xfId="11632"/>
    <cellStyle name="20% - 强调文字颜色 3 4 2 3 2 2 3 2 3" xfId="11633"/>
    <cellStyle name="20% - 强调文字颜色 3 2 3 2 2 9 3" xfId="11634"/>
    <cellStyle name="20% - 强调文字颜色 6 3 3 5" xfId="11635"/>
    <cellStyle name="20% - 强调文字颜色 3 2 3 2 3 2 2" xfId="11636"/>
    <cellStyle name="20% - 强调文字颜色 6 3 3 5 2" xfId="11637"/>
    <cellStyle name="20% - 强调文字颜色 3 2 3 2 3 2 2 2" xfId="11638"/>
    <cellStyle name="20% - 强调文字颜色 6 3 3 5 2 2" xfId="11639"/>
    <cellStyle name="20% - 强调文字颜色 3 2 3 2 3 2 2 2 2" xfId="11640"/>
    <cellStyle name="20% - 强调文字颜色 6 3 3 5 2 2 2" xfId="11641"/>
    <cellStyle name="20% - 强调文字颜色 3 2 3 2 3 2 2 2 2 2" xfId="11642"/>
    <cellStyle name="40% - 强调文字颜色 4 4 2 6 4 2" xfId="11643"/>
    <cellStyle name="20% - 强调文字颜色 3 2 3 2 3 2 2 2 2 3" xfId="11644"/>
    <cellStyle name="20% - 强调文字颜色 6 3 3 5 2 3" xfId="11645"/>
    <cellStyle name="20% - 强调文字颜色 3 2 3 2 3 2 2 2 3" xfId="11646"/>
    <cellStyle name="20% - 强调文字颜色 6 3 3 5 3" xfId="11647"/>
    <cellStyle name="20% - 强调文字颜色 3 2 3 2 3 2 2 3" xfId="11648"/>
    <cellStyle name="20% - 强调文字颜色 6 3 3 5 3 2" xfId="11649"/>
    <cellStyle name="20% - 强调文字颜色 3 2 3 2 3 2 2 3 2" xfId="11650"/>
    <cellStyle name="20% - 强调文字颜色 6 3 3 5 3 2 2" xfId="11651"/>
    <cellStyle name="20% - 强调文字颜色 3 2 3 2 3 2 2 3 2 2" xfId="11652"/>
    <cellStyle name="20% - 强调文字颜色 3 2 3 2 3 2 2 3 2 3" xfId="11653"/>
    <cellStyle name="20% - 强调文字颜色 6 3 3 5 3 3" xfId="11654"/>
    <cellStyle name="20% - 强调文字颜色 3 2 3 2 3 2 2 3 3" xfId="11655"/>
    <cellStyle name="20% - 强调文字颜色 6 3 3 5 3 4" xfId="11656"/>
    <cellStyle name="20% - 强调文字颜色 3 2 3 2 3 2 2 3 4" xfId="11657"/>
    <cellStyle name="20% - 强调文字颜色 6 3 3 5 4" xfId="11658"/>
    <cellStyle name="20% - 强调文字颜色 3 2 3 2 3 2 2 4" xfId="11659"/>
    <cellStyle name="20% - 强调文字颜色 6 3 3 5 4 2" xfId="11660"/>
    <cellStyle name="20% - 强调文字颜色 3 2 3 2 3 2 2 4 2" xfId="11661"/>
    <cellStyle name="20% - 强调文字颜色 3 2 3 2 3 2 2 4 3" xfId="11662"/>
    <cellStyle name="40% - 强调文字颜色 1 2 4 3 2 6 2" xfId="11663"/>
    <cellStyle name="20% - 强调文字颜色 6 3 3 5 5" xfId="11664"/>
    <cellStyle name="20% - 强调文字颜色 3 2 3 2 3 2 2 5" xfId="11665"/>
    <cellStyle name="20% - 强调文字颜色 3 2 3 2 3 2 2 5 2" xfId="11666"/>
    <cellStyle name="20% - 强调文字颜色 6 3 3 5 6" xfId="11667"/>
    <cellStyle name="20% - 强调文字颜色 3 2 3 2 3 2 2 6" xfId="11668"/>
    <cellStyle name="40% - 强调文字颜色 3 2 2 6 2 2 3 2 2" xfId="11669"/>
    <cellStyle name="20% - 强调文字颜色 6 3 3 6" xfId="11670"/>
    <cellStyle name="20% - 强调文字颜色 3 2 3 2 3 2 3" xfId="11671"/>
    <cellStyle name="40% - 强调文字颜色 3 2 2 6 2 2 3 2 3" xfId="11672"/>
    <cellStyle name="20% - 强调文字颜色 6 3 3 7" xfId="11673"/>
    <cellStyle name="20% - 强调文字颜色 3 2 3 2 3 2 4" xfId="11674"/>
    <cellStyle name="40% - 强调文字颜色 5 2 2 2 2 3 3" xfId="11675"/>
    <cellStyle name="20% - 强调文字颜色 6 3 3 7 2" xfId="11676"/>
    <cellStyle name="20% - 强调文字颜色 3 2 3 2 3 2 4 2" xfId="11677"/>
    <cellStyle name="20% - 强调文字颜色 6 3 3 8" xfId="11678"/>
    <cellStyle name="20% - 强调文字颜色 3 2 3 2 3 2 5" xfId="11679"/>
    <cellStyle name="常规 4 2 2 2" xfId="11680"/>
    <cellStyle name="20% - 强调文字颜色 6 3 3 9" xfId="11681"/>
    <cellStyle name="20% - 强调文字颜色 3 2 3 2 3 2 6" xfId="11682"/>
    <cellStyle name="20% - 强调文字颜色 6 3 4 5" xfId="11683"/>
    <cellStyle name="40% - 强调文字颜色 3 2 2 9 4 2 2" xfId="11684"/>
    <cellStyle name="常规 2 3 6 2 3 2 2 3" xfId="11685"/>
    <cellStyle name="20% - 强调文字颜色 3 2 3 2 3 3 2" xfId="11686"/>
    <cellStyle name="20% - 强调文字颜色 6 3 4 5 2" xfId="11687"/>
    <cellStyle name="20% - 强调文字颜色 3 2 3 2 3 3 2 2" xfId="11688"/>
    <cellStyle name="20% - 强调文字颜色 6 3 4 5 2 2" xfId="11689"/>
    <cellStyle name="20% - 强调文字颜色 3 2 3 2 3 3 2 2 2" xfId="11690"/>
    <cellStyle name="20% - 强调文字颜色 6 3 4 5 3" xfId="11691"/>
    <cellStyle name="20% - 强调文字颜色 3 2 3 2 3 3 2 3" xfId="11692"/>
    <cellStyle name="20% - 强调文字颜色 3 2 3 2 3 3 2 4" xfId="11693"/>
    <cellStyle name="40% - 强调文字颜色 2 11 2 2 2 2" xfId="11694"/>
    <cellStyle name="20% - 强调文字颜色 6 3 4 6" xfId="11695"/>
    <cellStyle name="20% - 强调文字颜色 3 2 3 2 3 3 3" xfId="11696"/>
    <cellStyle name="20% - 强调文字颜色 6 3 4 6 2" xfId="11697"/>
    <cellStyle name="20% - 强调文字颜色 3 2 3 2 3 3 3 2" xfId="11698"/>
    <cellStyle name="20% - 强调文字颜色 3 2 3 2 3 3 3 2 2" xfId="11699"/>
    <cellStyle name="20% - 强调文字颜色 3 2 3 2 3 3 3 3" xfId="11700"/>
    <cellStyle name="20% - 强调文字颜色 3 2 3 2 3 3 3 4" xfId="11701"/>
    <cellStyle name="20% - 强调文字颜色 3 2 3 2 3 3 4" xfId="11702"/>
    <cellStyle name="20% - 强调文字颜色 3 2 3 2 3 3 4 2" xfId="11703"/>
    <cellStyle name="20% - 强调文字颜色 3 2 3 2 3 3 4 2 2" xfId="11704"/>
    <cellStyle name="20% - 强调文字颜色 3 2 3 2 3 3 4 3" xfId="11705"/>
    <cellStyle name="20% - 强调文字颜色 3 2 3 2 3 3 5" xfId="11706"/>
    <cellStyle name="20% - 强调文字颜色 3 2 3 2 3 3 5 2" xfId="11707"/>
    <cellStyle name="常规 5 3 10" xfId="11708"/>
    <cellStyle name="40% - 强调文字颜色 6 3 3 3 3 2 2" xfId="11709"/>
    <cellStyle name="20% - 强调文字颜色 3 2 3 2 3 3 5 3" xfId="11710"/>
    <cellStyle name="40% - 强调文字颜色 4 2 4 4 2 2 2" xfId="11711"/>
    <cellStyle name="20% - 强调文字颜色 3 2 3 2 3 3 6" xfId="11712"/>
    <cellStyle name="20% - 强调文字颜色 3 2 3 2 3 3 6 2" xfId="11713"/>
    <cellStyle name="20% - 强调文字颜色 3 2 3 2 3 3 7" xfId="11714"/>
    <cellStyle name="40% - 强调文字颜色 3 2 2 9 4 3" xfId="11715"/>
    <cellStyle name="20% - 强调文字颜色 3 2 3 2 3 4" xfId="11716"/>
    <cellStyle name="40% - 强调文字颜色 6 3 3 2 5 3 2" xfId="11717"/>
    <cellStyle name="20% - 强调文字颜色 5 2 2 3 2 2 3 3 2 2" xfId="11718"/>
    <cellStyle name="20% - 强调文字颜色 3 2 3 2 3 5" xfId="11719"/>
    <cellStyle name="40% - 强调文字颜色 6 3 3 2 5 3 3" xfId="11720"/>
    <cellStyle name="20% - 强调文字颜色 5 2 2 3 2 2 3 3 2 3" xfId="11721"/>
    <cellStyle name="20% - 强调文字颜色 5 2 5 2 3 2" xfId="11722"/>
    <cellStyle name="20% - 强调文字颜色 3 2 3 2 3 6" xfId="11723"/>
    <cellStyle name="20% - 强调文字颜色 4 2 3 2 2 2 2 4 3" xfId="11724"/>
    <cellStyle name="20% - 强调文字颜色 3 2 3 2 4 2" xfId="11725"/>
    <cellStyle name="20% - 强调文字颜色 3 2 3 2 4 2 2" xfId="11726"/>
    <cellStyle name="20% - 强调文字颜色 3 2 3 2 4 2 2 2" xfId="11727"/>
    <cellStyle name="40% - 强调文字颜色 3 2 2 6 2 2 4 2 2" xfId="11728"/>
    <cellStyle name="20% - 强调文字颜色 3 2 3 2 4 2 3" xfId="11729"/>
    <cellStyle name="40% - 强调文字颜色 5 2 2 3 2 2 3" xfId="11730"/>
    <cellStyle name="注释 2 2 4 7 2 3" xfId="11731"/>
    <cellStyle name="20% - 强调文字颜色 3 2 3 2 4 2 3 2" xfId="11732"/>
    <cellStyle name="20% - 强调文字颜色 3 2 3 2 4 2 4" xfId="11733"/>
    <cellStyle name="40% - 强调文字颜色 3 2 2 9 5 2" xfId="11734"/>
    <cellStyle name="20% - 强调文字颜色 3 2 3 2 4 3" xfId="11735"/>
    <cellStyle name="20% - 强调文字颜色 6 4 4 5" xfId="11736"/>
    <cellStyle name="常规 2 3 6 2 3 3 2 3" xfId="11737"/>
    <cellStyle name="20% - 强调文字颜色 3 2 3 2 4 3 2" xfId="11738"/>
    <cellStyle name="20% - 强调文字颜色 3 2 3 2 4 3 3" xfId="11739"/>
    <cellStyle name="20% - 强调文字颜色 3 2 3 2 4 4" xfId="11740"/>
    <cellStyle name="40% - 强调文字颜色 6 3 3 2 5 4 2" xfId="11741"/>
    <cellStyle name="20% - 强调文字颜色 3 2 3 2 4 5" xfId="11742"/>
    <cellStyle name="20% - 强调文字颜色 3 2 3 2 4 6" xfId="11743"/>
    <cellStyle name="20% - 强调文字颜色 3 2 3 2 5 2 2 2" xfId="11744"/>
    <cellStyle name="40% - 强调文字颜色 2 2 2 3 2 2 2 2 2" xfId="11745"/>
    <cellStyle name="20% - 强调文字颜色 3 2 3 2 5 2 4" xfId="11746"/>
    <cellStyle name="20% - 强调文字颜色 6 5 4 5" xfId="11747"/>
    <cellStyle name="20% - 强调文字颜色 3 2 3 2 5 3 2" xfId="11748"/>
    <cellStyle name="40% - 强调文字颜色 3 2 2 3 11" xfId="11749"/>
    <cellStyle name="20% - 强调文字颜色 3 2 3 2 5 3 2 2" xfId="11750"/>
    <cellStyle name="20% - 强调文字颜色 6 5 4 6" xfId="11751"/>
    <cellStyle name="20% - 强调文字颜色 3 2 3 2 5 3 3" xfId="11752"/>
    <cellStyle name="40% - 强调文字颜色 2 2 2 3 2 2 2 3 2" xfId="11753"/>
    <cellStyle name="20% - 强调文字颜色 3 2 3 2 5 3 4" xfId="11754"/>
    <cellStyle name="20% - 强调文字颜色 6 5 5 5" xfId="11755"/>
    <cellStyle name="20% - 强调文字颜色 3 2 3 2 5 4 2" xfId="11756"/>
    <cellStyle name="20% - 强调文字颜色 3 2 3 2 5 5" xfId="11757"/>
    <cellStyle name="20% - 强调文字颜色 5 2 5 2 5 2" xfId="11758"/>
    <cellStyle name="20% - 强调文字颜色 3 2 3 2 5 6" xfId="11759"/>
    <cellStyle name="20% - 强调文字颜色 3 2 3 2 6 2 2 2" xfId="11760"/>
    <cellStyle name="40% - 强调文字颜色 2 2 2 3 2 2 3 2 2" xfId="11761"/>
    <cellStyle name="40% - 强调文字颜色 6 3 3 15 2" xfId="11762"/>
    <cellStyle name="40% - 强调文字颜色 5 4 2 7 2" xfId="11763"/>
    <cellStyle name="20% - 强调文字颜色 3 2 3 2 6 2 4" xfId="11764"/>
    <cellStyle name="20% - 强调文字颜色 3 2 3 2 6 3 2" xfId="11765"/>
    <cellStyle name="40% - 强调文字颜色 2 6 3 2 2 2 2" xfId="11766"/>
    <cellStyle name="40% - 强调文字颜色 1 2 2 6 2 2 2 2" xfId="11767"/>
    <cellStyle name="20% - 强调文字颜色 6 6 4 5" xfId="11768"/>
    <cellStyle name="注释 2 3 3 10" xfId="11769"/>
    <cellStyle name="40% - 强调文字颜色 1 2 2 6 2 2 2 3" xfId="11770"/>
    <cellStyle name="20% - 强调文字颜色 6 6 4 6" xfId="11771"/>
    <cellStyle name="20% - 强调文字颜色 3 2 3 2 6 3 3" xfId="11772"/>
    <cellStyle name="40% - 强调文字颜色 1 2 2 6 2 2 3 2" xfId="11773"/>
    <cellStyle name="20% - 强调文字颜色 3 2 3 2 6 4 2" xfId="11774"/>
    <cellStyle name="40% - 强调文字颜色 1 2 2 6 2 2 4" xfId="11775"/>
    <cellStyle name="20% - 强调文字颜色 3 2 3 2 6 5" xfId="11776"/>
    <cellStyle name="常规 2 3 2 3 2 3 2 2" xfId="11777"/>
    <cellStyle name="40% - 强调文字颜色 1 2 2 6 2 2 5" xfId="11778"/>
    <cellStyle name="20% - 强调文字颜色 3 2 3 2 6 6" xfId="11779"/>
    <cellStyle name="20% - 强调文字颜色 6 7 3 6" xfId="11780"/>
    <cellStyle name="40% - 强调文字颜色 3 4 2 2 3 6" xfId="11781"/>
    <cellStyle name="20% - 强调文字颜色 3 2 3 2 7 2 3" xfId="11782"/>
    <cellStyle name="40% - 强调文字颜色 3 4 2 2 4 5" xfId="11783"/>
    <cellStyle name="20% - 强调文字颜色 3 2 3 2 7 3 2" xfId="11784"/>
    <cellStyle name="20% - 强调文字颜色 3 2 3 2 7 4" xfId="11785"/>
    <cellStyle name="20% - 强调文字颜色 3 2 3 2 7 5" xfId="11786"/>
    <cellStyle name="20% - 强调文字颜色 6 8 3 5" xfId="11787"/>
    <cellStyle name="40% - 强调文字颜色 3 4 2 3 3 5" xfId="11788"/>
    <cellStyle name="40% - 强调文字颜色 3 2 8 2 3 2" xfId="11789"/>
    <cellStyle name="20% - 强调文字颜色 3 2 3 2 8 2 2" xfId="11790"/>
    <cellStyle name="20% - 强调文字颜色 6 8 3 6" xfId="11791"/>
    <cellStyle name="40% - 强调文字颜色 3 4 2 3 3 6" xfId="11792"/>
    <cellStyle name="40% - 强调文字颜色 3 2 8 2 3 3" xfId="11793"/>
    <cellStyle name="20% - 强调文字颜色 3 2 3 2 8 2 3" xfId="11794"/>
    <cellStyle name="40% - 强调文字颜色 3 2 8 2 4" xfId="11795"/>
    <cellStyle name="20% - 强调文字颜色 6 2 4 10" xfId="11796"/>
    <cellStyle name="20% - 强调文字颜色 3 2 3 2 8 3" xfId="11797"/>
    <cellStyle name="20% - 强调文字颜色 5 3 2 2 3 2 2 2" xfId="11798"/>
    <cellStyle name="40% - 强调文字颜色 3 2 8 2 4 2" xfId="11799"/>
    <cellStyle name="20% - 强调文字颜色 6 2 4 10 2" xfId="11800"/>
    <cellStyle name="20% - 强调文字颜色 3 2 3 2 8 3 2" xfId="11801"/>
    <cellStyle name="20% - 强调文字颜色 5 3 2 2 3 2 2 2 2" xfId="11802"/>
    <cellStyle name="40% - 强调文字颜色 3 2 8 2 5" xfId="11803"/>
    <cellStyle name="20% - 强调文字颜色 6 2 4 11" xfId="11804"/>
    <cellStyle name="20% - 强调文字颜色 3 2 3 2 8 4" xfId="11805"/>
    <cellStyle name="20% - 强调文字颜色 5 3 2 2 3 2 2 3" xfId="11806"/>
    <cellStyle name="40% - 强调文字颜色 3 2 8 2 6" xfId="11807"/>
    <cellStyle name="20% - 强调文字颜色 6 2 4 12" xfId="11808"/>
    <cellStyle name="20% - 强调文字颜色 3 2 3 2 8 5" xfId="11809"/>
    <cellStyle name="20% - 强调文字颜色 5 3 2 2 3 2 2 4" xfId="11810"/>
    <cellStyle name="40% - 强调文字颜色 3 2 8 3 3" xfId="11811"/>
    <cellStyle name="20% - 强调文字颜色 3 2 3 2 9 2" xfId="11812"/>
    <cellStyle name="40% - 强调文字颜色 3 2 8 3 4" xfId="11813"/>
    <cellStyle name="20% - 强调文字颜色 3 2 3 2 9 3" xfId="11814"/>
    <cellStyle name="40% - 强调文字颜色 1 3 2 2 5 2 4" xfId="11815"/>
    <cellStyle name="20% - 强调文字颜色 3 2 3 3 2" xfId="11816"/>
    <cellStyle name="40% - 强调文字颜色 1 2 3 2 2 5 6" xfId="11817"/>
    <cellStyle name="20% - 强调文字颜色 3 2 3 3 2 2" xfId="11818"/>
    <cellStyle name="20% - 强调文字颜色 3 2 3 4" xfId="11819"/>
    <cellStyle name="40% - 强调文字颜色 1 3 2 2 5 3 4" xfId="11820"/>
    <cellStyle name="20% - 强调文字颜色 3 2 3 4 2" xfId="11821"/>
    <cellStyle name="20% - 强调文字颜色 3 2 3 4 2 2" xfId="11822"/>
    <cellStyle name="20% - 强调文字颜色 3 2 3 4 2 3" xfId="11823"/>
    <cellStyle name="20% - 强调文字颜色 3 2 3 4 3 2" xfId="11824"/>
    <cellStyle name="20% - 强调文字颜色 3 2 3 4 4" xfId="11825"/>
    <cellStyle name="20% - 强调文字颜色 3 2 3 5" xfId="11826"/>
    <cellStyle name="20% - 强调文字颜色 3 2 3 6" xfId="11827"/>
    <cellStyle name="20% - 强调文字颜色 3 2 3 6 2" xfId="11828"/>
    <cellStyle name="20% - 强调文字颜色 3 2 4 10" xfId="11829"/>
    <cellStyle name="20% - 强调文字颜色 3 2 4 10 2" xfId="11830"/>
    <cellStyle name="20% - 强调文字颜色 3 2 4 11" xfId="11831"/>
    <cellStyle name="20% - 强调文字颜色 3 2 4 11 2" xfId="11832"/>
    <cellStyle name="20% - 强调文字颜色 3 2 4 12" xfId="11833"/>
    <cellStyle name="20% - 强调文字颜色 5 2 3 2 6 4 2" xfId="11834"/>
    <cellStyle name="20% - 强调文字颜色 6 3 2 2 10" xfId="11835"/>
    <cellStyle name="20% - 强调文字颜色 3 2 4 12 2" xfId="11836"/>
    <cellStyle name="40% - 强调文字颜色 5 3 2 3 2 2" xfId="11837"/>
    <cellStyle name="20% - 强调文字颜色 3 2 4 15" xfId="11838"/>
    <cellStyle name="40% - 强调文字颜色 4 2 4 6 2" xfId="11839"/>
    <cellStyle name="20% - 强调文字颜色 3 2 4 16" xfId="11840"/>
    <cellStyle name="40% - 强调文字颜色 4 2 4 6 3" xfId="11841"/>
    <cellStyle name="20% - 强调文字颜色 3 2 4 17" xfId="11842"/>
    <cellStyle name="注释 2 2 3 2 6" xfId="11843"/>
    <cellStyle name="20% - 强调文字颜色 3 2 4 2 10" xfId="11844"/>
    <cellStyle name="注释 2 2 3 2 6 2" xfId="11845"/>
    <cellStyle name="20% - 强调文字颜色 3 2 4 2 10 2" xfId="11846"/>
    <cellStyle name="注释 2 2 3 2 7" xfId="11847"/>
    <cellStyle name="20% - 强调文字颜色 3 2 4 2 11" xfId="11848"/>
    <cellStyle name="注释 2 2 3 2 7 2" xfId="11849"/>
    <cellStyle name="20% - 强调文字颜色 3 2 4 2 11 2" xfId="11850"/>
    <cellStyle name="注释 2 2 3 2 8" xfId="11851"/>
    <cellStyle name="20% - 强调文字颜色 3 2 4 2 12" xfId="11852"/>
    <cellStyle name="注释 2 2 3 2 8 2" xfId="11853"/>
    <cellStyle name="20% - 强调文字颜色 3 2 4 2 12 2" xfId="11854"/>
    <cellStyle name="注释 2 2 3 2 9" xfId="11855"/>
    <cellStyle name="20% - 强调文字颜色 3 2 4 2 13" xfId="11856"/>
    <cellStyle name="20% - 强调文字颜色 6 2 2 9 2 2 2 2" xfId="11857"/>
    <cellStyle name="注释 2 2 3 2 9 2" xfId="11858"/>
    <cellStyle name="20% - 强调文字颜色 3 2 4 2 13 2" xfId="11859"/>
    <cellStyle name="20% - 强调文字颜色 3 2 4 2 14" xfId="11860"/>
    <cellStyle name="20% - 强调文字颜色 6 2 2 9 2 2 2 3" xfId="11861"/>
    <cellStyle name="20% - 强调文字颜色 5 6 2 6 2" xfId="11862"/>
    <cellStyle name="20% - 强调文字颜色 3 2 4 2 15" xfId="11863"/>
    <cellStyle name="20% - 强调文字颜色 4 2 3 2 2 3 5" xfId="11864"/>
    <cellStyle name="20% - 强调文字颜色 3 2 4 2 2" xfId="11865"/>
    <cellStyle name="20% - 强调文字颜色 3 2 4 2 2 3 2 2 2" xfId="11866"/>
    <cellStyle name="20% - 强调文字颜色 3 2 4 2 2 3 2 2 3" xfId="11867"/>
    <cellStyle name="20% - 强调文字颜色 3 3 2 2 3 2 2 3 2" xfId="11868"/>
    <cellStyle name="20% - 强调文字颜色 3 2 4 2 2 3 2 4" xfId="11869"/>
    <cellStyle name="20% - 强调文字颜色 3 2 4 2 2 3 3 2 2" xfId="11870"/>
    <cellStyle name="20% - 强调文字颜色 3 2 4 2 2 3 3 3" xfId="11871"/>
    <cellStyle name="20% - 强调文字颜色 3 3 2 2 3 2 2 4 2" xfId="11872"/>
    <cellStyle name="20% - 强调文字颜色 3 2 4 2 2 3 3 4" xfId="11873"/>
    <cellStyle name="40% - 强调文字颜色 4 2 2 7 2 3" xfId="11874"/>
    <cellStyle name="20% - 强调文字颜色 3 2 4 2 2 3 4 2" xfId="11875"/>
    <cellStyle name="40% - 强调文字颜色 4 2 2 7 2 4" xfId="11876"/>
    <cellStyle name="20% - 强调文字颜色 3 2 4 2 2 3 4 3" xfId="11877"/>
    <cellStyle name="40% - 强调文字颜色 4 5 2 2" xfId="11878"/>
    <cellStyle name="40% - 强调文字颜色 4 2 2 7 3 3" xfId="11879"/>
    <cellStyle name="20% - 强调文字颜色 3 2 4 2 2 3 5 2" xfId="11880"/>
    <cellStyle name="40% - 强调文字颜色 4 5 2 3" xfId="11881"/>
    <cellStyle name="40% - 强调文字颜色 4 2 2 7 3 4" xfId="11882"/>
    <cellStyle name="20% - 强调文字颜色 3 2 4 2 2 3 5 3" xfId="11883"/>
    <cellStyle name="40% - 强调文字颜色 4 5 3" xfId="11884"/>
    <cellStyle name="20% - 强调文字颜色 3 2 4 2 2 3 6" xfId="11885"/>
    <cellStyle name="40% - 强调文字颜色 4 5 4" xfId="11886"/>
    <cellStyle name="20% - 强调文字颜色 3 2 4 2 2 3 7" xfId="11887"/>
    <cellStyle name="40% - 强调文字颜色 1 4 4" xfId="11888"/>
    <cellStyle name="20% - 强调文字颜色 5 2 6 2 2 2" xfId="11889"/>
    <cellStyle name="20% - 强调文字颜色 3 2 4 2 2 6" xfId="11890"/>
    <cellStyle name="20% - 强调文字颜色 4 2 3 2 2 3 6" xfId="11891"/>
    <cellStyle name="20% - 强调文字颜色 3 2 4 2 3" xfId="11892"/>
    <cellStyle name="20% - 强调文字颜色 3 2 4 2 3 2" xfId="11893"/>
    <cellStyle name="20% - 强调文字颜色 5 2 2 5 4 4" xfId="11894"/>
    <cellStyle name="20% - 强调文字颜色 3 2 4 2 3 2 2 2 2" xfId="11895"/>
    <cellStyle name="20% - 强调文字颜色 3 2 4 2 3 2 2 3" xfId="11896"/>
    <cellStyle name="20% - 强调文字颜色 3 2 4 6 2 2" xfId="11897"/>
    <cellStyle name="20% - 强调文字颜色 3 2 4 2 3 2 3" xfId="11898"/>
    <cellStyle name="20% - 强调文字颜色 3 2 4 6 2 2 2" xfId="11899"/>
    <cellStyle name="40% - 强调文字颜色 5 3 2 2 2 2 3" xfId="11900"/>
    <cellStyle name="20% - 强调文字颜色 3 4 2 6 2 4" xfId="11901"/>
    <cellStyle name="20% - 强调文字颜色 3 2 4 2 3 2 3 2" xfId="11902"/>
    <cellStyle name="20% - 强调文字颜色 3 2 4 2 3 3" xfId="11903"/>
    <cellStyle name="常规 2 3 6 3 3 2 2 3" xfId="11904"/>
    <cellStyle name="20% - 强调文字颜色 3 2 4 2 3 3 2" xfId="11905"/>
    <cellStyle name="20% - 强调文字颜色 3 2 4 2 3 3 2 3" xfId="11906"/>
    <cellStyle name="20% - 强调文字颜色 3 2 4 6 3 2" xfId="11907"/>
    <cellStyle name="20% - 强调文字颜色 3 2 4 2 3 3 3" xfId="11908"/>
    <cellStyle name="40% - 强调文字颜色 1 5 2" xfId="11909"/>
    <cellStyle name="20% - 强调文字颜色 3 2 4 2 3 4" xfId="11910"/>
    <cellStyle name="40% - 强调文字颜色 1 5 3" xfId="11911"/>
    <cellStyle name="注释 2 2 3 2 10" xfId="11912"/>
    <cellStyle name="20% - 强调文字颜色 3 2 4 2 3 5" xfId="11913"/>
    <cellStyle name="20% - 强调文字颜色 3 4 2 2 3 2 2 3" xfId="11914"/>
    <cellStyle name="40% - 强调文字颜色 1 5 3 2" xfId="11915"/>
    <cellStyle name="注释 2 2 3 2 10 2" xfId="11916"/>
    <cellStyle name="20% - 强调文字颜色 3 2 4 2 3 5 2" xfId="11917"/>
    <cellStyle name="40% - 强调文字颜色 3 2 3 2 3 3 2 2" xfId="11918"/>
    <cellStyle name="40% - 强调文字颜色 1 5 3 3" xfId="11919"/>
    <cellStyle name="20% - 强调文字颜色 3 2 4 2 3 5 3" xfId="11920"/>
    <cellStyle name="40% - 强调文字颜色 1 5 4" xfId="11921"/>
    <cellStyle name="20% - 强调文字颜色 5 2 6 2 3 2" xfId="11922"/>
    <cellStyle name="注释 2 2 3 2 11" xfId="11923"/>
    <cellStyle name="20% - 强调文字颜色 3 2 4 2 3 6" xfId="11924"/>
    <cellStyle name="40% - 强调文字颜色 1 5 4 2" xfId="11925"/>
    <cellStyle name="20% - 强调文字颜色 5 2 6 2 3 2 2" xfId="11926"/>
    <cellStyle name="注释 2 2 3 2 11 2" xfId="11927"/>
    <cellStyle name="20% - 强调文字颜色 3 2 4 2 3 6 2" xfId="11928"/>
    <cellStyle name="40% - 强调文字颜色 1 5 5" xfId="11929"/>
    <cellStyle name="20% - 强调文字颜色 5 2 6 2 3 3" xfId="11930"/>
    <cellStyle name="注释 2 2 3 2 12" xfId="11931"/>
    <cellStyle name="20% - 强调文字颜色 3 2 4 2 3 7" xfId="11932"/>
    <cellStyle name="40% - 强调文字颜色 1 5 6" xfId="11933"/>
    <cellStyle name="注释 2 2 3 2 13" xfId="11934"/>
    <cellStyle name="20% - 强调文字颜色 3 2 4 2 3 8" xfId="11935"/>
    <cellStyle name="20% - 强调文字颜色 4 2 3 2 2 3 7" xfId="11936"/>
    <cellStyle name="20% - 强调文字颜色 3 2 4 2 4" xfId="11937"/>
    <cellStyle name="20% - 强调文字颜色 3 2 4 2 4 2" xfId="11938"/>
    <cellStyle name="20% - 强调文字颜色 3 2 4 7 2 2" xfId="11939"/>
    <cellStyle name="20% - 强调文字颜色 3 2 4 2 4 2 3" xfId="11940"/>
    <cellStyle name="20% - 强调文字颜色 3 2 4 7 2 3" xfId="11941"/>
    <cellStyle name="20% - 强调文字颜色 3 2 4 2 4 2 4" xfId="11942"/>
    <cellStyle name="20% - 强调文字颜色 6 2 2 3 2 7 2 2" xfId="11943"/>
    <cellStyle name="20% - 强调文字颜色 3 2 4 2 4 3" xfId="11944"/>
    <cellStyle name="20% - 强调文字颜色 3 2 4 2 4 3 4" xfId="11945"/>
    <cellStyle name="40% - 强调文字颜色 1 6 2" xfId="11946"/>
    <cellStyle name="20% - 强调文字颜色 6 2 2 3 2 7 2 3" xfId="11947"/>
    <cellStyle name="20% - 强调文字颜色 3 2 4 2 4 4" xfId="11948"/>
    <cellStyle name="40% - 强调文字颜色 1 6 2 2" xfId="11949"/>
    <cellStyle name="20% - 强调文字颜色 3 2 4 2 4 4 2" xfId="11950"/>
    <cellStyle name="40% - 强调文字颜色 1 6 3" xfId="11951"/>
    <cellStyle name="20% - 强调文字颜色 3 2 4 2 4 5" xfId="11952"/>
    <cellStyle name="40% - 强调文字颜色 1 6 4" xfId="11953"/>
    <cellStyle name="20% - 强调文字颜色 3 2 4 2 4 6" xfId="11954"/>
    <cellStyle name="20% - 强调文字颜色 3 2 4 2 5 2 2" xfId="11955"/>
    <cellStyle name="20% - 强调文字颜色 3 2 4 8 2 2" xfId="11956"/>
    <cellStyle name="20% - 强调文字颜色 3 2 4 2 5 2 3" xfId="11957"/>
    <cellStyle name="20% - 强调文字颜色 3 2 4 2 5 3 2" xfId="11958"/>
    <cellStyle name="20% - 强调文字颜色 3 2 4 8 3 2" xfId="11959"/>
    <cellStyle name="20% - 强调文字颜色 3 2 4 2 5 3 3" xfId="11960"/>
    <cellStyle name="40% - 强调文字颜色 1 7 2" xfId="11961"/>
    <cellStyle name="20% - 强调文字颜色 3 2 4 2 5 4" xfId="11962"/>
    <cellStyle name="40% - 强调文字颜色 1 7 3" xfId="11963"/>
    <cellStyle name="20% - 强调文字颜色 3 2 4 2 5 5" xfId="11964"/>
    <cellStyle name="40% - 强调文字颜色 1 2 3 2 5 3 2 2" xfId="11965"/>
    <cellStyle name="40% - 强调文字颜色 1 7 4" xfId="11966"/>
    <cellStyle name="20% - 强调文字颜色 3 2 4 2 5 6" xfId="11967"/>
    <cellStyle name="20% - 强调文字颜色 3 2 4 2 6 2" xfId="11968"/>
    <cellStyle name="40% - 强调文字颜色 1 2 2 7 2 2 2" xfId="11969"/>
    <cellStyle name="20% - 强调文字颜色 3 2 4 2 6 3" xfId="11970"/>
    <cellStyle name="40% - 强调文字颜色 1 3 3 2 2 2 3 4" xfId="11971"/>
    <cellStyle name="40% - 强调文字颜色 1 2 2 7 2 2 2 2" xfId="11972"/>
    <cellStyle name="20% - 强调文字颜色 3 2 4 2 6 3 2" xfId="11973"/>
    <cellStyle name="40% - 强调文字颜色 1 8 2" xfId="11974"/>
    <cellStyle name="40% - 强调文字颜色 1 2 2 7 2 2 3" xfId="11975"/>
    <cellStyle name="20% - 强调文字颜色 3 2 4 2 6 4" xfId="11976"/>
    <cellStyle name="40% - 强调文字颜色 1 8 3" xfId="11977"/>
    <cellStyle name="40% - 强调文字颜色 1 2 3 2 2 2 2 2 2 2" xfId="11978"/>
    <cellStyle name="40% - 强调文字颜色 1 2 2 7 2 2 4" xfId="11979"/>
    <cellStyle name="20% - 强调文字颜色 3 2 4 2 6 5" xfId="11980"/>
    <cellStyle name="20% - 强调文字颜色 4 7 3 2 4" xfId="11981"/>
    <cellStyle name="20% - 强调文字颜色 3 2 4 2 7 2" xfId="11982"/>
    <cellStyle name="20% - 强调文字颜色 3 2 4 2 7 2 2" xfId="11983"/>
    <cellStyle name="40% - 强调文字颜色 5 5 4 2 3 2" xfId="11984"/>
    <cellStyle name="20% - 强调文字颜色 3 2 4 2 7 2 3" xfId="11985"/>
    <cellStyle name="40% - 强调文字颜色 1 2 2 7 2 3 2" xfId="11986"/>
    <cellStyle name="20% - 强调文字颜色 3 2 4 2 7 3" xfId="11987"/>
    <cellStyle name="40% - 强调文字颜色 1 2 2 7 2 3 2 2" xfId="11988"/>
    <cellStyle name="20% - 强调文字颜色 3 2 4 2 7 3 2" xfId="11989"/>
    <cellStyle name="40% - 强调文字颜色 1 9 2" xfId="11990"/>
    <cellStyle name="40% - 强调文字颜色 1 2 2 7 2 3 3" xfId="11991"/>
    <cellStyle name="20% - 强调文字颜色 3 2 4 2 7 4" xfId="11992"/>
    <cellStyle name="40% - 强调文字颜色 2 3 5 2 3 2" xfId="11993"/>
    <cellStyle name="20% - 强调文字颜色 3 2 4 2 8" xfId="11994"/>
    <cellStyle name="40% - 强调文字颜色 2 3 5 2 3 2 2" xfId="11995"/>
    <cellStyle name="20% - 强调文字颜色 4 7 3 3 4" xfId="11996"/>
    <cellStyle name="20% - 强调文字颜色 3 2 4 2 8 2" xfId="11997"/>
    <cellStyle name="40% - 强调文字颜色 1 2 2 7 2 4 2" xfId="11998"/>
    <cellStyle name="20% - 强调文字颜色 3 2 4 2 8 3" xfId="11999"/>
    <cellStyle name="20% - 强调文字颜色 5 3 2 2 4 2 2 2" xfId="12000"/>
    <cellStyle name="40% - 强调文字颜色 2 3 5 2 3 3" xfId="12001"/>
    <cellStyle name="20% - 强调文字颜色 3 2 4 2 9" xfId="12002"/>
    <cellStyle name="20% - 强调文字颜色 4 2 10 2 2 3" xfId="12003"/>
    <cellStyle name="20% - 强调文字颜色 3 2 4 2 9 2" xfId="12004"/>
    <cellStyle name="40% - 强调文字颜色 1 3 2 2 6 2 4" xfId="12005"/>
    <cellStyle name="40% - 强调文字颜色 4 7 2 2 5" xfId="12006"/>
    <cellStyle name="20% - 强调文字颜色 4 2 3 2 2 4 5" xfId="12007"/>
    <cellStyle name="20% - 强调文字颜色 3 2 4 3 2" xfId="12008"/>
    <cellStyle name="20% - 强调文字颜色 3 2 4 3 2 2 2 2 2" xfId="12009"/>
    <cellStyle name="40% - 强调文字颜色 6 2 6 4 2" xfId="12010"/>
    <cellStyle name="20% - 强调文字颜色 3 2 4 3 2 2 2 2 3" xfId="12011"/>
    <cellStyle name="40% - 强调文字颜色 6 2 6 4 3" xfId="12012"/>
    <cellStyle name="20% - 强调文字颜色 3 2 4 3 2 2 3 2 2" xfId="12013"/>
    <cellStyle name="40% - 强调文字颜色 6 2 7 4 2" xfId="12014"/>
    <cellStyle name="20% - 强调文字颜色 3 2 4 3 2 2 3 2 3" xfId="12015"/>
    <cellStyle name="40% - 强调文字颜色 6 2 7 4 3" xfId="12016"/>
    <cellStyle name="40% - 强调文字颜色 4 11 6 2" xfId="12017"/>
    <cellStyle name="20% - 强调文字颜色 3 2 4 3 2 2 3 3" xfId="12018"/>
    <cellStyle name="40% - 强调文字颜色 6 2 7 5" xfId="12019"/>
    <cellStyle name="40% - 强调文字颜色 4 4 2 2 2 4 2" xfId="12020"/>
    <cellStyle name="40% - 强调文字颜色 4 4 2 2 2 4 3" xfId="12021"/>
    <cellStyle name="20% - 强调文字颜色 3 2 4 3 2 2 3 4" xfId="12022"/>
    <cellStyle name="20% - 强调文字颜色 3 2 4 3 2 2 4 2" xfId="12023"/>
    <cellStyle name="40% - 强调文字颜色 6 2 8 4" xfId="12024"/>
    <cellStyle name="20% - 强调文字颜色 3 2 4 3 2 2 4 3" xfId="12025"/>
    <cellStyle name="40% - 强调文字颜色 6 2 8 5" xfId="12026"/>
    <cellStyle name="40% - 强调文字颜色 4 4 2 2 2 5 2" xfId="12027"/>
    <cellStyle name="20% - 强调文字颜色 3 2 4 3 2 2 5 2" xfId="12028"/>
    <cellStyle name="20% - 强调文字颜色 3 2 4 3 2 2 6" xfId="12029"/>
    <cellStyle name="40% - 强调文字颜色 2 4 4" xfId="12030"/>
    <cellStyle name="20% - 强调文字颜色 3 2 4 3 2 6" xfId="12031"/>
    <cellStyle name="40% - 强调文字颜色 3 4 5 5 2 2" xfId="12032"/>
    <cellStyle name="20% - 强调文字颜色 4 2 3 2 2 4 6" xfId="12033"/>
    <cellStyle name="20% - 强调文字颜色 3 2 4 3 3" xfId="12034"/>
    <cellStyle name="20% - 强调文字颜色 3 2 4 3 3 2 2" xfId="12035"/>
    <cellStyle name="20% - 强调文字颜色 3 2 4 3 3 2 3" xfId="12036"/>
    <cellStyle name="20% - 强调文字颜色 3 2 4 3 3 2 4" xfId="12037"/>
    <cellStyle name="20% - 强调文字颜色 3 2 4 3 3 3" xfId="12038"/>
    <cellStyle name="20% - 强调文字颜色 3 2 4 3 3 3 2" xfId="12039"/>
    <cellStyle name="20% - 强调文字颜色 3 2 4 3 3 3 2 2" xfId="12040"/>
    <cellStyle name="40% - 强调文字颜色 4 4 2 3 3 3 2" xfId="12041"/>
    <cellStyle name="40% - 强调文字颜色 4 2 2 2 2 10" xfId="12042"/>
    <cellStyle name="20% - 强调文字颜色 3 2 4 3 3 3 2 3" xfId="12043"/>
    <cellStyle name="20% - 强调文字颜色 3 2 4 3 3 3 3" xfId="12044"/>
    <cellStyle name="20% - 强调文字颜色 3 2 4 3 3 3 4" xfId="12045"/>
    <cellStyle name="40% - 强调文字颜色 2 5 2" xfId="12046"/>
    <cellStyle name="20% - 强调文字颜色 3 2 4 3 3 4" xfId="12047"/>
    <cellStyle name="40% - 强调文字颜色 2 5 2 2" xfId="12048"/>
    <cellStyle name="20% - 强调文字颜色 3 2 4 3 3 4 2" xfId="12049"/>
    <cellStyle name="40% - 强调文字颜色 2 5 2 2 2" xfId="12050"/>
    <cellStyle name="20% - 强调文字颜色 3 2 4 3 3 4 2 2" xfId="12051"/>
    <cellStyle name="20% - 强调文字颜色 4 2 4 3 2 2 2 4" xfId="12052"/>
    <cellStyle name="40% - 强调文字颜色 2 5 2 3" xfId="12053"/>
    <cellStyle name="20% - 强调文字颜色 3 2 4 3 3 4 3" xfId="12054"/>
    <cellStyle name="40% - 强调文字颜色 5 2 2 2 2 10" xfId="12055"/>
    <cellStyle name="40% - 强调文字颜色 2 5 3" xfId="12056"/>
    <cellStyle name="20% - 强调文字颜色 3 2 4 3 3 5" xfId="12057"/>
    <cellStyle name="40% - 强调文字颜色 5 2 2 2 2 10 2" xfId="12058"/>
    <cellStyle name="40% - 强调文字颜色 2 5 3 2" xfId="12059"/>
    <cellStyle name="20% - 强调文字颜色 3 2 4 3 3 5 2" xfId="12060"/>
    <cellStyle name="40% - 强调文字颜色 2 5 3 3" xfId="12061"/>
    <cellStyle name="20% - 强调文字颜色 3 2 4 3 3 5 3" xfId="12062"/>
    <cellStyle name="40% - 强调文字颜色 5 2 2 2 2 11" xfId="12063"/>
    <cellStyle name="40% - 强调文字颜色 2 5 4" xfId="12064"/>
    <cellStyle name="20% - 强调文字颜色 5 2 6 3 3 2" xfId="12065"/>
    <cellStyle name="20% - 强调文字颜色 3 2 4 3 3 6" xfId="12066"/>
    <cellStyle name="40% - 强调文字颜色 5 2 2 2 2 11 2" xfId="12067"/>
    <cellStyle name="40% - 强调文字颜色 2 5 4 2" xfId="12068"/>
    <cellStyle name="40% - 强调文字颜色 1 2 4 2 7 2 3" xfId="12069"/>
    <cellStyle name="20% - 强调文字颜色 3 2 4 3 3 6 2" xfId="12070"/>
    <cellStyle name="40% - 强调文字颜色 6 10 3 2" xfId="12071"/>
    <cellStyle name="40% - 强调文字颜色 5 2 2 2 2 12" xfId="12072"/>
    <cellStyle name="40% - 强调文字颜色 2 5 5" xfId="12073"/>
    <cellStyle name="20% - 强调文字颜色 5 2 6 3 3 3" xfId="12074"/>
    <cellStyle name="20% - 强调文字颜色 3 2 4 3 3 7" xfId="12075"/>
    <cellStyle name="20% - 强调文字颜色 6 4 2 2 2 2 2 2 2" xfId="12076"/>
    <cellStyle name="20% - 强调文字颜色 3 2 4 3 4" xfId="12077"/>
    <cellStyle name="20% - 强调文字颜色 3 2 4 4" xfId="12078"/>
    <cellStyle name="20% - 强调文字颜色 4 2 3 2 2 5 5" xfId="12079"/>
    <cellStyle name="20% - 强调文字颜色 3 2 4 4 2" xfId="12080"/>
    <cellStyle name="20% - 强调文字颜色 4 7" xfId="12081"/>
    <cellStyle name="20% - 强调文字颜色 3 2 4 4 2 2 2" xfId="12082"/>
    <cellStyle name="20% - 强调文字颜色 3 2 4 4 2 3" xfId="12083"/>
    <cellStyle name="20% - 强调文字颜色 5 7" xfId="12084"/>
    <cellStyle name="20% - 强调文字颜色 3 2 4 4 2 3 2" xfId="12085"/>
    <cellStyle name="40% - 强调文字颜色 3 4 2" xfId="12086"/>
    <cellStyle name="20% - 强调文字颜色 3 2 4 4 2 4" xfId="12087"/>
    <cellStyle name="20% - 强调文字颜色 4 2 3 2 2 5 6" xfId="12088"/>
    <cellStyle name="20% - 强调文字颜色 3 2 4 4 3" xfId="12089"/>
    <cellStyle name="20% - 强调文字颜色 3 2 4 4 3 2" xfId="12090"/>
    <cellStyle name="20% - 强调文字颜色 3 2 4 4 3 3" xfId="12091"/>
    <cellStyle name="20% - 强调文字颜色 3 2 4 4 4" xfId="12092"/>
    <cellStyle name="20% - 强调文字颜色 3 2 4 5" xfId="12093"/>
    <cellStyle name="40% - 强调文字颜色 3 2 2 6 3 2 2" xfId="12094"/>
    <cellStyle name="20% - 强调文字颜色 3 2 4 5 2" xfId="12095"/>
    <cellStyle name="40% - 强调文字颜色 3 2 2 6 3 2 2 2" xfId="12096"/>
    <cellStyle name="20% - 强调文字颜色 4 2 3 2 2 6 5" xfId="12097"/>
    <cellStyle name="20% - 强调文字颜色 3 2 4 5 3" xfId="12098"/>
    <cellStyle name="40% - 强调文字颜色 3 2 2 6 3 2 2 3" xfId="12099"/>
    <cellStyle name="40% - 强调文字颜色 6 2 3 2 2 3 2 2 2" xfId="12100"/>
    <cellStyle name="20% - 强调文字颜色 3 2 4 5 4" xfId="12101"/>
    <cellStyle name="20% - 强调文字颜色 3 2 4 6" xfId="12102"/>
    <cellStyle name="40% - 强调文字颜色 3 2 2 6 3 2 3" xfId="12103"/>
    <cellStyle name="20% - 强调文字颜色 3 2 4 6 2" xfId="12104"/>
    <cellStyle name="20% - 强调文字颜色 3 2 4 6 3" xfId="12105"/>
    <cellStyle name="40% - 强调文字颜色 6 2 3 2 2 3 2 3 2" xfId="12106"/>
    <cellStyle name="20% - 强调文字颜色 3 2 4 6 4" xfId="12107"/>
    <cellStyle name="40% - 强调文字颜色 3 2 3 2 3 3 3" xfId="12108"/>
    <cellStyle name="20% - 强调文字颜色 3 2 4 6 6" xfId="12109"/>
    <cellStyle name="20% - 强调文字颜色 3 2 4 7" xfId="12110"/>
    <cellStyle name="40% - 强调文字颜色 3 2 2 6 3 2 4" xfId="12111"/>
    <cellStyle name="20% - 强调文字颜色 3 2 4 7 2" xfId="12112"/>
    <cellStyle name="20% - 强调文字颜色 3 2 4 7 3" xfId="12113"/>
    <cellStyle name="20% - 强调文字颜色 3 2 4 7 4" xfId="12114"/>
    <cellStyle name="20% - 强调文字颜色 3 2 4 7 5" xfId="12115"/>
    <cellStyle name="20% - 强调文字颜色 3 2 4 8" xfId="12116"/>
    <cellStyle name="20% - 强调文字颜色 3 2 4 8 2" xfId="12117"/>
    <cellStyle name="40% - 强调文字颜色 2 2 2 3 3 2 2 2 2" xfId="12118"/>
    <cellStyle name="20% - 强调文字颜色 3 2 4 8 2 3" xfId="12119"/>
    <cellStyle name="20% - 强调文字颜色 3 2 4 8 3" xfId="12120"/>
    <cellStyle name="20% - 强调文字颜色 3 2 4 8 4" xfId="12121"/>
    <cellStyle name="20% - 强调文字颜色 3 2 4 8 5" xfId="12122"/>
    <cellStyle name="20% - 强调文字颜色 3 2 4 9" xfId="12123"/>
    <cellStyle name="20% - 强调文字颜色 3 2 4 9 2" xfId="12124"/>
    <cellStyle name="20% - 强调文字颜色 3 2 4 9 3" xfId="12125"/>
    <cellStyle name="20% - 强调文字颜色 3 2 5 2" xfId="12126"/>
    <cellStyle name="20% - 强调文字颜色 4 2 3 2 3 3 5" xfId="12127"/>
    <cellStyle name="20% - 强调文字颜色 3 2 5 2 2" xfId="12128"/>
    <cellStyle name="20% - 强调文字颜色 3 2 5 2 3" xfId="12129"/>
    <cellStyle name="40% - 强调文字颜色 5 2 4 4 2 2 2" xfId="12130"/>
    <cellStyle name="20% - 强调文字颜色 4 2 3 2 3 3 6" xfId="12131"/>
    <cellStyle name="40% - 强调文字颜色 3 3 7 4" xfId="12132"/>
    <cellStyle name="20% - 强调文字颜色 3 2 5 2 3 2 2" xfId="12133"/>
    <cellStyle name="40% - 强调文字颜色 3 3 7 5" xfId="12134"/>
    <cellStyle name="20% - 强调文字颜色 3 2 5 2 3 2 3" xfId="12135"/>
    <cellStyle name="20% - 强调文字颜色 3 2 5 2 3 3" xfId="12136"/>
    <cellStyle name="20% - 强调文字颜色 4 2 3 2 3 3 7" xfId="12137"/>
    <cellStyle name="20% - 强调文字颜色 3 2 5 2 4" xfId="12138"/>
    <cellStyle name="20% - 强调文字颜色 3 2 5 2 5" xfId="12139"/>
    <cellStyle name="20% - 强调文字颜色 3 2 5 2 6" xfId="12140"/>
    <cellStyle name="20% - 强调文字颜色 3 2 5 3" xfId="12141"/>
    <cellStyle name="20% - 强调文字颜色 3 2 5 3 2" xfId="12142"/>
    <cellStyle name="20% - 强调文字颜色 3 2 5 3 2 2" xfId="12143"/>
    <cellStyle name="40% - 强调文字颜色 5 2 2 3 6 4 2" xfId="12144"/>
    <cellStyle name="20% - 强调文字颜色 3 2 5 3 2 3" xfId="12145"/>
    <cellStyle name="20% - 强调文字颜色 3 2 5 3 3" xfId="12146"/>
    <cellStyle name="40% - 强调文字颜色 5 2 4 4 2 3 2" xfId="12147"/>
    <cellStyle name="20% - 强调文字颜色 6 4 2 2 2 2 3 2 2" xfId="12148"/>
    <cellStyle name="20% - 强调文字颜色 3 2 5 3 4" xfId="12149"/>
    <cellStyle name="20% - 强调文字颜色 3 2 5 4" xfId="12150"/>
    <cellStyle name="20% - 强调文字颜色 3 2 5 4 2" xfId="12151"/>
    <cellStyle name="20% - 强调文字颜色 3 2 5 4 3" xfId="12152"/>
    <cellStyle name="20% - 强调文字颜色 3 2 5 4 3 2" xfId="12153"/>
    <cellStyle name="20% - 强调文字颜色 3 2 5 4 3 3" xfId="12154"/>
    <cellStyle name="20% - 强调文字颜色 3 2 5 5" xfId="12155"/>
    <cellStyle name="40% - 强调文字颜色 3 2 2 6 3 3 2" xfId="12156"/>
    <cellStyle name="20% - 强调文字颜色 3 2 5 5 2" xfId="12157"/>
    <cellStyle name="40% - 强调文字颜色 3 2 2 6 3 3 2 2" xfId="12158"/>
    <cellStyle name="20% - 强调文字颜色 3 2 5 5 3" xfId="12159"/>
    <cellStyle name="40% - 强调文字颜色 3 2 2 6 3 3 2 3" xfId="12160"/>
    <cellStyle name="20% - 强调文字颜色 3 2 5 6" xfId="12161"/>
    <cellStyle name="40% - 强调文字颜色 3 2 2 6 3 3 3" xfId="12162"/>
    <cellStyle name="20% - 强调文字颜色 3 2 5 6 2" xfId="12163"/>
    <cellStyle name="20% - 强调文字颜色 3 2 6 2" xfId="12164"/>
    <cellStyle name="40% - 强调文字颜色 1 2 4 13 2" xfId="12165"/>
    <cellStyle name="20% - 强调文字颜色 3 2 6 2 2 2 2" xfId="12166"/>
    <cellStyle name="20% - 强调文字颜色 3 2 6 2 2 2 3" xfId="12167"/>
    <cellStyle name="20% - 强调文字颜色 5 4 2 3 2 2" xfId="12168"/>
    <cellStyle name="40% - 强调文字颜色 1 2 4 14" xfId="12169"/>
    <cellStyle name="20% - 强调文字颜色 3 2 6 2 2 3" xfId="12170"/>
    <cellStyle name="20% - 强调文字颜色 5 4 2 3 2 2 2" xfId="12171"/>
    <cellStyle name="20% - 强调文字颜色 3 2 6 2 2 3 2" xfId="12172"/>
    <cellStyle name="20% - 强调文字颜色 5 4 2 3 2 3" xfId="12173"/>
    <cellStyle name="40% - 强调文字颜色 1 2 4 15" xfId="12174"/>
    <cellStyle name="20% - 强调文字颜色 3 2 6 2 2 4" xfId="12175"/>
    <cellStyle name="20% - 强调文字颜色 3 2 6 2 3 2 3" xfId="12176"/>
    <cellStyle name="20% - 强调文字颜色 3 2 6 2 4" xfId="12177"/>
    <cellStyle name="20% - 强调文字颜色 3 2 6 2 5" xfId="12178"/>
    <cellStyle name="20% - 强调文字颜色 3 2 6 3" xfId="12179"/>
    <cellStyle name="20% - 强调文字颜色 3 2 6 3 2" xfId="12180"/>
    <cellStyle name="20% - 强调文字颜色 3 2 6 3 3" xfId="12181"/>
    <cellStyle name="20% - 强调文字颜色 3 2 6 4" xfId="12182"/>
    <cellStyle name="20% - 强调文字颜色 3 2 6 4 2" xfId="12183"/>
    <cellStyle name="20% - 强调文字颜色 3 2 6 4 2 2" xfId="12184"/>
    <cellStyle name="20% - 强调文字颜色 3 2 6 4 3" xfId="12185"/>
    <cellStyle name="20% - 强调文字颜色 3 2 6 4 4" xfId="12186"/>
    <cellStyle name="40% - 强调文字颜色 6 3 3 2 2 2 2 2" xfId="12187"/>
    <cellStyle name="20% - 强调文字颜色 3 2 6 5" xfId="12188"/>
    <cellStyle name="40% - 强调文字颜色 3 2 2 6 3 4 2" xfId="12189"/>
    <cellStyle name="40% - 强调文字颜色 6 3 3 2 2 2 2 3" xfId="12190"/>
    <cellStyle name="20% - 强调文字颜色 3 2 6 6" xfId="12191"/>
    <cellStyle name="40% - 强调文字颜色 3 2 2 6 3 4 3" xfId="12192"/>
    <cellStyle name="40% - 强调文字颜色 6 3 3 2 2 2 2 3 2" xfId="12193"/>
    <cellStyle name="20% - 强调文字颜色 3 2 6 6 2" xfId="12194"/>
    <cellStyle name="40% - 强调文字颜色 4 2 2 6 2 2 3 4" xfId="12195"/>
    <cellStyle name="20% - 强调文字颜色 3 2 7 2" xfId="12196"/>
    <cellStyle name="20% - 强调文字颜色 3 2 7 2 2" xfId="12197"/>
    <cellStyle name="20% - 强调文字颜色 3 2 7 2 3" xfId="12198"/>
    <cellStyle name="40% - 强调文字颜色 4 2 2 3 2 4" xfId="12199"/>
    <cellStyle name="20% - 强调文字颜色 3 2 7 2 3 2" xfId="12200"/>
    <cellStyle name="常规 2 3 3 4 11 2" xfId="12201"/>
    <cellStyle name="40% - 强调文字颜色 4 2 2 3 2 4 2 2" xfId="12202"/>
    <cellStyle name="20% - 强调文字颜色 4 3 2 2 3 3 4 2" xfId="12203"/>
    <cellStyle name="20% - 强调文字颜色 3 2 7 2 3 2 2 2" xfId="12204"/>
    <cellStyle name="40% - 强调文字颜色 4 2 2 3 2 4 2 3" xfId="12205"/>
    <cellStyle name="20% - 强调文字颜色 4 3 2 2 3 3 4 3" xfId="12206"/>
    <cellStyle name="20% - 强调文字颜色 3 2 7 2 3 2 2 3" xfId="12207"/>
    <cellStyle name="常规 2 3 3 4 12" xfId="12208"/>
    <cellStyle name="40% - 强调文字颜色 4 2 2 3 2 4 3" xfId="12209"/>
    <cellStyle name="20% - 强调文字颜色 4 3 2 2 3 3 5" xfId="12210"/>
    <cellStyle name="20% - 强调文字颜色 3 2 7 2 3 2 3" xfId="12211"/>
    <cellStyle name="40% - 强调文字颜色 5 3 3 4 2 2 2" xfId="12212"/>
    <cellStyle name="常规 2 3 3 4 13" xfId="12213"/>
    <cellStyle name="40% - 强调文字颜色 4 2 2 3 2 4 4" xfId="12214"/>
    <cellStyle name="20% - 强调文字颜色 4 3 2 2 3 3 6" xfId="12215"/>
    <cellStyle name="20% - 强调文字颜色 3 2 7 2 3 2 4" xfId="12216"/>
    <cellStyle name="40% - 强调文字颜色 4 2 2 3 2 5 2 2" xfId="12217"/>
    <cellStyle name="20% - 强调文字颜色 3 2 7 2 3 3 2 2" xfId="12218"/>
    <cellStyle name="40% - 强调文字颜色 4 2 2 3 2 5 2 3" xfId="12219"/>
    <cellStyle name="20% - 强调文字颜色 3 2 7 2 3 3 2 3" xfId="12220"/>
    <cellStyle name="40% - 强调文字颜色 4 2 2 3 2 5 3" xfId="12221"/>
    <cellStyle name="20% - 强调文字颜色 3 2 7 2 3 3 3" xfId="12222"/>
    <cellStyle name="40% - 强调文字颜色 5 3 3 4 2 3 2" xfId="12223"/>
    <cellStyle name="40% - 强调文字颜色 4 2 2 3 2 5 4" xfId="12224"/>
    <cellStyle name="20% - 强调文字颜色 3 2 7 2 3 3 4" xfId="12225"/>
    <cellStyle name="40% - 强调文字颜色 2 2 2 2 2 2 10" xfId="12226"/>
    <cellStyle name="40% - 强调文字颜色 6 2 4 3 2 2 2" xfId="12227"/>
    <cellStyle name="40% - 强调文字颜色 4 2 2 3 2 6 2" xfId="12228"/>
    <cellStyle name="20% - 强调文字颜色 3 2 7 2 3 4 2" xfId="12229"/>
    <cellStyle name="40% - 强调文字颜色 2 2 2 2 2 2 11" xfId="12230"/>
    <cellStyle name="40% - 强调文字颜色 6 2 4 3 2 2 3" xfId="12231"/>
    <cellStyle name="40% - 强调文字颜色 4 2 2 3 2 6 3" xfId="12232"/>
    <cellStyle name="20% - 强调文字颜色 3 2 7 2 3 4 3" xfId="12233"/>
    <cellStyle name="40% - 强调文字颜色 6 2 4 3 2 3" xfId="12234"/>
    <cellStyle name="40% - 强调文字颜色 4 2 2 3 2 7" xfId="12235"/>
    <cellStyle name="40% - 强调文字颜色 2 3 10 2" xfId="12236"/>
    <cellStyle name="20% - 强调文字颜色 3 2 7 2 3 5" xfId="12237"/>
    <cellStyle name="40% - 强调文字颜色 6 2 4 3 2 4" xfId="12238"/>
    <cellStyle name="20% - 强调文字颜色 3 2 7 2 3 6" xfId="12239"/>
    <cellStyle name="40% - 强调文字颜色 4 3 2 2 2 2 2 2 2" xfId="12240"/>
    <cellStyle name="常规 2 3 6 2 5 2" xfId="12241"/>
    <cellStyle name="40% - 强调文字颜色 4 2 2 3 2 8" xfId="12242"/>
    <cellStyle name="20% - 强调文字颜色 5 2 9 2 3 2" xfId="12243"/>
    <cellStyle name="20% - 强调文字颜色 3 2 7 2 4" xfId="12244"/>
    <cellStyle name="20% - 强调文字颜色 3 2 7 2 5" xfId="12245"/>
    <cellStyle name="20% - 强调文字颜色 3 2 7 3" xfId="12246"/>
    <cellStyle name="20% - 强调文字颜色 3 2 7 4" xfId="12247"/>
    <cellStyle name="20% - 强调文字颜色 3 2 7 4 2" xfId="12248"/>
    <cellStyle name="20% - 强调文字颜色 3 2 7 4 2 2 2" xfId="12249"/>
    <cellStyle name="20% - 强调文字颜色 3 2 7 4 2 3 2" xfId="12250"/>
    <cellStyle name="常规 2 3 2 2 8 3 5 2" xfId="12251"/>
    <cellStyle name="20% - 强调文字颜色 3 2 7 4 2 4" xfId="12252"/>
    <cellStyle name="40% - 强调文字颜色 1 4 2 2 16" xfId="12253"/>
    <cellStyle name="20% - 强调文字颜色 5 6 2 2 2 2" xfId="12254"/>
    <cellStyle name="20% - 强调文字颜色 3 2 7 4 3" xfId="12255"/>
    <cellStyle name="40% - 强调文字颜色 4 2 2 5 2 4" xfId="12256"/>
    <cellStyle name="20% - 强调文字颜色 3 2 7 4 3 2" xfId="12257"/>
    <cellStyle name="20% - 强调文字颜色 3 2 7 4 3 2 2" xfId="12258"/>
    <cellStyle name="40% - 强调文字颜色 2 2 2 2 2 2 3 2 3 2" xfId="12259"/>
    <cellStyle name="20% - 强调文字颜色 3 2 7 4 3 2 3" xfId="12260"/>
    <cellStyle name="20% - 强调文字颜色 3 2 7 4 3 3" xfId="12261"/>
    <cellStyle name="40% - 强调文字颜色 6 2 4 5 2 2" xfId="12262"/>
    <cellStyle name="20% - 强调文字颜色 3 2 7 4 3 4" xfId="12263"/>
    <cellStyle name="20% - 强调文字颜色 5 6 2 2 2 3" xfId="12264"/>
    <cellStyle name="20% - 强调文字颜色 3 2 7 4 4" xfId="12265"/>
    <cellStyle name="40% - 强调文字颜色 4 3 2 3" xfId="12266"/>
    <cellStyle name="20% - 强调文字颜色 3 2 7 4 4 2" xfId="12267"/>
    <cellStyle name="40% - 强调文字颜色 4 3 2 3 2" xfId="12268"/>
    <cellStyle name="20% - 强调文字颜色 3 2 7 4 4 2 2" xfId="12269"/>
    <cellStyle name="40% - 强调文字颜色 4 3 2 4" xfId="12270"/>
    <cellStyle name="20% - 强调文字颜色 3 2 7 4 4 3" xfId="12271"/>
    <cellStyle name="40% - 强调文字颜色 4 3 3 3" xfId="12272"/>
    <cellStyle name="20% - 强调文字颜色 3 2 7 4 5 2" xfId="12273"/>
    <cellStyle name="20% - 强调文字颜色 3 2 7 4 6" xfId="12274"/>
    <cellStyle name="40% - 强调文字颜色 6 3 3 2 2 2 3 2" xfId="12275"/>
    <cellStyle name="20% - 强调文字颜色 3 2 7 5" xfId="12276"/>
    <cellStyle name="40% - 强调文字颜色 6 3 3 2 2 2 3 2 2" xfId="12277"/>
    <cellStyle name="20% - 强调文字颜色 3 2 7 5 2" xfId="12278"/>
    <cellStyle name="20% - 强调文字颜色 3 2 8" xfId="12279"/>
    <cellStyle name="20% - 强调文字颜色 3 2 8 2" xfId="12280"/>
    <cellStyle name="20% - 强调文字颜色 5 2 3 2 3 3 2 2 3" xfId="12281"/>
    <cellStyle name="20% - 强调文字颜色 3 2 8 2 2" xfId="12282"/>
    <cellStyle name="20% - 强调文字颜色 3 4 2 3 2 5" xfId="12283"/>
    <cellStyle name="20% - 强调文字颜色 3 2 8 2 2 2" xfId="12284"/>
    <cellStyle name="20% - 强调文字颜色 4 3 3 2 2 3 4" xfId="12285"/>
    <cellStyle name="20% - 强调文字颜色 3 2 8 2 2 2 2" xfId="12286"/>
    <cellStyle name="20% - 强调文字颜色 4 3 3 2 2 3 4 2" xfId="12287"/>
    <cellStyle name="20% - 强调文字颜色 3 2 8 2 2 2 2 2" xfId="12288"/>
    <cellStyle name="20% - 强调文字颜色 4 3 3 2 2 3 4 3" xfId="12289"/>
    <cellStyle name="20% - 强调文字颜色 3 2 8 2 2 2 2 3" xfId="12290"/>
    <cellStyle name="20% - 强调文字颜色 4 3 3 2 2 3 5" xfId="12291"/>
    <cellStyle name="20% - 强调文字颜色 3 2 8 2 2 2 3" xfId="12292"/>
    <cellStyle name="20% - 强调文字颜色 4 3 3 2 2 3 6" xfId="12293"/>
    <cellStyle name="20% - 强调文字颜色 3 2 8 2 2 2 4" xfId="12294"/>
    <cellStyle name="20% - 强调文字颜色 3 4 2 3 2 6" xfId="12295"/>
    <cellStyle name="20% - 强调文字颜色 3 2 8 2 2 3" xfId="12296"/>
    <cellStyle name="40% - 强调文字颜色 1 4 2 2 6 2 3" xfId="12297"/>
    <cellStyle name="20% - 强调文字颜色 3 2 8 2 2 3 2" xfId="12298"/>
    <cellStyle name="20% - 强调文字颜色 3 2 8 2 2 3 2 2" xfId="12299"/>
    <cellStyle name="20% - 强调文字颜色 3 2 8 2 2 3 2 3" xfId="12300"/>
    <cellStyle name="20% - 强调文字颜色 3 2 8 2 2 3 3" xfId="12301"/>
    <cellStyle name="40% - 强调文字颜色 4 4 5 5 2 2" xfId="12302"/>
    <cellStyle name="20% - 强调文字颜色 3 2 8 2 2 3 4" xfId="12303"/>
    <cellStyle name="20% - 强调文字颜色 3 2 8 2 2 4" xfId="12304"/>
    <cellStyle name="20% - 强调文字颜色 3 2 8 2 2 4 2" xfId="12305"/>
    <cellStyle name="20% - 强调文字颜色 3 2 8 2 2 4 3" xfId="12306"/>
    <cellStyle name="20% - 强调文字颜色 3 2 8 2 2 5" xfId="12307"/>
    <cellStyle name="20% - 强调文字颜色 3 2 8 2 2 6" xfId="12308"/>
    <cellStyle name="40% - 强调文字颜色 2 3 3 15 2" xfId="12309"/>
    <cellStyle name="20% - 强调文字颜色 3 2 8 2 3" xfId="12310"/>
    <cellStyle name="20% - 强调文字颜色 3 2 8 2 4" xfId="12311"/>
    <cellStyle name="20% - 强调文字颜色 3 2 8 2 4 2" xfId="12312"/>
    <cellStyle name="20% - 强调文字颜色 3 2 8 2 5" xfId="12313"/>
    <cellStyle name="20% - 强调文字颜色 3 2 8 3" xfId="12314"/>
    <cellStyle name="20% - 强调文字颜色 3 2 8 3 2" xfId="12315"/>
    <cellStyle name="20% - 强调文字颜色 3 2 8 3 3" xfId="12316"/>
    <cellStyle name="20% - 强调文字颜色 4 3 3 3 3 3 4" xfId="12317"/>
    <cellStyle name="20% - 强调文字颜色 3 2 8 3 3 2 2" xfId="12318"/>
    <cellStyle name="40% - 强调文字颜色 2 2 2 2 2 3 2 2 3 2" xfId="12319"/>
    <cellStyle name="20% - 强调文字颜色 3 2 8 3 3 2 3" xfId="12320"/>
    <cellStyle name="20% - 强调文字颜色 3 2 8 3 3 4" xfId="12321"/>
    <cellStyle name="20% - 强调文字颜色 3 2 8 3 4" xfId="12322"/>
    <cellStyle name="40% - 强调文字颜色 5 2 2 3 2" xfId="12323"/>
    <cellStyle name="20% - 强调文字颜色 3 2 8 3 4 2 2" xfId="12324"/>
    <cellStyle name="20% - 强调文字颜色 3 2 8 3 5" xfId="12325"/>
    <cellStyle name="20% - 强调文字颜色 3 2 8 3 6" xfId="12326"/>
    <cellStyle name="20% - 强调文字颜色 3 4 6 2 2" xfId="12327"/>
    <cellStyle name="20% - 强调文字颜色 3 2 8 4" xfId="12328"/>
    <cellStyle name="40% - 强调文字颜色 6 3 3 2 2 2 4 2" xfId="12329"/>
    <cellStyle name="40% - 强调文字颜色 5 4 2 3 2 4 2 2" xfId="12330"/>
    <cellStyle name="20% - 强调文字颜色 3 4 6 2 3" xfId="12331"/>
    <cellStyle name="20% - 强调文字颜色 3 2 8 5" xfId="12332"/>
    <cellStyle name="20% - 强调文字颜色 3 2 9" xfId="12333"/>
    <cellStyle name="20% - 强调文字颜色 3 2 9 2" xfId="12334"/>
    <cellStyle name="20% - 强调文字颜色 3 2 9 2 3" xfId="12335"/>
    <cellStyle name="20% - 强调文字颜色 3 2 9 3" xfId="12336"/>
    <cellStyle name="20% - 强调文字颜色 3 3 10" xfId="12337"/>
    <cellStyle name="20% - 强调文字颜色 3 3 10 2" xfId="12338"/>
    <cellStyle name="20% - 强调文字颜色 3 3 9 2 4 3" xfId="12339"/>
    <cellStyle name="20% - 强调文字颜色 3 3 2" xfId="12340"/>
    <cellStyle name="20% - 强调文字颜色 3 3 2 2" xfId="12341"/>
    <cellStyle name="40% - 强调文字颜色 3 10 2 2 4" xfId="12342"/>
    <cellStyle name="20% - 强调文字颜色 3 6 4 2 4" xfId="12343"/>
    <cellStyle name="40% - 强调文字颜色 2 3 2 2 2 2 2 2" xfId="12344"/>
    <cellStyle name="20% - 强调文字颜色 3 3 2 2 10" xfId="12345"/>
    <cellStyle name="40% - 强调文字颜色 2 3 2 2 2 2 2 2 2" xfId="12346"/>
    <cellStyle name="20% - 强调文字颜色 3 3 2 2 10 2" xfId="12347"/>
    <cellStyle name="40% - 强调文字颜色 1 4 2 2 3 3 4" xfId="12348"/>
    <cellStyle name="40% - 强调文字颜色 2 3 2 2 2 2 2 3" xfId="12349"/>
    <cellStyle name="20% - 强调文字颜色 3 3 2 2 11" xfId="12350"/>
    <cellStyle name="40% - 强调文字颜色 2 3 2 2 2 2 2 3 2" xfId="12351"/>
    <cellStyle name="20% - 强调文字颜色 3 3 2 2 11 2" xfId="12352"/>
    <cellStyle name="40% - 强调文字颜色 1 2 8 2 7" xfId="12353"/>
    <cellStyle name="40% - 强调文字颜色 2 3 2 2 2 2 2 4" xfId="12354"/>
    <cellStyle name="40% - 强调文字颜色 6 2 2 2 2 2 2 2 5 2" xfId="12355"/>
    <cellStyle name="20% - 强调文字颜色 3 3 2 2 12" xfId="12356"/>
    <cellStyle name="40% - 强调文字颜色 2 3 2 2 2 2 2 4 2" xfId="12357"/>
    <cellStyle name="20% - 强调文字颜色 3 3 2 2 12 2" xfId="12358"/>
    <cellStyle name="40% - 强调文字颜色 2 3 2 2 2 2 2 5" xfId="12359"/>
    <cellStyle name="20% - 强调文字颜色 3 3 2 2 13" xfId="12360"/>
    <cellStyle name="40% - 强调文字颜色 2 3 2 2 2 2 2 5 2" xfId="12361"/>
    <cellStyle name="40% - 强调文字颜色 3 2 2 6 2 2 5" xfId="12362"/>
    <cellStyle name="20% - 强调文字颜色 3 3 2 2 13 2" xfId="12363"/>
    <cellStyle name="常规 2 3 2 2 2 4 3 2" xfId="12364"/>
    <cellStyle name="40% - 强调文字颜色 2 3 9 2 3 2" xfId="12365"/>
    <cellStyle name="40% - 强调文字颜色 2 3 2 2 3 2 3 2 2" xfId="12366"/>
    <cellStyle name="40% - 强调文字颜色 2 3 2 2 2 2 2 6" xfId="12367"/>
    <cellStyle name="20% - 强调文字颜色 3 3 2 2 14" xfId="12368"/>
    <cellStyle name="40% - 强调文字颜色 2 3 2 2 3 2 3 2 3" xfId="12369"/>
    <cellStyle name="20% - 强调文字颜色 3 3 2 2 15" xfId="12370"/>
    <cellStyle name="40% - 强调文字颜色 5 3 3 2 3 3 2 3" xfId="12371"/>
    <cellStyle name="40% - 强调文字颜色 2 3 2 2 12" xfId="12372"/>
    <cellStyle name="20% - 强调文字颜色 3 3 2 2 15 2" xfId="12373"/>
    <cellStyle name="20% - 强调文字颜色 3 3 2 2 16" xfId="12374"/>
    <cellStyle name="20% - 强调文字颜色 3 3 2 2 17" xfId="12375"/>
    <cellStyle name="20% - 强调文字颜色 3 3 2 2 2" xfId="12376"/>
    <cellStyle name="40% - 强调文字颜色 4 2 4 3 2 2 2 2" xfId="12377"/>
    <cellStyle name="20% - 强调文字颜色 6 4 2 2 4 2 3" xfId="12378"/>
    <cellStyle name="40% - 强调文字颜色 2 2 2 3 2 6 2 2" xfId="12379"/>
    <cellStyle name="20% - 强调文字颜色 3 3 2 2 2 10 2" xfId="12380"/>
    <cellStyle name="40% - 强调文字颜色 5 8 2 7" xfId="12381"/>
    <cellStyle name="40% - 强调文字颜色 4 2 4 3 2 2 3 2" xfId="12382"/>
    <cellStyle name="20% - 强调文字颜色 6 4 2 2 4 3 3" xfId="12383"/>
    <cellStyle name="40% - 强调文字颜色 2 2 2 3 2 6 3 2" xfId="12384"/>
    <cellStyle name="20% - 强调文字颜色 6 2 2 2 2 5 2 3" xfId="12385"/>
    <cellStyle name="20% - 强调文字颜色 3 3 2 2 2 11 2" xfId="12386"/>
    <cellStyle name="40% - 强调文字颜色 4 2 4 3 2 2 4" xfId="12387"/>
    <cellStyle name="40% - 强调文字颜色 2 2 2 3 2 6 4" xfId="12388"/>
    <cellStyle name="20% - 强调文字颜色 3 3 2 2 2 12" xfId="12389"/>
    <cellStyle name="40% - 强调文字颜色 5 8 3 7" xfId="12390"/>
    <cellStyle name="20% - 强调文字颜色 6 2 2 2 2 5 3 3" xfId="12391"/>
    <cellStyle name="20% - 强调文字颜色 3 3 2 2 2 12 2" xfId="12392"/>
    <cellStyle name="40% - 强调文字颜色 2 2 2 3 2 6 5" xfId="12393"/>
    <cellStyle name="20% - 强调文字颜色 3 3 2 2 2 13" xfId="12394"/>
    <cellStyle name="20% - 强调文字颜色 3 3 2 2 2 13 2" xfId="12395"/>
    <cellStyle name="20% - 强调文字颜色 3 3 2 2 2 14" xfId="12396"/>
    <cellStyle name="20% - 强调文字颜色 3 3 2 2 2 15" xfId="12397"/>
    <cellStyle name="40% - 强调文字颜色 3 3 6 3 5" xfId="12398"/>
    <cellStyle name="20% - 强调文字颜色 3 3 2 2 2 2" xfId="12399"/>
    <cellStyle name="20% - 强调文字颜色 3 3 2 2 2 2 2" xfId="12400"/>
    <cellStyle name="20% - 强调文字颜色 3 3 2 2 2 2 2 2" xfId="12401"/>
    <cellStyle name="20% - 强调文字颜色 3 3 2 2 2 2 2 2 2" xfId="12402"/>
    <cellStyle name="40% - 强调文字颜色 1 3 7 3 2 4" xfId="12403"/>
    <cellStyle name="20% - 强调文字颜色 3 3 2 2 2 2 2 2 2 2" xfId="12404"/>
    <cellStyle name="常规 2 3 2 3 2 2 2 5 3 2" xfId="12405"/>
    <cellStyle name="40% - 强调文字颜色 1 3 3 2 3 5 2" xfId="12406"/>
    <cellStyle name="20% - 强调文字颜色 3 3 2 2 2 2 2 2 3" xfId="12407"/>
    <cellStyle name="40% - 强调文字颜色 2 2 2 7 2 3 2" xfId="12408"/>
    <cellStyle name="常规 2 3 2 3 2 2 2 5 3 3" xfId="12409"/>
    <cellStyle name="40% - 强调文字颜色 1 3 3 2 3 5 3" xfId="12410"/>
    <cellStyle name="20% - 强调文字颜色 3 3 2 2 2 2 2 2 4" xfId="12411"/>
    <cellStyle name="20% - 强调文字颜色 3 3 2 2 2 2 2 3" xfId="12412"/>
    <cellStyle name="20% - 强调文字颜色 3 3 2 2 2 2 2 3 2" xfId="12413"/>
    <cellStyle name="20% - 强调文字颜色 3 3 2 2 2 2 2 3 2 2" xfId="12414"/>
    <cellStyle name="40% - 强调文字颜色 3 3 5 2 3 2 2" xfId="12415"/>
    <cellStyle name="常规 2 3 2 3 2 2 2 5 4 2" xfId="12416"/>
    <cellStyle name="40% - 强调文字颜色 1 3 3 2 3 6 2" xfId="12417"/>
    <cellStyle name="20% - 强调文字颜色 3 3 2 2 2 2 2 3 3" xfId="12418"/>
    <cellStyle name="40% - 强调文字颜色 2 2 2 7 2 4 2" xfId="12419"/>
    <cellStyle name="20% - 强调文字颜色 3 3 2 2 2 2 2 3 4" xfId="12420"/>
    <cellStyle name="20% - 强调文字颜色 5 3 3 7 2" xfId="12421"/>
    <cellStyle name="20% - 强调文字颜色 3 3 2 2 2 2 2 4" xfId="12422"/>
    <cellStyle name="20% - 强调文字颜色 5 3 3 7 2 2" xfId="12423"/>
    <cellStyle name="20% - 强调文字颜色 3 3 2 2 2 2 2 4 2" xfId="12424"/>
    <cellStyle name="20% - 强调文字颜色 5 3 3 7 2 3" xfId="12425"/>
    <cellStyle name="20% - 强调文字颜色 3 3 2 2 2 2 2 4 3" xfId="12426"/>
    <cellStyle name="20% - 强调文字颜色 5 3 3 7 3" xfId="12427"/>
    <cellStyle name="20% - 强调文字颜色 3 3 2 2 2 2 2 5" xfId="12428"/>
    <cellStyle name="20% - 强调文字颜色 5 3 3 7 3 2" xfId="12429"/>
    <cellStyle name="20% - 强调文字颜色 3 3 2 2 2 2 2 5 2" xfId="12430"/>
    <cellStyle name="20% - 强调文字颜色 5 3 3 7 4" xfId="12431"/>
    <cellStyle name="20% - 强调文字颜色 3 3 2 2 2 2 2 6" xfId="12432"/>
    <cellStyle name="20% - 强调文字颜色 3 3 2 2 2 2 3" xfId="12433"/>
    <cellStyle name="20% - 强调文字颜色 3 3 2 2 2 2 3 2" xfId="12434"/>
    <cellStyle name="20% - 强调文字颜色 3 3 2 2 2 2 3 3" xfId="12435"/>
    <cellStyle name="20% - 强调文字颜色 3 3 2 2 2 2 4" xfId="12436"/>
    <cellStyle name="20% - 强调文字颜色 3 3 2 2 2 2 4 2" xfId="12437"/>
    <cellStyle name="20% - 强调文字颜色 3 3 2 2 2 2 5" xfId="12438"/>
    <cellStyle name="40% - 强调文字颜色 5 7 2 5" xfId="12439"/>
    <cellStyle name="20% - 强调文字颜色 6 2 6 2 2 3" xfId="12440"/>
    <cellStyle name="20% - 强调文字颜色 3 3 2 2 2 2 5 2" xfId="12441"/>
    <cellStyle name="40% - 强调文字颜色 3 3 6 3 6" xfId="12442"/>
    <cellStyle name="20% - 强调文字颜色 3 3 2 2 2 3" xfId="12443"/>
    <cellStyle name="20% - 强调文字颜色 3 3 2 2 2 3 2" xfId="12444"/>
    <cellStyle name="20% - 强调文字颜色 3 3 2 2 2 3 2 2" xfId="12445"/>
    <cellStyle name="40% - 强调文字颜色 2 2 4 2 3 3 3" xfId="12446"/>
    <cellStyle name="20% - 强调文字颜色 3 3 2 2 2 3 2 2 2" xfId="12447"/>
    <cellStyle name="20% - 强调文字颜色 3 3 2 2 2 3 2 3" xfId="12448"/>
    <cellStyle name="40% - 强调文字颜色 2 2 4 2 3 4 3" xfId="12449"/>
    <cellStyle name="20% - 强调文字颜色 3 3 2 2 2 3 2 3 2" xfId="12450"/>
    <cellStyle name="20% - 强调文字颜色 3 3 2 2 2 3 2 4" xfId="12451"/>
    <cellStyle name="20% - 强调文字颜色 3 3 2 2 2 3 3" xfId="12452"/>
    <cellStyle name="20% - 强调文字颜色 3 3 2 2 2 3 3 2" xfId="12453"/>
    <cellStyle name="40% - 强调文字颜色 2 2 4 2 4 3 3" xfId="12454"/>
    <cellStyle name="20% - 强调文字颜色 3 3 2 2 2 3 3 2 2" xfId="12455"/>
    <cellStyle name="20% - 强调文字颜色 3 3 2 2 2 3 3 3" xfId="12456"/>
    <cellStyle name="20% - 强调文字颜色 3 3 2 2 2 3 3 3 2" xfId="12457"/>
    <cellStyle name="20% - 强调文字颜色 3 3 2 2 2 3 3 4" xfId="12458"/>
    <cellStyle name="20% - 强调文字颜色 3 3 2 2 2 3 4" xfId="12459"/>
    <cellStyle name="20% - 强调文字颜色 3 3 2 2 2 3 4 2" xfId="12460"/>
    <cellStyle name="20% - 强调文字颜色 6 4 2 2 4 2 2" xfId="12461"/>
    <cellStyle name="20% - 强调文字颜色 3 3 2 2 2 3 4 3" xfId="12462"/>
    <cellStyle name="40% - 强调文字颜色 6 2 7 2 2 3 2 2" xfId="12463"/>
    <cellStyle name="20% - 强调文字颜色 3 3 2 2 2 3 5" xfId="12464"/>
    <cellStyle name="40% - 强调文字颜色 5 8 2 5" xfId="12465"/>
    <cellStyle name="20% - 强调文字颜色 3 3 2 2 2 3 5 2" xfId="12466"/>
    <cellStyle name="40% - 强调文字颜色 5 8 2 6" xfId="12467"/>
    <cellStyle name="20% - 强调文字颜色 6 4 2 2 4 3 2" xfId="12468"/>
    <cellStyle name="20% - 强调文字颜色 6 2 2 2 2 5 2 2" xfId="12469"/>
    <cellStyle name="20% - 强调文字颜色 3 3 2 2 2 3 5 3" xfId="12470"/>
    <cellStyle name="20% - 强调文字颜色 3 3 2 2 2 4" xfId="12471"/>
    <cellStyle name="20% - 强调文字颜色 3 3 2 2 2 4 2" xfId="12472"/>
    <cellStyle name="20% - 强调文字颜色 3 3 2 2 2 4 2 2" xfId="12473"/>
    <cellStyle name="20% - 强调文字颜色 3 3 2 2 2 4 2 3" xfId="12474"/>
    <cellStyle name="20% - 强调文字颜色 3 3 2 2 2 4 3" xfId="12475"/>
    <cellStyle name="20% - 强调文字颜色 3 3 2 2 2 4 3 2" xfId="12476"/>
    <cellStyle name="20% - 强调文字颜色 3 3 2 2 2 4 3 3" xfId="12477"/>
    <cellStyle name="20% - 强调文字颜色 3 3 2 2 2 4 5" xfId="12478"/>
    <cellStyle name="20% - 强调文字颜色 3 3 2 2 2 5" xfId="12479"/>
    <cellStyle name="20% - 强调文字颜色 3 3 2 2 2 5 2" xfId="12480"/>
    <cellStyle name="20% - 强调文字颜色 3 3 2 2 2 5 2 2" xfId="12481"/>
    <cellStyle name="20% - 强调文字颜色 3 3 2 2 2 5 2 3" xfId="12482"/>
    <cellStyle name="20% - 强调文字颜色 3 3 2 2 2 5 3" xfId="12483"/>
    <cellStyle name="20% - 强调文字颜色 3 3 2 2 2 5 3 2" xfId="12484"/>
    <cellStyle name="20% - 强调文字颜色 3 3 2 2 2 5 3 3" xfId="12485"/>
    <cellStyle name="20% - 强调文字颜色 3 3 2 2 2 5 4" xfId="12486"/>
    <cellStyle name="20% - 强调文字颜色 3 3 2 2 2 5 4 2" xfId="12487"/>
    <cellStyle name="20% - 强调文字颜色 3 3 2 2 2 5 5" xfId="12488"/>
    <cellStyle name="20% - 强调文字颜色 4 2 4 2 13 2" xfId="12489"/>
    <cellStyle name="20% - 强调文字颜色 5 3 4 2 2 2" xfId="12490"/>
    <cellStyle name="20% - 强调文字颜色 3 3 2 2 2 6" xfId="12491"/>
    <cellStyle name="20% - 强调文字颜色 5 3 4 2 2 2 2" xfId="12492"/>
    <cellStyle name="40% - 强调文字颜色 4 6 2 2 4" xfId="12493"/>
    <cellStyle name="20% - 强调文字颜色 3 3 2 2 2 6 2" xfId="12494"/>
    <cellStyle name="40% - 强调文字颜色 1 4 2 5 2 4" xfId="12495"/>
    <cellStyle name="40% - 强调文字颜色 4 6 2 2 4 2" xfId="12496"/>
    <cellStyle name="40% - 强调文字颜色 1 2 2 3 2 4 6" xfId="12497"/>
    <cellStyle name="20% - 强调文字颜色 3 3 2 2 2 6 2 2" xfId="12498"/>
    <cellStyle name="40% - 强调文字颜色 4 6 2 2 4 3" xfId="12499"/>
    <cellStyle name="20% - 强调文字颜色 4 2 2 2 2 2 3 2 2 2" xfId="12500"/>
    <cellStyle name="20% - 强调文字颜色 3 3 2 2 2 6 2 3" xfId="12501"/>
    <cellStyle name="40% - 强调文字颜色 6 2 2 3 2 2 2 4 2 2" xfId="12502"/>
    <cellStyle name="20% - 强调文字颜色 5 3 4 2 2 2 3" xfId="12503"/>
    <cellStyle name="40% - 强调文字颜色 4 6 2 2 5" xfId="12504"/>
    <cellStyle name="20% - 强调文字颜色 3 3 2 2 2 6 3" xfId="12505"/>
    <cellStyle name="40% - 强调文字颜色 4 6 2 2 5 2" xfId="12506"/>
    <cellStyle name="40% - 强调文字颜色 1 2 2 3 2 5 6" xfId="12507"/>
    <cellStyle name="20% - 强调文字颜色 3 3 2 2 2 6 3 2" xfId="12508"/>
    <cellStyle name="20% - 强调文字颜色 5 3 4 2 2 2 4" xfId="12509"/>
    <cellStyle name="40% - 强调文字颜色 4 6 2 2 6" xfId="12510"/>
    <cellStyle name="20% - 强调文字颜色 3 3 2 2 2 6 4" xfId="12511"/>
    <cellStyle name="40% - 强调文字颜色 4 6 2 2 7" xfId="12512"/>
    <cellStyle name="20% - 强调文字颜色 3 3 2 2 2 6 5" xfId="12513"/>
    <cellStyle name="20% - 强调文字颜色 5 3 4 2 2 3" xfId="12514"/>
    <cellStyle name="20% - 强调文字颜色 3 3 2 2 2 7" xfId="12515"/>
    <cellStyle name="20% - 强调文字颜色 3 3 2 2 2 7 2" xfId="12516"/>
    <cellStyle name="40% - 强调文字颜色 1 4 2 5 3 4" xfId="12517"/>
    <cellStyle name="20% - 强调文字颜色 5 3 4 2 2 3 2" xfId="12518"/>
    <cellStyle name="40% - 强调文字颜色 2 4 6 2 4 3" xfId="12519"/>
    <cellStyle name="20% - 强调文字颜色 5 2 2 3 8 3" xfId="12520"/>
    <cellStyle name="20% - 强调文字颜色 3 3 2 2 2 7 2 2" xfId="12521"/>
    <cellStyle name="20% - 强调文字颜色 3 3 2 2 2 7 3" xfId="12522"/>
    <cellStyle name="20% - 强调文字颜色 3 3 2 2 2 7 4" xfId="12523"/>
    <cellStyle name="20% - 强调文字颜色 5 3 4 2 2 4" xfId="12524"/>
    <cellStyle name="常规 5 3 9 4 2 2" xfId="12525"/>
    <cellStyle name="20% - 强调文字颜色 3 3 2 2 2 8" xfId="12526"/>
    <cellStyle name="20% - 强调文字颜色 3 3 2 2 2 8 2" xfId="12527"/>
    <cellStyle name="40% - 强调文字颜色 3 2 2 6 2 2 2 2" xfId="12528"/>
    <cellStyle name="20% - 强调文字颜色 3 3 2 2 2 8 3" xfId="12529"/>
    <cellStyle name="常规 2 3 3 2 9 3 4" xfId="12530"/>
    <cellStyle name="20% - 强调文字颜色 6 2 2 4 5 2" xfId="12531"/>
    <cellStyle name="20% - 强调文字颜色 3 3 2 2 3" xfId="12532"/>
    <cellStyle name="20% - 强调文字颜色 6 2 2 4 5 2 2" xfId="12533"/>
    <cellStyle name="20% - 强调文字颜色 3 3 2 2 3 2" xfId="12534"/>
    <cellStyle name="40% - 强调文字颜色 2 3 7 3 2 4" xfId="12535"/>
    <cellStyle name="20% - 强调文字颜色 3 3 2 2 3 2 2 2 2 2" xfId="12536"/>
    <cellStyle name="20% - 强调文字颜色 3 3 2 2 3 2 2 2 2 3" xfId="12537"/>
    <cellStyle name="20% - 强调文字颜色 3 3 2 2 3 2 2 2 3" xfId="12538"/>
    <cellStyle name="20% - 强调文字颜色 3 3 2 2 3 2 2 3 2 2" xfId="12539"/>
    <cellStyle name="20% - 强调文字颜色 3 3 2 2 3 2 2 3 2 3" xfId="12540"/>
    <cellStyle name="20% - 强调文字颜色 3 3 2 2 3 2 2 3 3" xfId="12541"/>
    <cellStyle name="20% - 强调文字颜色 3 3 2 2 3 2 2 4 3" xfId="12542"/>
    <cellStyle name="20% - 强调文字颜色 3 3 2 2 3 2 2 5" xfId="12543"/>
    <cellStyle name="40% - 强调文字颜色 4 2 2 7 2 5" xfId="12544"/>
    <cellStyle name="20% - 强调文字颜色 3 3 2 2 3 2 2 5 2" xfId="12545"/>
    <cellStyle name="20% - 强调文字颜色 3 3 2 2 3 2 2 6" xfId="12546"/>
    <cellStyle name="40% - 强调文字颜色 3 2 2 3 2 3 2 2" xfId="12547"/>
    <cellStyle name="20% - 强调文字颜色 3 3 2 2 3 2 4 2" xfId="12548"/>
    <cellStyle name="40% - 强调文字颜色 3 2 2 3 2 3 4" xfId="12549"/>
    <cellStyle name="20% - 强调文字颜色 3 3 2 2 3 2 6" xfId="12550"/>
    <cellStyle name="20% - 强调文字颜色 3 3 2 2 3 3" xfId="12551"/>
    <cellStyle name="20% - 强调文字颜色 3 3 2 2 3 3 2 2 2" xfId="12552"/>
    <cellStyle name="20% - 强调文字颜色 3 3 2 2 3 3 2 3" xfId="12553"/>
    <cellStyle name="20% - 强调文字颜色 3 3 2 2 3 3 3 2" xfId="12554"/>
    <cellStyle name="20% - 强调文字颜色 3 3 2 2 3 3 3 2 2" xfId="12555"/>
    <cellStyle name="20% - 强调文字颜色 3 3 2 2 3 3 3 2 3" xfId="12556"/>
    <cellStyle name="20% - 强调文字颜色 3 3 2 2 3 3 3 3" xfId="12557"/>
    <cellStyle name="20% - 强调文字颜色 6 2 2 3 2 12 2" xfId="12558"/>
    <cellStyle name="40% - 强调文字颜色 3 2 2 3 2 4 2 2 2" xfId="12559"/>
    <cellStyle name="20% - 强调文字颜色 3 3 2 2 3 3 4 2 2" xfId="12560"/>
    <cellStyle name="40% - 强调文字颜色 3 2 2 3 2 4 3 2" xfId="12561"/>
    <cellStyle name="20% - 强调文字颜色 3 3 2 2 3 3 5 2" xfId="12562"/>
    <cellStyle name="40% - 强调文字颜色 3 2 2 3 2 4 3 3" xfId="12563"/>
    <cellStyle name="20% - 强调文字颜色 3 3 2 2 3 3 5 3" xfId="12564"/>
    <cellStyle name="40% - 强调文字颜色 3 2 2 3 2 4 4 2" xfId="12565"/>
    <cellStyle name="20% - 强调文字颜色 3 3 2 2 3 3 6 2" xfId="12566"/>
    <cellStyle name="40% - 强调文字颜色 3 2 2 3 2 4 5" xfId="12567"/>
    <cellStyle name="20% - 强调文字颜色 3 3 2 2 3 3 7" xfId="12568"/>
    <cellStyle name="20% - 强调文字颜色 3 3 2 2 3 4" xfId="12569"/>
    <cellStyle name="40% - 强调文字颜色 6 3 10 2" xfId="12570"/>
    <cellStyle name="20% - 强调文字颜色 3 3 2 2 3 5" xfId="12571"/>
    <cellStyle name="20% - 强调文字颜色 6 2 2 4 5 3" xfId="12572"/>
    <cellStyle name="20% - 强调文字颜色 3 3 2 2 4" xfId="12573"/>
    <cellStyle name="20% - 强调文字颜色 3 3 2 2 4 2" xfId="12574"/>
    <cellStyle name="20% - 强调文字颜色 3 3 2 2 4 2 2" xfId="12575"/>
    <cellStyle name="20% - 强调文字颜色 3 3 2 2 4 2 2 2" xfId="12576"/>
    <cellStyle name="20% - 强调文字颜色 6 2 2 2 2 2 2 2 5 2" xfId="12577"/>
    <cellStyle name="20% - 强调文字颜色 3 3 2 2 4 2 3" xfId="12578"/>
    <cellStyle name="20% - 强调文字颜色 3 3 2 2 4 2 3 2" xfId="12579"/>
    <cellStyle name="40% - 强调文字颜色 3 2 2 3 3 3 2" xfId="12580"/>
    <cellStyle name="20% - 强调文字颜色 3 3 2 2 4 2 4" xfId="12581"/>
    <cellStyle name="20% - 强调文字颜色 3 3 2 2 4 3" xfId="12582"/>
    <cellStyle name="20% - 强调文字颜色 3 3 2 2 4 3 2" xfId="12583"/>
    <cellStyle name="20% - 强调文字颜色 6 2 2 6 2 3 3 2 2" xfId="12584"/>
    <cellStyle name="20% - 强调文字颜色 3 3 2 2 4 3 3" xfId="12585"/>
    <cellStyle name="20% - 强调文字颜色 3 3 2 2 4 4" xfId="12586"/>
    <cellStyle name="20% - 强调文字颜色 3 3 2 2 4 5" xfId="12587"/>
    <cellStyle name="20% - 强调文字颜色 3 3 2 2 4 6" xfId="12588"/>
    <cellStyle name="40% - 强调文字颜色 4 4 2 3 2 2 2 2" xfId="12589"/>
    <cellStyle name="20% - 强调文字颜色 3 3 2 2 5" xfId="12590"/>
    <cellStyle name="20% - 强调文字颜色 3 3 2 2 5 2" xfId="12591"/>
    <cellStyle name="20% - 强调文字颜色 6 2 2 9 2 3 3" xfId="12592"/>
    <cellStyle name="20% - 强调文字颜色 3 3 2 2 5 2 2" xfId="12593"/>
    <cellStyle name="40% - 强调文字颜色 3 2 4 2 8" xfId="12594"/>
    <cellStyle name="20% - 强调文字颜色 3 3 2 2 5 2 2 2" xfId="12595"/>
    <cellStyle name="20% - 强调文字颜色 6 2 2 9 2 3 4" xfId="12596"/>
    <cellStyle name="常规 5 5 2 3 2" xfId="12597"/>
    <cellStyle name="20% - 强调文字颜色 3 3 2 2 5 2 3" xfId="12598"/>
    <cellStyle name="40% - 强调文字颜色 3 2 2 3 4 3 2" xfId="12599"/>
    <cellStyle name="常规 5 5 2 3 3" xfId="12600"/>
    <cellStyle name="20% - 强调文字颜色 3 3 2 2 5 2 4" xfId="12601"/>
    <cellStyle name="40% - 强调文字颜色 6 2 10 3 2 2" xfId="12602"/>
    <cellStyle name="20% - 强调文字颜色 3 3 2 2 5 3" xfId="12603"/>
    <cellStyle name="常规 5 5 10 2" xfId="12604"/>
    <cellStyle name="20% - 强调文字颜色 6 2 2 9 2 4 3" xfId="12605"/>
    <cellStyle name="20% - 强调文字颜色 3 3 2 2 5 3 2" xfId="12606"/>
    <cellStyle name="20% - 强调文字颜色 3 3 2 2 5 3 2 2" xfId="12607"/>
    <cellStyle name="常规 5 5 2 4 2" xfId="12608"/>
    <cellStyle name="20% - 强调文字颜色 3 3 2 2 5 3 3" xfId="12609"/>
    <cellStyle name="常规 5 5 2 4 3" xfId="12610"/>
    <cellStyle name="20% - 强调文字颜色 3 3 2 2 5 3 4" xfId="12611"/>
    <cellStyle name="40% - 强调文字颜色 1 2 2 2 2 2 2 2 4" xfId="12612"/>
    <cellStyle name="20% - 强调文字颜色 3 3 2 2 5 4 2" xfId="12613"/>
    <cellStyle name="20% - 强调文字颜色 5 3 4 2 5 2" xfId="12614"/>
    <cellStyle name="20% - 强调文字颜色 3 3 2 2 5 6" xfId="12615"/>
    <cellStyle name="20% - 强调文字颜色 3 9 3 2 2 2" xfId="12616"/>
    <cellStyle name="40% - 强调文字颜色 4 4 2 3 2 2 2 3" xfId="12617"/>
    <cellStyle name="20% - 强调文字颜色 3 3 2 2 6" xfId="12618"/>
    <cellStyle name="20% - 强调文字颜色 3 3 2 2 6 2" xfId="12619"/>
    <cellStyle name="20% - 强调文字颜色 3 3 2 2 6 2 2" xfId="12620"/>
    <cellStyle name="20% - 强调文字颜色 3 3 2 2 6 2 2 2" xfId="12621"/>
    <cellStyle name="常规 5 5 3 3 2" xfId="12622"/>
    <cellStyle name="20% - 强调文字颜色 3 3 2 2 6 2 3" xfId="12623"/>
    <cellStyle name="40% - 强调文字颜色 3 2 2 3 5 3 2" xfId="12624"/>
    <cellStyle name="常规 5 5 3 3 3" xfId="12625"/>
    <cellStyle name="20% - 强调文字颜色 3 3 2 2 6 2 4" xfId="12626"/>
    <cellStyle name="20% - 强调文字颜色 3 3 2 2 6 3" xfId="12627"/>
    <cellStyle name="40% - 强调文字颜色 2 7 2 2 2 2" xfId="12628"/>
    <cellStyle name="20% - 强调文字颜色 3 3 2 2 6 3 2" xfId="12629"/>
    <cellStyle name="40% - 强调文字颜色 2 7 2 2 2 2 2" xfId="12630"/>
    <cellStyle name="20% - 强调文字颜色 3 3 2 2 6 3 3" xfId="12631"/>
    <cellStyle name="20% - 强调文字颜色 3 3 2 2 6 4" xfId="12632"/>
    <cellStyle name="40% - 强调文字颜色 2 7 2 2 2 3" xfId="12633"/>
    <cellStyle name="40% - 强调文字颜色 1 2 2 2 2 2 3 2 4" xfId="12634"/>
    <cellStyle name="20% - 强调文字颜色 3 3 2 2 6 4 2" xfId="12635"/>
    <cellStyle name="20% - 强调文字颜色 5 2 3 2 3 2 2 2" xfId="12636"/>
    <cellStyle name="20% - 强调文字颜色 3 3 2 2 6 5" xfId="12637"/>
    <cellStyle name="20% - 强调文字颜色 5 2 3 2 3 2 2 3" xfId="12638"/>
    <cellStyle name="20% - 强调文字颜色 3 3 2 2 6 6" xfId="12639"/>
    <cellStyle name="40% - 强调文字颜色 4 3 3 2 3 2 4 2" xfId="12640"/>
    <cellStyle name="40% - 强调文字颜色 3 4 2 3 3 4 2 2" xfId="12641"/>
    <cellStyle name="20% - 强调文字颜色 3 3 2 2 7" xfId="12642"/>
    <cellStyle name="20% - 强调文字颜色 5 5 3 2 4" xfId="12643"/>
    <cellStyle name="20% - 强调文字颜色 3 3 2 2 7 2" xfId="12644"/>
    <cellStyle name="40% - 强调文字颜色 4 3 2 2 3 5" xfId="12645"/>
    <cellStyle name="20% - 强调文字颜色 3 3 2 2 7 2 2" xfId="12646"/>
    <cellStyle name="40% - 强调文字颜色 6 3 4 2 3 2" xfId="12647"/>
    <cellStyle name="40% - 强调文字颜色 4 3 2 2 3 6" xfId="12648"/>
    <cellStyle name="常规 5 5 4 3 2" xfId="12649"/>
    <cellStyle name="20% - 强调文字颜色 3 3 2 2 7 2 3" xfId="12650"/>
    <cellStyle name="20% - 强调文字颜色 3 3 2 2 7 3" xfId="12651"/>
    <cellStyle name="40% - 强调文字颜色 2 7 2 2 3 2" xfId="12652"/>
    <cellStyle name="40% - 强调文字颜色 4 3 2 2 4 5" xfId="12653"/>
    <cellStyle name="20% - 强调文字颜色 3 3 2 2 7 3 2" xfId="12654"/>
    <cellStyle name="20% - 强调文字颜色 3 3 2 2 7 4" xfId="12655"/>
    <cellStyle name="20% - 强调文字颜色 3 3 2 2 7 5" xfId="12656"/>
    <cellStyle name="20% - 强调文字颜色 3 3 2 2 8" xfId="12657"/>
    <cellStyle name="20% - 强调文字颜色 3 3 2 2 8 2" xfId="12658"/>
    <cellStyle name="20% - 强调文字颜色 3 3 2 2 8 2 2" xfId="12659"/>
    <cellStyle name="常规 5 5 5 3 2" xfId="12660"/>
    <cellStyle name="20% - 强调文字颜色 3 3 2 2 8 2 3" xfId="12661"/>
    <cellStyle name="20% - 强调文字颜色 3 3 2 2 8 3" xfId="12662"/>
    <cellStyle name="20% - 强调文字颜色 3 3 2 2 8 3 2" xfId="12663"/>
    <cellStyle name="20% - 强调文字颜色 3 3 2 2 8 4" xfId="12664"/>
    <cellStyle name="20% - 强调文字颜色 5 2 3 2 3 2 4 2" xfId="12665"/>
    <cellStyle name="20% - 强调文字颜色 3 3 2 2 8 5" xfId="12666"/>
    <cellStyle name="20% - 强调文字颜色 3 3 2 3" xfId="12667"/>
    <cellStyle name="20% - 强调文字颜色 3 3 2 3 2" xfId="12668"/>
    <cellStyle name="40% - 强调文字颜色 3 3 7 3 5" xfId="12669"/>
    <cellStyle name="20% - 强调文字颜色 3 3 2 3 2 2" xfId="12670"/>
    <cellStyle name="20% - 强调文字颜色 3 3 2 4" xfId="12671"/>
    <cellStyle name="20% - 强调文字颜色 3 3 2 4 2" xfId="12672"/>
    <cellStyle name="20% - 强调文字颜色 3 3 2 4 2 2" xfId="12673"/>
    <cellStyle name="20% - 强调文字颜色 3 3 2 4 2 3" xfId="12674"/>
    <cellStyle name="20% - 强调文字颜色 3 3 2 4 3" xfId="12675"/>
    <cellStyle name="40% - 强调文字颜色 5 2 2 3 3 3 2 3" xfId="12676"/>
    <cellStyle name="20% - 强调文字颜色 3 3 2 4 3 2" xfId="12677"/>
    <cellStyle name="40% - 强调文字颜色 3 3 3 2 2 2 3 2 2" xfId="12678"/>
    <cellStyle name="20% - 强调文字颜色 3 3 2 4 4" xfId="12679"/>
    <cellStyle name="20% - 强调文字颜色 3 3 2 5" xfId="12680"/>
    <cellStyle name="40% - 强调文字颜色 1 4 2 2 5 4 2" xfId="12681"/>
    <cellStyle name="20% - 强调文字颜色 3 3 2 6" xfId="12682"/>
    <cellStyle name="20% - 强调文字颜色 3 3 2 6 2" xfId="12683"/>
    <cellStyle name="20% - 强调文字颜色 3 3 3" xfId="12684"/>
    <cellStyle name="40% - 强调文字颜色 6 3 6 3 3 2" xfId="12685"/>
    <cellStyle name="40% - 强调文字颜色 3 2 2 6 4 3" xfId="12686"/>
    <cellStyle name="20% - 强调文字颜色 3 3 3 10" xfId="12687"/>
    <cellStyle name="20% - 强调文字颜色 3 3 5 5" xfId="12688"/>
    <cellStyle name="20% - 强调文字颜色 3 3 3 10 2" xfId="12689"/>
    <cellStyle name="40% - 强调文字颜色 6 3 3 2 2 3 2" xfId="12690"/>
    <cellStyle name="20% - 强调文字颜色 3 3 3 11" xfId="12691"/>
    <cellStyle name="40% - 强调文字颜色 6 3 3 2 2 3 2 2" xfId="12692"/>
    <cellStyle name="20% - 强调文字颜色 3 3 6 5" xfId="12693"/>
    <cellStyle name="20% - 强调文字颜色 3 3 3 11 2" xfId="12694"/>
    <cellStyle name="40% - 强调文字颜色 6 3 3 2 2 3 3" xfId="12695"/>
    <cellStyle name="20% - 强调文字颜色 3 3 3 12" xfId="12696"/>
    <cellStyle name="20% - 强调文字颜色 3 3 7 5" xfId="12697"/>
    <cellStyle name="20% - 强调文字颜色 3 3 3 12 2" xfId="12698"/>
    <cellStyle name="40% - 强调文字颜色 5 4 2 3 2 5 2" xfId="12699"/>
    <cellStyle name="40% - 强调文字颜色 5 2 8 2 2 2 2" xfId="12700"/>
    <cellStyle name="40% - 强调文字颜色 5 2 4 6 4 2" xfId="12701"/>
    <cellStyle name="20% - 强调文字颜色 3 3 3 13" xfId="12702"/>
    <cellStyle name="20% - 强调文字颜色 3 3 3 13 2" xfId="12703"/>
    <cellStyle name="40% - 强调文字颜色 5 2 8 2 2 2 3" xfId="12704"/>
    <cellStyle name="20% - 强调文字颜色 3 3 3 14" xfId="12705"/>
    <cellStyle name="20% - 强调文字颜色 5 6 4 2 2" xfId="12706"/>
    <cellStyle name="20% - 强调文字颜色 3 3 3 15" xfId="12707"/>
    <cellStyle name="20% - 强调文字颜色 5 6 4 2 2 2" xfId="12708"/>
    <cellStyle name="20% - 强调文字颜色 3 3 3 15 2" xfId="12709"/>
    <cellStyle name="20% - 强调文字颜色 5 6 4 2 3" xfId="12710"/>
    <cellStyle name="20% - 强调文字颜色 3 3 3 16" xfId="12711"/>
    <cellStyle name="20% - 强调文字颜色 5 6 4 2 4" xfId="12712"/>
    <cellStyle name="20% - 强调文字颜色 3 3 3 17" xfId="12713"/>
    <cellStyle name="20% - 强调文字颜色 3 3 3 2" xfId="12714"/>
    <cellStyle name="40% - 强调文字颜色 3 10 2 3 4" xfId="12715"/>
    <cellStyle name="40% - 强调文字颜色 6 3 6 3 3 2 2" xfId="12716"/>
    <cellStyle name="40% - 强调文字颜色 2 3 2 2 2 7 2 2" xfId="12717"/>
    <cellStyle name="20% - 强调文字颜色 3 3 3 2 10" xfId="12718"/>
    <cellStyle name="20% - 强调文字颜色 3 3 3 2 10 2" xfId="12719"/>
    <cellStyle name="注释 2 3 5 2 2 2" xfId="12720"/>
    <cellStyle name="20% - 强调文字颜色 3 3 3 2 11" xfId="12721"/>
    <cellStyle name="20% - 强调文字颜色 3 3 3 2 11 2" xfId="12722"/>
    <cellStyle name="注释 2 3 5 2 2 3" xfId="12723"/>
    <cellStyle name="20% - 强调文字颜色 3 3 3 2 12" xfId="12724"/>
    <cellStyle name="20% - 强调文字颜色 3 3 3 2 12 2" xfId="12725"/>
    <cellStyle name="20% - 强调文字颜色 3 3 3 2 13" xfId="12726"/>
    <cellStyle name="20% - 强调文字颜色 3 3 3 2 13 2" xfId="12727"/>
    <cellStyle name="20% - 强调文字颜色 3 3 3 2 14" xfId="12728"/>
    <cellStyle name="40% - 强调文字颜色 6 2 2 2 2 2 5 3 2" xfId="12729"/>
    <cellStyle name="20% - 强调文字颜色 3 3 3 2 15" xfId="12730"/>
    <cellStyle name="40% - 强调文字颜色 6 2 2 2 2 2 5 3 3" xfId="12731"/>
    <cellStyle name="20% - 强调文字颜色 6 7 2 2 2 2" xfId="12732"/>
    <cellStyle name="40% - 强调文字颜色 3 4 2 2 2 2 2 2" xfId="12733"/>
    <cellStyle name="20% - 强调文字颜色 3 3 3 2 2" xfId="12734"/>
    <cellStyle name="20% - 强调文字颜色 4 2 3 2 3 2 2 2 3" xfId="12735"/>
    <cellStyle name="20% - 强调文字颜色 3 3 3 2 2 2" xfId="12736"/>
    <cellStyle name="20% - 强调文字颜色 3 3 3 2 2 2 2" xfId="12737"/>
    <cellStyle name="40% - 强调文字颜色 6 2 2 3 2 3 2 5" xfId="12738"/>
    <cellStyle name="20% - 强调文字颜色 3 3 3 2 2 2 2 2" xfId="12739"/>
    <cellStyle name="20% - 强调文字颜色 3 3 3 2 2 2 2 3" xfId="12740"/>
    <cellStyle name="20% - 强调文字颜色 3 3 3 2 2 2 3" xfId="12741"/>
    <cellStyle name="40% - 强调文字颜色 1 3 9 5" xfId="12742"/>
    <cellStyle name="20% - 强调文字颜色 3 3 3 2 2 2 3 2" xfId="12743"/>
    <cellStyle name="20% - 强调文字颜色 3 3 3 2 2 2 5" xfId="12744"/>
    <cellStyle name="20% - 强调文字颜色 4 2 3 2 3 2 2 2 4" xfId="12745"/>
    <cellStyle name="20% - 强调文字颜色 4 2 2 3 2 3 2 4 2" xfId="12746"/>
    <cellStyle name="20% - 强调文字颜色 3 3 3 2 2 3" xfId="12747"/>
    <cellStyle name="40% - 强调文字颜色 1 3 2 2 2 15" xfId="12748"/>
    <cellStyle name="20% - 强调文字颜色 3 3 3 2 2 3 2" xfId="12749"/>
    <cellStyle name="20% - 强调文字颜色 3 3 3 2 2 3 2 2" xfId="12750"/>
    <cellStyle name="40% - 强调文字颜色 3 2 4 2 3 3 3" xfId="12751"/>
    <cellStyle name="20% - 强调文字颜色 4 2 4 6 6" xfId="12752"/>
    <cellStyle name="20% - 强调文字颜色 3 3 3 2 2 3 2 2 2" xfId="12753"/>
    <cellStyle name="40% - 强调文字颜色 3 2 4 2 3 3 4" xfId="12754"/>
    <cellStyle name="40% - 强调文字颜色 2 3 3 3 3 5 2" xfId="12755"/>
    <cellStyle name="20% - 强调文字颜色 3 3 3 2 2 3 2 2 3" xfId="12756"/>
    <cellStyle name="20% - 强调文字颜色 3 3 3 2 2 3 2 3" xfId="12757"/>
    <cellStyle name="20% - 强调文字颜色 3 3 3 2 2 3 2 4" xfId="12758"/>
    <cellStyle name="40% - 强调文字颜色 1 3 2 2 2 16" xfId="12759"/>
    <cellStyle name="20% - 强调文字颜色 3 3 3 2 2 3 3" xfId="12760"/>
    <cellStyle name="20% - 强调文字颜色 3 3 3 2 2 3 3 2" xfId="12761"/>
    <cellStyle name="40% - 强调文字颜色 3 2 4 2 4 3 3" xfId="12762"/>
    <cellStyle name="20% - 强调文字颜色 5 2 5 3" xfId="12763"/>
    <cellStyle name="20% - 强调文字颜色 3 3 3 2 2 3 3 2 2" xfId="12764"/>
    <cellStyle name="40% - 强调文字颜色 3 2 4 2 4 3 4" xfId="12765"/>
    <cellStyle name="20% - 强调文字颜色 5 2 5 4" xfId="12766"/>
    <cellStyle name="20% - 强调文字颜色 3 3 3 2 2 3 3 2 3" xfId="12767"/>
    <cellStyle name="20% - 强调文字颜色 3 3 3 2 2 3 3 3" xfId="12768"/>
    <cellStyle name="20% - 强调文字颜色 3 3 3 2 2 3 3 4" xfId="12769"/>
    <cellStyle name="20% - 强调文字颜色 3 3 3 2 2 3 5 2" xfId="12770"/>
    <cellStyle name="20% - 强调文字颜色 6 2 3 2 2 5 2 2" xfId="12771"/>
    <cellStyle name="20% - 强调文字颜色 3 3 3 2 2 3 5 3" xfId="12772"/>
    <cellStyle name="20% - 强调文字颜色 3 3 3 2 2 3 7" xfId="12773"/>
    <cellStyle name="20% - 强调文字颜色 3 3 3 2 2 4" xfId="12774"/>
    <cellStyle name="20% - 强调文字颜色 3 3 3 2 2 5" xfId="12775"/>
    <cellStyle name="20% - 强调文字颜色 5 3 5 2 2 2" xfId="12776"/>
    <cellStyle name="20% - 强调文字颜色 3 3 3 2 2 6" xfId="12777"/>
    <cellStyle name="20% - 强调文字颜色 3 3 3 2 3" xfId="12778"/>
    <cellStyle name="20% - 强调文字颜色 4 2 3 2 3 2 2 3 3" xfId="12779"/>
    <cellStyle name="20% - 强调文字颜色 3 3 3 2 3 2" xfId="12780"/>
    <cellStyle name="20% - 强调文字颜色 3 3 3 6 3" xfId="12781"/>
    <cellStyle name="20% - 强调文字颜色 3 3 3 2 3 2 2" xfId="12782"/>
    <cellStyle name="20% - 强调文字颜色 3 3 3 6 3 2" xfId="12783"/>
    <cellStyle name="20% - 强调文字颜色 3 3 3 2 3 2 2 2" xfId="12784"/>
    <cellStyle name="20% - 强调文字颜色 3 3 3 2 3 2 2 2 2" xfId="12785"/>
    <cellStyle name="20% - 强调文字颜色 3 3 3 6 3 3" xfId="12786"/>
    <cellStyle name="20% - 强调文字颜色 3 3 3 2 3 2 2 3" xfId="12787"/>
    <cellStyle name="20% - 强调文字颜色 3 3 3 6 4" xfId="12788"/>
    <cellStyle name="20% - 强调文字颜色 3 3 3 2 3 2 3" xfId="12789"/>
    <cellStyle name="40% - 强调文字颜色 6 2 2 2 2 2 3" xfId="12790"/>
    <cellStyle name="常规 2 3 2 2 2 7" xfId="12791"/>
    <cellStyle name="40% - 强调文字颜色 2 3 9 5" xfId="12792"/>
    <cellStyle name="20% - 强调文字颜色 3 3 3 6 4 2" xfId="12793"/>
    <cellStyle name="20% - 强调文字颜色 3 3 3 2 3 2 3 2" xfId="12794"/>
    <cellStyle name="40% - 强调文字颜色 4 2 2 3 5 3 2 2" xfId="12795"/>
    <cellStyle name="20% - 强调文字颜色 4 2 3 2 3 2 2 3 4" xfId="12796"/>
    <cellStyle name="20% - 强调文字颜色 3 3 3 2 3 3" xfId="12797"/>
    <cellStyle name="20% - 强调文字颜色 3 3 3 7 3" xfId="12798"/>
    <cellStyle name="20% - 强调文字颜色 3 3 3 2 3 3 2" xfId="12799"/>
    <cellStyle name="20% - 强调文字颜色 3 3 3 7 3 2" xfId="12800"/>
    <cellStyle name="20% - 强调文字颜色 3 3 3 2 3 3 2 2" xfId="12801"/>
    <cellStyle name="20% - 强调文字颜色 3 3 3 2 3 3 2 3" xfId="12802"/>
    <cellStyle name="20% - 强调文字颜色 3 3 3 7 4" xfId="12803"/>
    <cellStyle name="20% - 强调文字颜色 3 3 3 2 3 3 3" xfId="12804"/>
    <cellStyle name="20% - 强调文字颜色 3 3 3 2 3 3 3 2" xfId="12805"/>
    <cellStyle name="20% - 强调文字颜色 3 3 3 2 3 4" xfId="12806"/>
    <cellStyle name="20% - 强调文字颜色 3 3 3 8 3" xfId="12807"/>
    <cellStyle name="20% - 强调文字颜色 3 3 3 2 3 4 2" xfId="12808"/>
    <cellStyle name="20% - 强调文字颜色 3 3 3 8 3 2" xfId="12809"/>
    <cellStyle name="20% - 强调文字颜色 3 3 3 2 3 4 2 2" xfId="12810"/>
    <cellStyle name="20% - 强调文字颜色 4 2 2 7 2 2 2" xfId="12811"/>
    <cellStyle name="20% - 强调文字颜色 3 3 3 8 4" xfId="12812"/>
    <cellStyle name="20% - 强调文字颜色 3 3 3 2 3 4 3" xfId="12813"/>
    <cellStyle name="20% - 强调文字颜色 3 3 3 2 3 5" xfId="12814"/>
    <cellStyle name="20% - 强调文字颜色 3 3 3 9 3" xfId="12815"/>
    <cellStyle name="20% - 强调文字颜色 3 3 3 2 3 5 2" xfId="12816"/>
    <cellStyle name="20% - 强调文字颜色 3 3 3 2 3 5 3" xfId="12817"/>
    <cellStyle name="20% - 强调文字颜色 5 3 5 2 3 2" xfId="12818"/>
    <cellStyle name="20% - 强调文字颜色 3 3 3 2 3 6" xfId="12819"/>
    <cellStyle name="20% - 强调文字颜色 5 3 5 2 3 2 2" xfId="12820"/>
    <cellStyle name="40% - 强调文字颜色 5 6 3 2 4" xfId="12821"/>
    <cellStyle name="20% - 强调文字颜色 3 3 3 2 3 6 2" xfId="12822"/>
    <cellStyle name="20% - 强调文字颜色 5 3 5 2 3 3" xfId="12823"/>
    <cellStyle name="20% - 强调文字颜色 3 3 3 2 3 7" xfId="12824"/>
    <cellStyle name="20% - 强调文字颜色 3 3 3 2 3 8" xfId="12825"/>
    <cellStyle name="20% - 强调文字颜色 3 3 3 2 4" xfId="12826"/>
    <cellStyle name="20% - 强调文字颜色 4 2 3 2 3 2 2 4 3" xfId="12827"/>
    <cellStyle name="20% - 强调文字颜色 3 3 3 2 4 2" xfId="12828"/>
    <cellStyle name="20% - 强调文字颜色 3 3 3 2 4 2 2" xfId="12829"/>
    <cellStyle name="20% - 强调文字颜色 4 2 10 2 4" xfId="12830"/>
    <cellStyle name="20% - 强调文字颜色 3 3 3 2 4 2 2 2" xfId="12831"/>
    <cellStyle name="20% - 强调文字颜色 6 2 2 2 2 3 2 2 5 2" xfId="12832"/>
    <cellStyle name="20% - 强调文字颜色 3 3 3 2 4 2 3" xfId="12833"/>
    <cellStyle name="40% - 强调文字颜色 4 3 3 10" xfId="12834"/>
    <cellStyle name="20% - 强调文字颜色 3 3 3 2 4 2 4" xfId="12835"/>
    <cellStyle name="20% - 强调文字颜色 3 3 3 2 4 3" xfId="12836"/>
    <cellStyle name="20% - 强调文字颜色 3 3 3 2 4 3 2" xfId="12837"/>
    <cellStyle name="20% - 强调文字颜色 3 3 3 2 4 3 2 2" xfId="12838"/>
    <cellStyle name="20% - 强调文字颜色 3 3 3 2 4 3 3" xfId="12839"/>
    <cellStyle name="20% - 强调文字颜色 3 3 3 2 4 3 4" xfId="12840"/>
    <cellStyle name="20% - 强调文字颜色 3 3 3 2 4 4" xfId="12841"/>
    <cellStyle name="20% - 强调文字颜色 3 3 3 2 4 4 2" xfId="12842"/>
    <cellStyle name="20% - 强调文字颜色 3 3 3 2 4 5" xfId="12843"/>
    <cellStyle name="20% - 强调文字颜色 3 3 3 2 4 6" xfId="12844"/>
    <cellStyle name="20% - 强调文字颜色 3 3 3 2 5 2" xfId="12845"/>
    <cellStyle name="20% - 强调文字颜色 3 3 3 2 5 2 2" xfId="12846"/>
    <cellStyle name="20% - 强调文字颜色 3 3 3 2 5 2 3" xfId="12847"/>
    <cellStyle name="20% - 强调文字颜色 3 3 3 2 5 3" xfId="12848"/>
    <cellStyle name="20% - 强调文字颜色 3 3 3 2 5 3 2" xfId="12849"/>
    <cellStyle name="20% - 强调文字颜色 3 3 3 2 5 3 3" xfId="12850"/>
    <cellStyle name="20% - 强调文字颜色 3 3 3 2 5 4" xfId="12851"/>
    <cellStyle name="20% - 强调文字颜色 3 3 3 2 5 4 2" xfId="12852"/>
    <cellStyle name="20% - 强调文字颜色 3 3 3 2 5 5" xfId="12853"/>
    <cellStyle name="20% - 强调文字颜色 3 3 3 2 5 6" xfId="12854"/>
    <cellStyle name="20% - 强调文字颜色 3 3 3 2 6 2 3" xfId="12855"/>
    <cellStyle name="20% - 强调文字颜色 3 3 3 2 7" xfId="12856"/>
    <cellStyle name="20% - 强调文字颜色 5 6 3 2 4" xfId="12857"/>
    <cellStyle name="20% - 强调文字颜色 3 3 3 2 7 2" xfId="12858"/>
    <cellStyle name="40% - 强调文字颜色 4 4 2 2 3 5" xfId="12859"/>
    <cellStyle name="20% - 强调文字颜色 3 3 3 2 7 2 2" xfId="12860"/>
    <cellStyle name="40% - 强调文字颜色 4 4 2 2 3 6" xfId="12861"/>
    <cellStyle name="20% - 强调文字颜色 3 3 3 2 7 2 3" xfId="12862"/>
    <cellStyle name="20% - 强调文字颜色 3 3 3 2 7 3" xfId="12863"/>
    <cellStyle name="40% - 强调文字颜色 2 7 3 2 3 2" xfId="12864"/>
    <cellStyle name="40% - 强调文字颜色 4 4 2 2 4 5" xfId="12865"/>
    <cellStyle name="20% - 强调文字颜色 3 3 3 2 7 3 2" xfId="12866"/>
    <cellStyle name="20% - 强调文字颜色 3 3 3 2 7 4" xfId="12867"/>
    <cellStyle name="20% - 强调文字颜色 3 3 3 2 8" xfId="12868"/>
    <cellStyle name="40% - 强调文字颜色 4 2 8 2 3" xfId="12869"/>
    <cellStyle name="20% - 强调文字颜色 3 3 3 2 8 2" xfId="12870"/>
    <cellStyle name="40% - 强调文字颜色 4 2 8 2 4" xfId="12871"/>
    <cellStyle name="20% - 强调文字颜色 3 3 3 2 8 3" xfId="12872"/>
    <cellStyle name="20% - 强调文字颜色 3 3 3 2 9" xfId="12873"/>
    <cellStyle name="40% - 强调文字颜色 4 2 8 3 3" xfId="12874"/>
    <cellStyle name="20% - 强调文字颜色 3 3 3 2 9 2" xfId="12875"/>
    <cellStyle name="20% - 强调文字颜色 3 3 3 3" xfId="12876"/>
    <cellStyle name="40% - 强调文字颜色 6 3 6 3 3 2 3" xfId="12877"/>
    <cellStyle name="20% - 强调文字颜色 3 3 3 3 2" xfId="12878"/>
    <cellStyle name="20% - 强调文字颜色 3 3 3 3 2 2" xfId="12879"/>
    <cellStyle name="20% - 强调文字颜色 3 4 2 6 3 2" xfId="12880"/>
    <cellStyle name="20% - 强调文字颜色 3 3 3 3 2 2 2 2" xfId="12881"/>
    <cellStyle name="40% - 强调文字颜色 1 4 2 2 7 4" xfId="12882"/>
    <cellStyle name="20% - 强调文字颜色 5 2 2 7 2 4" xfId="12883"/>
    <cellStyle name="20% - 强调文字颜色 3 3 3 3 2 2 2 2 2" xfId="12884"/>
    <cellStyle name="20% - 强调文字颜色 5 2 2 7 2 5" xfId="12885"/>
    <cellStyle name="40% - 强调文字颜色 2 3 2 2 2 2 2 2 2 2" xfId="12886"/>
    <cellStyle name="20% - 强调文字颜色 3 3 3 3 2 2 2 2 3" xfId="12887"/>
    <cellStyle name="40% - 强调文字颜色 5 3 2 2 2 3 2" xfId="12888"/>
    <cellStyle name="20% - 强调文字颜色 3 4 2 6 3 3" xfId="12889"/>
    <cellStyle name="20% - 强调文字颜色 3 3 3 3 2 2 2 3" xfId="12890"/>
    <cellStyle name="20% - 强调文字颜色 3 4 2 6 4 2" xfId="12891"/>
    <cellStyle name="20% - 强调文字颜色 3 3 3 3 2 2 3 2" xfId="12892"/>
    <cellStyle name="40% - 强调文字颜色 2 4 2 2 2 2 4 3" xfId="12893"/>
    <cellStyle name="20% - 强调文字颜色 6 2 10 2 4" xfId="12894"/>
    <cellStyle name="20% - 强调文字颜色 3 3 3 3 2 2 3 2 2" xfId="12895"/>
    <cellStyle name="20% - 强调文字颜色 6 2 10 2 5" xfId="12896"/>
    <cellStyle name="40% - 强调文字颜色 2 3 2 2 2 2 2 3 2 2" xfId="12897"/>
    <cellStyle name="20% - 强调文字颜色 3 3 3 3 2 2 3 2 3" xfId="12898"/>
    <cellStyle name="40% - 强调文字颜色 5 3 2 2 2 4 2" xfId="12899"/>
    <cellStyle name="20% - 强调文字颜色 3 3 3 3 2 2 3 3" xfId="12900"/>
    <cellStyle name="40% - 强调文字颜色 6 3 3 10" xfId="12901"/>
    <cellStyle name="40% - 强调文字颜色 5 4 2 2" xfId="12902"/>
    <cellStyle name="40% - 强调文字颜色 5 3 2 2 2 4 3" xfId="12903"/>
    <cellStyle name="20% - 强调文字颜色 3 3 3 3 2 2 3 4" xfId="12904"/>
    <cellStyle name="40% - 强调文字颜色 5 3 2 2 2 5 2" xfId="12905"/>
    <cellStyle name="20% - 强调文字颜色 3 3 3 3 2 2 4 3" xfId="12906"/>
    <cellStyle name="20% - 强调文字颜色 3 4 2 6 6" xfId="12907"/>
    <cellStyle name="20% - 强调文字颜色 3 3 3 3 2 2 5" xfId="12908"/>
    <cellStyle name="20% - 强调文字颜色 3 3 3 3 2 3" xfId="12909"/>
    <cellStyle name="20% - 强调文字颜色 3 3 3 3 2 4" xfId="12910"/>
    <cellStyle name="20% - 强调文字颜色 3 3 3 3 2 5" xfId="12911"/>
    <cellStyle name="20% - 强调文字颜色 3 3 3 3 2 6" xfId="12912"/>
    <cellStyle name="40% - 强调文字颜色 3 4 6 4 2 2" xfId="12913"/>
    <cellStyle name="20% - 强调文字颜色 6 2 2 5 6 2" xfId="12914"/>
    <cellStyle name="20% - 强调文字颜色 3 3 3 3 3" xfId="12915"/>
    <cellStyle name="常规 6" xfId="12916"/>
    <cellStyle name="20% - 强调文字颜色 3 3 3 3 3 2" xfId="12917"/>
    <cellStyle name="常规 6 2" xfId="12918"/>
    <cellStyle name="常规 2 3 2 9 2 6" xfId="12919"/>
    <cellStyle name="20% - 强调文字颜色 3 3 3 3 3 2 2" xfId="12920"/>
    <cellStyle name="常规 6 3" xfId="12921"/>
    <cellStyle name="常规 2 3 2 9 2 7" xfId="12922"/>
    <cellStyle name="20% - 强调文字颜色 3 3 3 3 3 2 3" xfId="12923"/>
    <cellStyle name="20% - 强调文字颜色 3 3 3 3 3 2 4" xfId="12924"/>
    <cellStyle name="常规 7" xfId="12925"/>
    <cellStyle name="20% - 强调文字颜色 3 3 3 3 3 3" xfId="12926"/>
    <cellStyle name="常规 7 2" xfId="12927"/>
    <cellStyle name="常规 2 3 2 9 3 6" xfId="12928"/>
    <cellStyle name="20% - 强调文字颜色 3 3 3 3 3 3 2" xfId="12929"/>
    <cellStyle name="20% - 强调文字颜色 3 3 3 3 3 3 2 3" xfId="12930"/>
    <cellStyle name="40% - 强调文字颜色 4 2 4 7 2 2" xfId="12931"/>
    <cellStyle name="40% - 强调文字颜色 2 2 2 7 2 6" xfId="12932"/>
    <cellStyle name="常规 7 3" xfId="12933"/>
    <cellStyle name="20% - 强调文字颜色 3 3 3 3 3 3 3" xfId="12934"/>
    <cellStyle name="常规 8" xfId="12935"/>
    <cellStyle name="20% - 强调文字颜色 3 3 3 3 3 4" xfId="12936"/>
    <cellStyle name="20% - 强调文字颜色 4 2 4 2 3 2 4" xfId="12937"/>
    <cellStyle name="常规 8 2" xfId="12938"/>
    <cellStyle name="20% - 强调文字颜色 3 3 3 3 3 4 2" xfId="12939"/>
    <cellStyle name="常规 8 2 2" xfId="12940"/>
    <cellStyle name="20% - 强调文字颜色 3 3 3 3 3 4 2 2" xfId="12941"/>
    <cellStyle name="20% - 强调文字颜色 4 3 3 3 2 2 2 4" xfId="12942"/>
    <cellStyle name="20% - 强调文字颜色 5 4 2 2 5 2 3" xfId="12943"/>
    <cellStyle name="20% - 强调文字颜色 4 2 4 2 3 2 4 2" xfId="12944"/>
    <cellStyle name="常规 9" xfId="12945"/>
    <cellStyle name="20% - 强调文字颜色 3 3 3 3 3 5" xfId="12946"/>
    <cellStyle name="20% - 强调文字颜色 4 2 4 2 3 3 4" xfId="12947"/>
    <cellStyle name="常规 9 2" xfId="12948"/>
    <cellStyle name="20% - 强调文字颜色 3 3 3 3 3 5 2" xfId="12949"/>
    <cellStyle name="20% - 强调文字颜色 3 3 3 3 3 6" xfId="12950"/>
    <cellStyle name="40% - 强调文字颜色 1 3 3 2 7 2 3" xfId="12951"/>
    <cellStyle name="40% - 强调文字颜色 5 7 3 2 4" xfId="12952"/>
    <cellStyle name="20% - 强调文字颜色 3 3 3 3 3 6 2" xfId="12953"/>
    <cellStyle name="20% - 强调文字颜色 3 3 3 3 3 7" xfId="12954"/>
    <cellStyle name="40% - 强调文字颜色 3 4 6 4 2 3" xfId="12955"/>
    <cellStyle name="20% - 强调文字颜色 3 3 3 3 4" xfId="12956"/>
    <cellStyle name="20% - 强调文字颜色 3 3 3 3 6" xfId="12957"/>
    <cellStyle name="20% - 强调文字颜色 3 3 3 4" xfId="12958"/>
    <cellStyle name="40% - 强调文字颜色 6 2 2 3 8" xfId="12959"/>
    <cellStyle name="20% - 强调文字颜色 3 3 3 4 2" xfId="12960"/>
    <cellStyle name="40% - 强调文字颜色 6 2 2 3 8 2" xfId="12961"/>
    <cellStyle name="20% - 强调文字颜色 3 3 3 4 2 2" xfId="12962"/>
    <cellStyle name="40% - 强调文字颜色 6 2 2 3 8 3" xfId="12963"/>
    <cellStyle name="20% - 强调文字颜色 3 3 3 4 2 3" xfId="12964"/>
    <cellStyle name="40% - 强调文字颜色 6 2 2 3 8 4" xfId="12965"/>
    <cellStyle name="20% - 强调文字颜色 3 3 3 4 2 4" xfId="12966"/>
    <cellStyle name="40% - 强调文字颜色 6 2 2 3 9" xfId="12967"/>
    <cellStyle name="20% - 强调文字颜色 3 3 3 4 3" xfId="12968"/>
    <cellStyle name="40% - 强调文字颜色 6 2 2 3 9 2" xfId="12969"/>
    <cellStyle name="20% - 强调文字颜色 3 3 3 4 3 2" xfId="12970"/>
    <cellStyle name="40% - 强调文字颜色 6 2 2 3 9 3" xfId="12971"/>
    <cellStyle name="20% - 强调文字颜色 3 3 3 4 3 3" xfId="12972"/>
    <cellStyle name="40% - 强调文字颜色 3 3 3 2 2 2 4 2 2" xfId="12973"/>
    <cellStyle name="20% - 强调文字颜色 3 3 3 4 4" xfId="12974"/>
    <cellStyle name="20% - 强调文字颜色 3 3 3 5" xfId="12975"/>
    <cellStyle name="20% - 强调文字颜色 3 3 3 5 2" xfId="12976"/>
    <cellStyle name="40% - 强调文字颜色 2 2 7 5" xfId="12977"/>
    <cellStyle name="常规 2 3 2 2 10 2 3" xfId="12978"/>
    <cellStyle name="20% - 强调文字颜色 3 3 3 5 2 2" xfId="12979"/>
    <cellStyle name="40% - 强调文字颜色 2 2 7 5 2" xfId="12980"/>
    <cellStyle name="常规 2 3 2 2 10 2 3 2" xfId="12981"/>
    <cellStyle name="20% - 强调文字颜色 3 3 3 5 2 2 2" xfId="12982"/>
    <cellStyle name="常规 2 3 2 2 10 2 4" xfId="12983"/>
    <cellStyle name="20% - 强调文字颜色 3 3 3 5 2 3" xfId="12984"/>
    <cellStyle name="20% - 强调文字颜色 3 3 3 5 2 4" xfId="12985"/>
    <cellStyle name="20% - 强调文字颜色 4 2 3 2 3 2 2 3 2 2" xfId="12986"/>
    <cellStyle name="20% - 强调文字颜色 3 3 3 5 3" xfId="12987"/>
    <cellStyle name="40% - 强调文字颜色 2 2 8 5" xfId="12988"/>
    <cellStyle name="常规 2 3 2 2 10 3 3" xfId="12989"/>
    <cellStyle name="20% - 强调文字颜色 3 3 3 5 3 2" xfId="12990"/>
    <cellStyle name="20% - 强调文字颜色 3 3 3 5 3 2 2" xfId="12991"/>
    <cellStyle name="常规 2 3 2 2 10 3 4" xfId="12992"/>
    <cellStyle name="20% - 强调文字颜色 3 3 3 5 3 3" xfId="12993"/>
    <cellStyle name="20% - 强调文字颜色 4 2 3 2 3 2 2 3 2 3" xfId="12994"/>
    <cellStyle name="20% - 强调文字颜色 3 3 3 5 4" xfId="12995"/>
    <cellStyle name="常规 2 3 2 2 10 4 3" xfId="12996"/>
    <cellStyle name="20% - 强调文字颜色 3 3 3 5 4 2" xfId="12997"/>
    <cellStyle name="20% - 强调文字颜色 3 3 3 6" xfId="12998"/>
    <cellStyle name="20% - 强调文字颜色 3 3 3 6 2" xfId="12999"/>
    <cellStyle name="40% - 强调文字颜色 6 2 3 2 2 15" xfId="13000"/>
    <cellStyle name="40% - 强调文字颜色 2 3 7 5" xfId="13001"/>
    <cellStyle name="20% - 强调文字颜色 3 3 3 6 2 2" xfId="13002"/>
    <cellStyle name="20% - 强调文字颜色 3 3 3 6 2 2 2" xfId="13003"/>
    <cellStyle name="40% - 强调文字颜色 6 2 3 2 2 16" xfId="13004"/>
    <cellStyle name="20% - 强调文字颜色 3 3 3 6 2 3" xfId="13005"/>
    <cellStyle name="20% - 强调文字颜色 3 3 3 6 2 4" xfId="13006"/>
    <cellStyle name="20% - 强调文字颜色 3 3 3 7" xfId="13007"/>
    <cellStyle name="20% - 强调文字颜色 3 3 3 7 2" xfId="13008"/>
    <cellStyle name="20% - 强调文字颜色 3 3 3 7 2 2" xfId="13009"/>
    <cellStyle name="20% - 强调文字颜色 3 3 3 7 2 3" xfId="13010"/>
    <cellStyle name="20% - 强调文字颜色 3 3 3 8" xfId="13011"/>
    <cellStyle name="20% - 强调文字颜色 3 3 3 8 2" xfId="13012"/>
    <cellStyle name="20% - 强调文字颜色 3 4 2 17" xfId="13013"/>
    <cellStyle name="20% - 强调文字颜色 3 3 3 8 2 2" xfId="13014"/>
    <cellStyle name="20% - 强调文字颜色 3 3 3 8 2 3" xfId="13015"/>
    <cellStyle name="20% - 强调文字颜色 3 3 3 9" xfId="13016"/>
    <cellStyle name="20% - 强调文字颜色 3 3 3 9 2" xfId="13017"/>
    <cellStyle name="20% - 强调文字颜色 3 3 4" xfId="13018"/>
    <cellStyle name="40% - 强调文字颜色 6 3 6 3 3 3" xfId="13019"/>
    <cellStyle name="20% - 强调文字颜色 3 3 4 2" xfId="13020"/>
    <cellStyle name="20% - 强调文字颜色 3 3 4 2 2" xfId="13021"/>
    <cellStyle name="20% - 强调文字颜色 6 2 2 6 5 2" xfId="13022"/>
    <cellStyle name="20% - 强调文字颜色 3 3 4 2 3" xfId="13023"/>
    <cellStyle name="20% - 强调文字颜色 4 3 3 6 4" xfId="13024"/>
    <cellStyle name="20% - 强调文字颜色 4 2 4 6 2 2" xfId="13025"/>
    <cellStyle name="20% - 强调文字颜色 3 3 4 2 3 2 3" xfId="13026"/>
    <cellStyle name="20% - 强调文字颜色 3 3 4 2 3 3" xfId="13027"/>
    <cellStyle name="20% - 强调文字颜色 3 3 4 2 4" xfId="13028"/>
    <cellStyle name="20% - 强调文字颜色 3 3 4 3" xfId="13029"/>
    <cellStyle name="40% - 强调文字颜色 6 2 3 2 8" xfId="13030"/>
    <cellStyle name="40% - 强调文字颜色 4 8 2 2 5" xfId="13031"/>
    <cellStyle name="20% - 强调文字颜色 3 3 4 3 2" xfId="13032"/>
    <cellStyle name="40% - 强调文字颜色 6 2 3 2 8 2" xfId="13033"/>
    <cellStyle name="20% - 强调文字颜色 5 4 2 2 9 3" xfId="13034"/>
    <cellStyle name="20% - 强调文字颜色 4 2 3 2 3 3 3 2 3" xfId="13035"/>
    <cellStyle name="20% - 强调文字颜色 3 3 4 3 2 2" xfId="13036"/>
    <cellStyle name="40% - 强调文字颜色 6 2 3 2 8 3" xfId="13037"/>
    <cellStyle name="40% - 强调文字颜色 5 2 3 2 6 4 2" xfId="13038"/>
    <cellStyle name="20% - 强调文字颜色 3 3 4 3 2 3" xfId="13039"/>
    <cellStyle name="40% - 强调文字颜色 6 2 3 2 9" xfId="13040"/>
    <cellStyle name="40% - 强调文字颜色 3 4 6 5 2 2" xfId="13041"/>
    <cellStyle name="20% - 强调文字颜色 3 3 4 3 3" xfId="13042"/>
    <cellStyle name="20% - 强调文字颜色 6 2 2 2 2 3 2 2 2 2" xfId="13043"/>
    <cellStyle name="20% - 强调文字颜色 3 3 4 3 4" xfId="13044"/>
    <cellStyle name="20% - 强调文字颜色 3 3 4 4" xfId="13045"/>
    <cellStyle name="20% - 强调文字颜色 3 3 4 4 2" xfId="13046"/>
    <cellStyle name="20% - 强调文字颜色 3 3 4 4 3" xfId="13047"/>
    <cellStyle name="20% - 强调文字颜色 3 3 4 5" xfId="13048"/>
    <cellStyle name="40% - 强调文字颜色 3 2 2 6 4 2 2" xfId="13049"/>
    <cellStyle name="20% - 强调文字颜色 3 3 4 5 2" xfId="13050"/>
    <cellStyle name="20% - 强调文字颜色 3 3 4 5 3" xfId="13051"/>
    <cellStyle name="20% - 强调文字颜色 3 3 4 6" xfId="13052"/>
    <cellStyle name="20% - 强调文字颜色 3 3 4 6 2" xfId="13053"/>
    <cellStyle name="20% - 强调文字颜色 3 3 5" xfId="13054"/>
    <cellStyle name="40% - 强调文字颜色 6 3 6 3 3 4" xfId="13055"/>
    <cellStyle name="40% - 强调文字颜色 5 3 2 2 2 2 2 5 2" xfId="13056"/>
    <cellStyle name="常规 2 3 2 2 2 3 2 2 2 2 4" xfId="13057"/>
    <cellStyle name="20% - 强调文字颜色 3 3 5 2" xfId="13058"/>
    <cellStyle name="20% - 强调文字颜色 3 3 5 2 2" xfId="13059"/>
    <cellStyle name="20% - 强调文字颜色 3 3 5 2 2 2 2" xfId="13060"/>
    <cellStyle name="20% - 强调文字颜色 4 3 4 5 2 2" xfId="13061"/>
    <cellStyle name="20% - 强调文字颜色 3 3 5 2 2 2 3" xfId="13062"/>
    <cellStyle name="20% - 强调文字颜色 3 3 5 2 2 3" xfId="13063"/>
    <cellStyle name="20% - 强调文字颜色 3 3 5 2 2 4" xfId="13064"/>
    <cellStyle name="20% - 强调文字颜色 3 3 5 2 3" xfId="13065"/>
    <cellStyle name="40% - 强调文字颜色 5 2 4 5 2 2 2" xfId="13066"/>
    <cellStyle name="20% - 强调文字颜色 3 3 5 2 4" xfId="13067"/>
    <cellStyle name="20% - 强调文字颜色 3 3 5 2 5" xfId="13068"/>
    <cellStyle name="20% - 强调文字颜色 3 3 5 3" xfId="13069"/>
    <cellStyle name="40% - 强调文字颜色 6 2 4 2 8" xfId="13070"/>
    <cellStyle name="20% - 强调文字颜色 3 3 5 3 2" xfId="13071"/>
    <cellStyle name="40% - 强调文字颜色 6 2 4 2 9" xfId="13072"/>
    <cellStyle name="20% - 强调文字颜色 3 3 5 3 3" xfId="13073"/>
    <cellStyle name="20% - 强调文字颜色 3 3 5 4" xfId="13074"/>
    <cellStyle name="20% - 强调文字颜色 3 3 5 4 2" xfId="13075"/>
    <cellStyle name="20% - 强调文字颜色 3 3 5 4 2 2" xfId="13076"/>
    <cellStyle name="20% - 强调文字颜色 3 3 5 4 3" xfId="13077"/>
    <cellStyle name="20% - 强调文字颜色 3 3 5 4 4" xfId="13078"/>
    <cellStyle name="20% - 强调文字颜色 3 3 5 6" xfId="13079"/>
    <cellStyle name="20% - 强调文字颜色 3 3 5 6 2" xfId="13080"/>
    <cellStyle name="20% - 强调文字颜色 3 3 6" xfId="13081"/>
    <cellStyle name="常规 2 3 2 2 2 3 2 2 2 3 4" xfId="13082"/>
    <cellStyle name="20% - 强调文字颜色 3 3 6 2" xfId="13083"/>
    <cellStyle name="40% - 强调文字颜色 6 2 4 13" xfId="13084"/>
    <cellStyle name="20% - 强调文字颜色 3 3 6 2 2 2" xfId="13085"/>
    <cellStyle name="20% - 强调文字颜色 5 5 2 3 2 2" xfId="13086"/>
    <cellStyle name="40% - 强调文字颜色 6 2 4 14" xfId="13087"/>
    <cellStyle name="20% - 强调文字颜色 3 3 6 2 2 3" xfId="13088"/>
    <cellStyle name="20% - 强调文字颜色 3 3 6 2 2 3 2" xfId="13089"/>
    <cellStyle name="20% - 强调文字颜色 5 5 2 3 2 3" xfId="13090"/>
    <cellStyle name="40% - 强调文字颜色 6 2 4 15" xfId="13091"/>
    <cellStyle name="20% - 强调文字颜色 3 3 6 2 2 4" xfId="13092"/>
    <cellStyle name="20% - 强调文字颜色 3 3 6 2 3 2" xfId="13093"/>
    <cellStyle name="40% - 强调文字颜色 5 2 2 2 2 2 4" xfId="13094"/>
    <cellStyle name="20% - 强调文字颜色 6 3 3 6 3" xfId="13095"/>
    <cellStyle name="20% - 强调文字颜色 3 3 6 2 3 2 2" xfId="13096"/>
    <cellStyle name="40% - 强调文字颜色 5 2 2 2 2 2 4 2" xfId="13097"/>
    <cellStyle name="20% - 强调文字颜色 6 3 3 6 3 2" xfId="13098"/>
    <cellStyle name="20% - 强调文字颜色 3 3 6 2 3 2 2 2" xfId="13099"/>
    <cellStyle name="40% - 强调文字颜色 5 2 2 2 2 2 4 3" xfId="13100"/>
    <cellStyle name="20% - 强调文字颜色 6 3 3 6 3 3" xfId="13101"/>
    <cellStyle name="20% - 强调文字颜色 3 3 6 2 3 2 2 3" xfId="13102"/>
    <cellStyle name="40% - 强调文字颜色 5 2 2 2 2 2 5" xfId="13103"/>
    <cellStyle name="20% - 强调文字颜色 6 3 3 6 4" xfId="13104"/>
    <cellStyle name="20% - 强调文字颜色 3 3 6 2 3 2 3" xfId="13105"/>
    <cellStyle name="20% - 强调文字颜色 6 3 3 6 5" xfId="13106"/>
    <cellStyle name="40% - 强调文字颜色 5 4 2 4 2 2 2" xfId="13107"/>
    <cellStyle name="40% - 强调文字颜色 5 2 2 2 2 2 6" xfId="13108"/>
    <cellStyle name="20% - 强调文字颜色 3 3 6 2 3 2 4" xfId="13109"/>
    <cellStyle name="20% - 强调文字颜色 3 3 6 2 3 3" xfId="13110"/>
    <cellStyle name="40% - 强调文字颜色 5 2 2 2 2 3 4" xfId="13111"/>
    <cellStyle name="20% - 强调文字颜色 6 3 3 7 3" xfId="13112"/>
    <cellStyle name="20% - 强调文字颜色 3 3 6 2 3 3 2" xfId="13113"/>
    <cellStyle name="20% - 强调文字颜色 6 3 3 7 3 2" xfId="13114"/>
    <cellStyle name="20% - 强调文字颜色 3 3 6 2 3 3 2 2" xfId="13115"/>
    <cellStyle name="20% - 强调文字颜色 3 3 6 2 3 3 2 3" xfId="13116"/>
    <cellStyle name="40% - 强调文字颜色 5 2 2 2 2 3 5" xfId="13117"/>
    <cellStyle name="20% - 强调文字颜色 6 3 3 7 4" xfId="13118"/>
    <cellStyle name="20% - 强调文字颜色 3 3 6 2 3 3 3" xfId="13119"/>
    <cellStyle name="20% - 强调文字颜色 6 3 3 7 5" xfId="13120"/>
    <cellStyle name="40% - 强调文字颜色 5 4 2 4 2 3 2" xfId="13121"/>
    <cellStyle name="40% - 强调文字颜色 5 2 2 2 2 3 6" xfId="13122"/>
    <cellStyle name="20% - 强调文字颜色 3 3 6 2 3 3 4" xfId="13123"/>
    <cellStyle name="40% - 强调文字颜色 6 3 3 3 2 2" xfId="13124"/>
    <cellStyle name="20% - 强调文字颜色 3 3 6 2 3 4" xfId="13125"/>
    <cellStyle name="40% - 强调文字颜色 6 3 3 3 2 2 2" xfId="13126"/>
    <cellStyle name="40% - 强调文字颜色 5 2 2 2 2 4 4" xfId="13127"/>
    <cellStyle name="20% - 强调文字颜色 6 3 3 8 3" xfId="13128"/>
    <cellStyle name="20% - 强调文字颜色 3 3 6 2 3 4 2" xfId="13129"/>
    <cellStyle name="40% - 强调文字颜色 6 3 3 3 2 2 3" xfId="13130"/>
    <cellStyle name="40% - 强调文字颜色 5 2 2 2 2 4 5" xfId="13131"/>
    <cellStyle name="20% - 强调文字颜色 6 3 3 8 4" xfId="13132"/>
    <cellStyle name="20% - 强调文字颜色 3 3 6 2 3 4 3" xfId="13133"/>
    <cellStyle name="40% - 强调文字颜色 6 3 3 3 2 3" xfId="13134"/>
    <cellStyle name="20% - 强调文字颜色 3 3 6 2 3 5" xfId="13135"/>
    <cellStyle name="40% - 强调文字颜色 6 3 3 3 2 4" xfId="13136"/>
    <cellStyle name="注释 2 2 2 3 8 2 3" xfId="13137"/>
    <cellStyle name="20% - 强调文字颜色 5 3 8 2 3 2" xfId="13138"/>
    <cellStyle name="20% - 强调文字颜色 3 3 6 2 3 6" xfId="13139"/>
    <cellStyle name="20% - 强调文字颜色 3 3 6 2 4" xfId="13140"/>
    <cellStyle name="20% - 强调文字颜色 3 3 6 2 5" xfId="13141"/>
    <cellStyle name="20% - 强调文字颜色 3 3 6 3" xfId="13142"/>
    <cellStyle name="20% - 强调文字颜色 3 3 6 3 2" xfId="13143"/>
    <cellStyle name="20% - 强调文字颜色 3 3 6 3 3" xfId="13144"/>
    <cellStyle name="20% - 强调文字颜色 3 3 6 4" xfId="13145"/>
    <cellStyle name="20% - 强调文字颜色 3 3 6 4 2" xfId="13146"/>
    <cellStyle name="20% - 强调文字颜色 3 3 6 4 2 2" xfId="13147"/>
    <cellStyle name="20% - 强调文字颜色 3 3 6 4 2 3" xfId="13148"/>
    <cellStyle name="常规 2 3 2 3 7 3 5 2" xfId="13149"/>
    <cellStyle name="20% - 强调文字颜色 3 3 6 4 2 4" xfId="13150"/>
    <cellStyle name="20% - 强调文字颜色 3 3 6 4 3" xfId="13151"/>
    <cellStyle name="20% - 强调文字颜色 3 3 6 4 3 2" xfId="13152"/>
    <cellStyle name="20% - 强调文字颜色 3 3 6 4 3 3" xfId="13153"/>
    <cellStyle name="40% - 强调文字颜色 6 3 3 5 2 2" xfId="13154"/>
    <cellStyle name="20% - 强调文字颜色 3 3 6 4 3 4" xfId="13155"/>
    <cellStyle name="20% - 强调文字颜色 3 3 6 4 4" xfId="13156"/>
    <cellStyle name="40% - 强调文字颜色 6 2 4 2 15" xfId="13157"/>
    <cellStyle name="20% - 强调文字颜色 3 3 6 4 4 2" xfId="13158"/>
    <cellStyle name="20% - 强调文字颜色 3 3 6 4 4 3" xfId="13159"/>
    <cellStyle name="20% - 强调文字颜色 3 3 6 4 5" xfId="13160"/>
    <cellStyle name="20% - 强调文字颜色 3 3 6 4 5 2" xfId="13161"/>
    <cellStyle name="20% - 强调文字颜色 3 3 6 4 6" xfId="13162"/>
    <cellStyle name="20% - 强调文字颜色 3 3 6 5 2" xfId="13163"/>
    <cellStyle name="20% - 强调文字颜色 3 3 7" xfId="13164"/>
    <cellStyle name="20% - 强调文字颜色 3 3 7 2" xfId="13165"/>
    <cellStyle name="20% - 强调文字颜色 3 3 7 2 2" xfId="13166"/>
    <cellStyle name="40% - 强调文字颜色 1 12 3 2" xfId="13167"/>
    <cellStyle name="20% - 强调文字颜色 3 3 7 2 2 2 2 2" xfId="13168"/>
    <cellStyle name="40% - 强调文字颜色 1 12 3 3" xfId="13169"/>
    <cellStyle name="20% - 强调文字颜色 3 3 7 2 2 2 2 3" xfId="13170"/>
    <cellStyle name="40% - 强调文字颜色 1 12 4" xfId="13171"/>
    <cellStyle name="20% - 强调文字颜色 3 3 7 2 2 2 3" xfId="13172"/>
    <cellStyle name="40% - 强调文字颜色 3 3 3 5 2 4" xfId="13173"/>
    <cellStyle name="40% - 强调文字颜色 1 13 3" xfId="13174"/>
    <cellStyle name="20% - 强调文字颜色 3 3 7 2 2 3 2" xfId="13175"/>
    <cellStyle name="40% - 强调文字颜色 1 13 3 2" xfId="13176"/>
    <cellStyle name="20% - 强调文字颜色 3 3 7 2 2 3 2 2" xfId="13177"/>
    <cellStyle name="20% - 强调文字颜色 3 3 7 2 2 3 2 3" xfId="13178"/>
    <cellStyle name="40% - 强调文字颜色 1 13 4" xfId="13179"/>
    <cellStyle name="20% - 强调文字颜色 3 3 7 2 2 3 3" xfId="13180"/>
    <cellStyle name="20% - 强调文字颜色 5 5 3 3 2 3" xfId="13181"/>
    <cellStyle name="20% - 强调文字颜色 3 3 7 2 2 4" xfId="13182"/>
    <cellStyle name="40% - 强调文字颜色 3 3 3 5 3 4" xfId="13183"/>
    <cellStyle name="常规 2 3 2 2 2 2 2 2 2 2 2 2 3" xfId="13184"/>
    <cellStyle name="40% - 强调文字颜色 1 14 3" xfId="13185"/>
    <cellStyle name="20% - 强调文字颜色 3 3 7 2 2 4 2" xfId="13186"/>
    <cellStyle name="40% - 强调文字颜色 1 14 4" xfId="13187"/>
    <cellStyle name="20% - 强调文字颜色 3 3 7 2 2 4 3" xfId="13188"/>
    <cellStyle name="20% - 强调文字颜色 3 3 7 2 2 5" xfId="13189"/>
    <cellStyle name="20% - 强调文字颜色 5 3 9 2 2 2" xfId="13190"/>
    <cellStyle name="20% - 强调文字颜色 3 3 7 2 2 6" xfId="13191"/>
    <cellStyle name="20% - 强调文字颜色 3 3 7 2 3" xfId="13192"/>
    <cellStyle name="20% - 强调文字颜色 3 3 7 2 4" xfId="13193"/>
    <cellStyle name="20% - 强调文字颜色 3 3 7 2 5" xfId="13194"/>
    <cellStyle name="20% - 强调文字颜色 3 3 7 3" xfId="13195"/>
    <cellStyle name="40% - 强调文字颜色 6 12 3" xfId="13196"/>
    <cellStyle name="20% - 强调文字颜色 3 3 7 3 2 2 2" xfId="13197"/>
    <cellStyle name="40% - 强调文字颜色 6 12 4" xfId="13198"/>
    <cellStyle name="20% - 强调文字颜色 3 3 7 3 2 2 3" xfId="13199"/>
    <cellStyle name="20% - 强调文字颜色 3 3 7 3 2 4" xfId="13200"/>
    <cellStyle name="20% - 强调文字颜色 3 3 7 3 3 2" xfId="13201"/>
    <cellStyle name="20% - 强调文字颜色 4 4 2 3 3 3 4" xfId="13202"/>
    <cellStyle name="20% - 强调文字颜色 3 3 7 3 3 2 2" xfId="13203"/>
    <cellStyle name="20% - 强调文字颜色 3 3 7 3 3 2 3" xfId="13204"/>
    <cellStyle name="20% - 强调文字颜色 3 3 7 3 3 3" xfId="13205"/>
    <cellStyle name="常规 5 5 6 2 2" xfId="13206"/>
    <cellStyle name="20% - 强调文字颜色 3 3 7 3 3 4" xfId="13207"/>
    <cellStyle name="20% - 强调文字颜色 3 3 7 3 4" xfId="13208"/>
    <cellStyle name="20% - 强调文字颜色 3 3 7 3 4 2" xfId="13209"/>
    <cellStyle name="20% - 强调文字颜色 3 3 7 3 4 2 2" xfId="13210"/>
    <cellStyle name="20% - 强调文字颜色 3 3 7 3 5" xfId="13211"/>
    <cellStyle name="20% - 强调文字颜色 3 3 7 3 5 2" xfId="13212"/>
    <cellStyle name="20% - 强调文字颜色 3 3 7 3 6" xfId="13213"/>
    <cellStyle name="20% - 强调文字颜色 3 3 7 4" xfId="13214"/>
    <cellStyle name="20% - 强调文字颜色 4 2 2 3 5 2 2 2" xfId="13215"/>
    <cellStyle name="20% - 强调文字颜色 3 3 8" xfId="13216"/>
    <cellStyle name="20% - 强调文字颜色 3 3 8 2" xfId="13217"/>
    <cellStyle name="20% - 强调文字颜色 3 3 8 3" xfId="13218"/>
    <cellStyle name="20% - 强调文字颜色 3 3 9" xfId="13219"/>
    <cellStyle name="20% - 强调文字颜色 3 3 9 2" xfId="13220"/>
    <cellStyle name="20% - 强调文字颜色 5 11 2 3" xfId="13221"/>
    <cellStyle name="20% - 强调文字颜色 3 3 9 2 5 2" xfId="13222"/>
    <cellStyle name="20% - 强调文字颜色 3 3 9 3" xfId="13223"/>
    <cellStyle name="20% - 强调文字颜色 3 3 9 4" xfId="13224"/>
    <cellStyle name="20% - 强调文字颜色 3 3 9 5" xfId="13225"/>
    <cellStyle name="20% - 强调文字颜色 6 2 3 2 2 2 4 2" xfId="13226"/>
    <cellStyle name="20% - 强调文字颜色 3 4" xfId="13227"/>
    <cellStyle name="20% - 强调文字颜色 5 11 2 4" xfId="13228"/>
    <cellStyle name="20% - 强调文字颜色 3 4 2" xfId="13229"/>
    <cellStyle name="20% - 强调文字颜色 3 4 2 10" xfId="13230"/>
    <cellStyle name="40% - 强调文字颜色 3 3 2 2 2 2 2 2 2" xfId="13231"/>
    <cellStyle name="20% - 强调文字颜色 3 4 2 11" xfId="13232"/>
    <cellStyle name="40% - 强调文字颜色 3 3 2 2 2 2 2 2 3" xfId="13233"/>
    <cellStyle name="40% - 强调文字颜色 4 2 2 3 2 3 4 3" xfId="13234"/>
    <cellStyle name="20% - 强调文字颜色 3 4 2 11 2" xfId="13235"/>
    <cellStyle name="20% - 强调文字颜色 3 4 2 12" xfId="13236"/>
    <cellStyle name="40% - 强调文字颜色 3 3 2 2 2 2 2 2 4" xfId="13237"/>
    <cellStyle name="40% - 强调文字颜色 4 2 2 3 2 3 5 3" xfId="13238"/>
    <cellStyle name="20% - 强调文字颜色 3 4 2 12 2" xfId="13239"/>
    <cellStyle name="20% - 强调文字颜色 3 4 2 13" xfId="13240"/>
    <cellStyle name="40% - 强调文字颜色 2 5 7 2" xfId="13241"/>
    <cellStyle name="20% - 强调文字颜色 3 4 2 14" xfId="13242"/>
    <cellStyle name="40% - 强调文字颜色 2 5 7 3" xfId="13243"/>
    <cellStyle name="20% - 强调文字颜色 3 4 2 15" xfId="13244"/>
    <cellStyle name="40% - 强调文字颜色 2 5 7 4" xfId="13245"/>
    <cellStyle name="20% - 强调文字颜色 3 4 2 16" xfId="13246"/>
    <cellStyle name="20% - 强调文字颜色 3 4 2 2" xfId="13247"/>
    <cellStyle name="20% - 强调文字颜色 3 4 2 2 14" xfId="13248"/>
    <cellStyle name="20% - 强调文字颜色 3 4 2 2 15" xfId="13249"/>
    <cellStyle name="20% - 强调文字颜色 3 4 2 2 16" xfId="13250"/>
    <cellStyle name="20% - 强调文字颜色 3 4 2 2 2" xfId="13251"/>
    <cellStyle name="40% - 强调文字颜色 4 3 6 3 5" xfId="13252"/>
    <cellStyle name="20% - 强调文字颜色 3 4 2 2 2 2" xfId="13253"/>
    <cellStyle name="20% - 强调文字颜色 3 4 2 2 2 2 2" xfId="13254"/>
    <cellStyle name="20% - 强调文字颜色 3 4 2 2 2 2 2 2" xfId="13255"/>
    <cellStyle name="注释 2 2 2 2 2 2 2 2 4" xfId="13256"/>
    <cellStyle name="20% - 强调文字颜色 3 4 2 2 2 2 2 2 2" xfId="13257"/>
    <cellStyle name="40% - 强调文字颜色 2 2 4 2 5 3 2" xfId="13258"/>
    <cellStyle name="注释 2 2 2 2 2 2 2 2 5" xfId="13259"/>
    <cellStyle name="20% - 强调文字颜色 3 4 2 2 2 2 2 2 3" xfId="13260"/>
    <cellStyle name="20% - 强调文字颜色 3 4 2 2 2 2 2 3" xfId="13261"/>
    <cellStyle name="40% - 强调文字颜色 3 2 3 2 2 3 2 2" xfId="13262"/>
    <cellStyle name="20% - 强调文字颜色 3 4 2 2 2 2 2 4" xfId="13263"/>
    <cellStyle name="20% - 强调文字颜色 3 4 2 2 2 2 3" xfId="13264"/>
    <cellStyle name="20% - 强调文字颜色 3 4 2 2 2 2 3 2" xfId="13265"/>
    <cellStyle name="注释 2 2 2 2 2 2 3 2 4" xfId="13266"/>
    <cellStyle name="20% - 强调文字颜色 3 4 2 2 2 2 3 2 2" xfId="13267"/>
    <cellStyle name="20% - 强调文字颜色 6 8 3 2 2 2" xfId="13268"/>
    <cellStyle name="40% - 强调文字颜色 3 4 2 3 3 2 2 2" xfId="13269"/>
    <cellStyle name="40% - 强调文字颜色 2 2 4 2 6 3 2" xfId="13270"/>
    <cellStyle name="20% - 强调文字颜色 3 4 2 2 2 2 3 2 3" xfId="13271"/>
    <cellStyle name="20% - 强调文字颜色 3 4 2 2 2 2 3 3" xfId="13272"/>
    <cellStyle name="40% - 强调文字颜色 3 2 3 2 2 3 3 2" xfId="13273"/>
    <cellStyle name="20% - 强调文字颜色 3 4 2 2 2 2 3 4" xfId="13274"/>
    <cellStyle name="20% - 强调文字颜色 4 6 7 2" xfId="13275"/>
    <cellStyle name="20% - 强调文字颜色 3 4 2 2 2 2 4" xfId="13276"/>
    <cellStyle name="20% - 强调文字颜色 3 4 2 2 2 2 4 2" xfId="13277"/>
    <cellStyle name="20% - 强调文字颜色 3 4 2 2 2 2 4 3" xfId="13278"/>
    <cellStyle name="20% - 强调文字颜色 3 4 2 2 2 2 5" xfId="13279"/>
    <cellStyle name="20% - 强调文字颜色 3 4 2 2 2 2 5 2" xfId="13280"/>
    <cellStyle name="20% - 强调文字颜色 3 4 2 2 2 2 6" xfId="13281"/>
    <cellStyle name="40% - 强调文字颜色 4 3 6 3 6" xfId="13282"/>
    <cellStyle name="20% - 强调文字颜色 4 2 2 3 3 2 2 4 2" xfId="13283"/>
    <cellStyle name="20% - 强调文字颜色 3 4 2 2 2 3" xfId="13284"/>
    <cellStyle name="20% - 强调文字颜色 3 4 2 2 2 3 2" xfId="13285"/>
    <cellStyle name="20% - 强调文字颜色 3 4 2 2 2 3 3" xfId="13286"/>
    <cellStyle name="40% - 强调文字颜色 2 4 2 2 12 2" xfId="13287"/>
    <cellStyle name="20% - 强调文字颜色 4 2 2 3 3 2 2 4 3" xfId="13288"/>
    <cellStyle name="20% - 强调文字颜色 3 4 2 2 2 4" xfId="13289"/>
    <cellStyle name="20% - 强调文字颜色 3 4 2 2 2 4 2" xfId="13290"/>
    <cellStyle name="20% - 强调文字颜色 3 4 2 2 2 4 3" xfId="13291"/>
    <cellStyle name="20% - 强调文字颜色 3 4 2 2 2 5" xfId="13292"/>
    <cellStyle name="20% - 强调文字颜色 3 4 2 2 2 5 2" xfId="13293"/>
    <cellStyle name="20% - 强调文字颜色 3 4 2 2 2 6" xfId="13294"/>
    <cellStyle name="20% - 强调文字颜色 3 4 2 2 2 7" xfId="13295"/>
    <cellStyle name="20% - 强调文字颜色 3 4 2 2 3" xfId="13296"/>
    <cellStyle name="20% - 强调文字颜色 3 4 2 2 3 2" xfId="13297"/>
    <cellStyle name="20% - 强调文字颜色 3 4 2 2 3 2 2" xfId="13298"/>
    <cellStyle name="20% - 强调文字颜色 3 4 2 2 3 2 2 2" xfId="13299"/>
    <cellStyle name="20% - 强调文字颜色 3 4 2 2 3 2 3" xfId="13300"/>
    <cellStyle name="20% - 强调文字颜色 3 4 2 2 3 2 3 2" xfId="13301"/>
    <cellStyle name="20% - 强调文字颜色 3 4 2 2 3 2 4" xfId="13302"/>
    <cellStyle name="20% - 强调文字颜色 4 2 2 3 3 2 2 5 2" xfId="13303"/>
    <cellStyle name="40% - 强调文字颜色 4 2 3 2 2 2" xfId="13304"/>
    <cellStyle name="20% - 强调文字颜色 3 4 2 2 3 3" xfId="13305"/>
    <cellStyle name="40% - 强调文字颜色 4 2 3 2 2 2 2" xfId="13306"/>
    <cellStyle name="20% - 强调文字颜色 3 4 2 2 3 3 2" xfId="13307"/>
    <cellStyle name="40% - 强调文字颜色 4 2 3 2 2 2 2 2" xfId="13308"/>
    <cellStyle name="20% - 强调文字颜色 3 4 2 2 3 3 2 2" xfId="13309"/>
    <cellStyle name="40% - 强调文字颜色 4 2 3 2 2 2 2 3" xfId="13310"/>
    <cellStyle name="20% - 强调文字颜色 3 4 2 2 3 3 2 3" xfId="13311"/>
    <cellStyle name="40% - 强调文字颜色 1 6 3 2" xfId="13312"/>
    <cellStyle name="常规 2 3 4 9 2 3 2" xfId="13313"/>
    <cellStyle name="40% - 强调文字颜色 4 2 3 2 2 2 3" xfId="13314"/>
    <cellStyle name="20% - 强调文字颜色 3 4 2 2 3 3 3" xfId="13315"/>
    <cellStyle name="40% - 强调文字颜色 4 2 3 2 2 2 3 2" xfId="13316"/>
    <cellStyle name="40% - 强调文字颜色 1 10 2 4" xfId="13317"/>
    <cellStyle name="20% - 强调文字颜色 3 4 2 2 3 3 3 2" xfId="13318"/>
    <cellStyle name="40% - 强调文字颜色 4 2 3 2 2 2 4" xfId="13319"/>
    <cellStyle name="20% - 强调文字颜色 3 4 2 2 3 3 4" xfId="13320"/>
    <cellStyle name="40% - 强调文字颜色 4 2 3 2 2 3" xfId="13321"/>
    <cellStyle name="40% - 强调文字颜色 2 4 2 2 13 2" xfId="13322"/>
    <cellStyle name="20% - 强调文字颜色 3 4 2 2 3 4" xfId="13323"/>
    <cellStyle name="20% - 强调文字颜色 3 4 2 2 4" xfId="13324"/>
    <cellStyle name="20% - 强调文字颜色 3 4 2 2 4 2" xfId="13325"/>
    <cellStyle name="20% - 强调文字颜色 3 4 2 2 4 2 2" xfId="13326"/>
    <cellStyle name="40% - 强调文字颜色 1 2 4 2 7 2" xfId="13327"/>
    <cellStyle name="20% - 强调文字颜色 3 4 2 2 4 2 3" xfId="13328"/>
    <cellStyle name="40% - 强调文字颜色 4 2 3 2 3 2" xfId="13329"/>
    <cellStyle name="20% - 强调文字颜色 3 4 2 2 4 3" xfId="13330"/>
    <cellStyle name="40% - 强调文字颜色 4 2 3 2 3 2 2" xfId="13331"/>
    <cellStyle name="20% - 强调文字颜色 3 4 2 2 4 3 2" xfId="13332"/>
    <cellStyle name="40% - 强调文字颜色 4 2 3 2 3 2 3" xfId="13333"/>
    <cellStyle name="40% - 强调文字颜色 1 2 4 2 8 2" xfId="13334"/>
    <cellStyle name="20% - 强调文字颜色 3 4 2 2 4 3 3" xfId="13335"/>
    <cellStyle name="40% - 强调文字颜色 4 2 3 2 3 3" xfId="13336"/>
    <cellStyle name="20% - 强调文字颜色 3 4 2 2 4 4" xfId="13337"/>
    <cellStyle name="40% - 强调文字颜色 4 2 3 2 3 4" xfId="13338"/>
    <cellStyle name="20% - 强调文字颜色 3 4 2 2 4 5" xfId="13339"/>
    <cellStyle name="40% - 强调文字颜色 4 2 3 2 3 5" xfId="13340"/>
    <cellStyle name="20% - 强调文字颜色 3 4 2 2 4 6" xfId="13341"/>
    <cellStyle name="40% - 强调文字颜色 4 4 2 3 3 2 2 2" xfId="13342"/>
    <cellStyle name="20% - 强调文字颜色 3 4 2 2 5" xfId="13343"/>
    <cellStyle name="20% - 强调文字颜色 3 4 2 2 5 2" xfId="13344"/>
    <cellStyle name="20% - 强调文字颜色 3 4 2 2 5 2 2" xfId="13345"/>
    <cellStyle name="20% - 强调文字颜色 3 4 2 2 5 2 3" xfId="13346"/>
    <cellStyle name="40% - 强调文字颜色 4 2 3 2 4 2" xfId="13347"/>
    <cellStyle name="20% - 强调文字颜色 3 4 2 2 5 3" xfId="13348"/>
    <cellStyle name="40% - 强调文字颜色 4 2 3 2 4 2 2" xfId="13349"/>
    <cellStyle name="20% - 强调文字颜色 3 4 2 2 5 3 2" xfId="13350"/>
    <cellStyle name="40% - 强调文字颜色 4 2 3 2 4 2 3" xfId="13351"/>
    <cellStyle name="20% - 强调文字颜色 3 4 2 2 5 3 3" xfId="13352"/>
    <cellStyle name="40% - 强调文字颜色 4 2 3 2 4 3" xfId="13353"/>
    <cellStyle name="20% - 强调文字颜色 3 4 2 2 5 4" xfId="13354"/>
    <cellStyle name="40% - 强调文字颜色 1 2 2 3 2 2 2 2 4" xfId="13355"/>
    <cellStyle name="40% - 强调文字颜色 4 2 3 2 4 3 2" xfId="13356"/>
    <cellStyle name="20% - 强调文字颜色 3 4 2 2 5 4 2" xfId="13357"/>
    <cellStyle name="40% - 强调文字颜色 4 2 3 2 4 4" xfId="13358"/>
    <cellStyle name="20% - 强调文字颜色 3 4 2 2 5 5" xfId="13359"/>
    <cellStyle name="40% - 强调文字颜色 4 2 3 2 4 5" xfId="13360"/>
    <cellStyle name="20% - 强调文字颜色 3 4 2 2 5 6" xfId="13361"/>
    <cellStyle name="40% - 强调文字颜色 4 4 2 3 3 2 2 3" xfId="13362"/>
    <cellStyle name="20% - 强调文字颜色 3 4 2 2 6" xfId="13363"/>
    <cellStyle name="20% - 强调文字颜色 3 4 2 2 6 2" xfId="13364"/>
    <cellStyle name="40% - 强调文字颜色 4 2 2 7 4" xfId="13365"/>
    <cellStyle name="20% - 强调文字颜色 3 4 2 2 6 2 2" xfId="13366"/>
    <cellStyle name="40% - 强调文字颜色 4 2 2 7 5" xfId="13367"/>
    <cellStyle name="20% - 强调文字颜色 3 4 2 2 6 2 3" xfId="13368"/>
    <cellStyle name="40% - 强调文字颜色 4 2 3 2 5 2" xfId="13369"/>
    <cellStyle name="20% - 强调文字颜色 3 4 2 2 6 3" xfId="13370"/>
    <cellStyle name="40% - 强调文字颜色 2 8 2 2 2 2" xfId="13371"/>
    <cellStyle name="40% - 强调文字颜色 1 2 4 5 2 2 2" xfId="13372"/>
    <cellStyle name="40% - 强调文字颜色 4 2 3 2 5 2 2" xfId="13373"/>
    <cellStyle name="20% - 强调文字颜色 3 4 2 2 6 3 2" xfId="13374"/>
    <cellStyle name="40% - 强调文字颜色 2 8 2 2 2 2 2" xfId="13375"/>
    <cellStyle name="40% - 强调文字颜色 4 2 3 2 5 3" xfId="13376"/>
    <cellStyle name="20% - 强调文字颜色 3 4 2 2 6 4" xfId="13377"/>
    <cellStyle name="40% - 强调文字颜色 2 8 2 2 2 3" xfId="13378"/>
    <cellStyle name="40% - 强调文字颜色 4 2 3 2 5 4" xfId="13379"/>
    <cellStyle name="20% - 强调文字颜色 3 4 2 2 6 5" xfId="13380"/>
    <cellStyle name="20% - 强调文字颜色 3 4 2 2 7" xfId="13381"/>
    <cellStyle name="20% - 强调文字颜色 6 5 3 2 4" xfId="13382"/>
    <cellStyle name="20% - 强调文字颜色 3 4 2 2 7 2" xfId="13383"/>
    <cellStyle name="40% - 强调文字颜色 5 3 2 2 3 5" xfId="13384"/>
    <cellStyle name="20% - 强调文字颜色 3 4 2 2 7 2 2" xfId="13385"/>
    <cellStyle name="40% - 强调文字颜色 4 2 3 2 6 2" xfId="13386"/>
    <cellStyle name="20% - 强调文字颜色 3 4 2 2 7 3" xfId="13387"/>
    <cellStyle name="40% - 强调文字颜色 2 8 2 2 3 2" xfId="13388"/>
    <cellStyle name="40% - 强调文字颜色 4 2 3 2 6 3" xfId="13389"/>
    <cellStyle name="40% - 强调文字颜色 3 6 2 2 3 2 2" xfId="13390"/>
    <cellStyle name="20% - 强调文字颜色 3 4 2 2 7 4" xfId="13391"/>
    <cellStyle name="20% - 强调文字颜色 3 4 2 2 8" xfId="13392"/>
    <cellStyle name="20% - 强调文字颜色 3 4 2 2 8 2" xfId="13393"/>
    <cellStyle name="40% - 强调文字颜色 4 2 3 2 7 2" xfId="13394"/>
    <cellStyle name="20% - 强调文字颜色 3 4 2 2 8 3" xfId="13395"/>
    <cellStyle name="20% - 强调文字颜色 3 4 2 2 9" xfId="13396"/>
    <cellStyle name="20% - 强调文字颜色 3 4 2 2 9 2" xfId="13397"/>
    <cellStyle name="20% - 强调文字颜色 3 4 2 3" xfId="13398"/>
    <cellStyle name="20% - 强调文字颜色 3 4 2 3 2" xfId="13399"/>
    <cellStyle name="常规 2 3 2 2 3 5" xfId="13400"/>
    <cellStyle name="40% - 强调文字颜色 6 2 2 3 3 3 4 3" xfId="13401"/>
    <cellStyle name="20% - 强调文字颜色 3 4 2 3 2 2 2 2" xfId="13402"/>
    <cellStyle name="注释 2 2 2 3 2 2 2 2 4" xfId="13403"/>
    <cellStyle name="20% - 强调文字颜色 3 4 2 3 2 2 2 2 2" xfId="13404"/>
    <cellStyle name="40% - 强调文字颜色 5 2 2 3 10" xfId="13405"/>
    <cellStyle name="40% - 强调文字颜色 2 3 2 2 3 3 4 2" xfId="13406"/>
    <cellStyle name="20% - 强调文字颜色 3 4 2 3 2 2 2 2 3" xfId="13407"/>
    <cellStyle name="40% - 强调文字颜色 6 2 2 2 2 3 2" xfId="13408"/>
    <cellStyle name="20% - 强调文字颜色 3 4 2 3 2 2 2 3" xfId="13409"/>
    <cellStyle name="20% - 强调文字颜色 3 4 2 3 2 2 3" xfId="13410"/>
    <cellStyle name="40% - 强调文字颜色 6 2 2 2 2 4 2" xfId="13411"/>
    <cellStyle name="20% - 强调文字颜色 3 4 2 3 2 2 3 3" xfId="13412"/>
    <cellStyle name="40% - 强调文字颜色 6 2 2 2 2 4 3" xfId="13413"/>
    <cellStyle name="20% - 强调文字颜色 3 4 2 3 2 2 3 4" xfId="13414"/>
    <cellStyle name="20% - 强调文字颜色 5 6 7 2" xfId="13415"/>
    <cellStyle name="20% - 强调文字颜色 3 4 2 3 2 2 4" xfId="13416"/>
    <cellStyle name="20% - 强调文字颜色 3 4 2 3 2 2 4 2" xfId="13417"/>
    <cellStyle name="40% - 强调文字颜色 6 2 2 2 2 5 2" xfId="13418"/>
    <cellStyle name="40% - 强调文字颜色 2 2 10 4 2 2" xfId="13419"/>
    <cellStyle name="20% - 强调文字颜色 3 4 2 3 2 2 4 3" xfId="13420"/>
    <cellStyle name="20% - 强调文字颜色 3 4 2 3 2 2 5" xfId="13421"/>
    <cellStyle name="20% - 强调文字颜色 3 4 2 3 2 2 5 2" xfId="13422"/>
    <cellStyle name="20% - 强调文字颜色 3 4 2 3 2 2 6" xfId="13423"/>
    <cellStyle name="20% - 强调文字颜色 3 4 2 3 2 4" xfId="13424"/>
    <cellStyle name="20% - 强调文字颜色 4 3 3 2 2 2 4" xfId="13425"/>
    <cellStyle name="20% - 强调文字颜色 3 4 2 3 2 4 2" xfId="13426"/>
    <cellStyle name="20% - 强调文字颜色 3 4 2 3 3" xfId="13427"/>
    <cellStyle name="20% - 强调文字颜色 4 2 10 4" xfId="13428"/>
    <cellStyle name="20% - 强调文字颜色 3 4 2 3 3 2 2" xfId="13429"/>
    <cellStyle name="40% - 强调文字颜色 1 3 7" xfId="13430"/>
    <cellStyle name="20% - 强调文字颜色 3 4 2 3 3 2 2 2" xfId="13431"/>
    <cellStyle name="20% - 强调文字颜色 6 3 2 2 3 2 3" xfId="13432"/>
    <cellStyle name="40% - 强调文字颜色 1 3 8" xfId="13433"/>
    <cellStyle name="40% - 强调文字颜色 6 2 2 3 2 3 2" xfId="13434"/>
    <cellStyle name="20% - 强调文字颜色 3 4 2 3 3 2 2 3" xfId="13435"/>
    <cellStyle name="20% - 强调文字颜色 6 3 2 2 3 2 4" xfId="13436"/>
    <cellStyle name="20% - 强调文字颜色 4 15 2 2" xfId="13437"/>
    <cellStyle name="常规 5 2 4 2 7 3 2" xfId="13438"/>
    <cellStyle name="20% - 强调文字颜色 4 2 10 5" xfId="13439"/>
    <cellStyle name="20% - 强调文字颜色 3 4 2 3 3 2 3" xfId="13440"/>
    <cellStyle name="20% - 强调文字颜色 3 4 2 3 3 2 4" xfId="13441"/>
    <cellStyle name="常规 5 2 4 9 3" xfId="13442"/>
    <cellStyle name="40% - 强调文字颜色 4 2 3 3 2 2" xfId="13443"/>
    <cellStyle name="20% - 强调文字颜色 3 4 2 3 3 3" xfId="13444"/>
    <cellStyle name="20% - 强调文字颜色 3 4 2 3 3 3 2" xfId="13445"/>
    <cellStyle name="40% - 强调文字颜色 2 3 7" xfId="13446"/>
    <cellStyle name="20% - 强调文字颜色 3 4 2 3 3 3 2 2" xfId="13447"/>
    <cellStyle name="20% - 强调文字颜色 6 3 2 2 4 2 3" xfId="13448"/>
    <cellStyle name="40% - 强调文字颜色 2 3 8" xfId="13449"/>
    <cellStyle name="40% - 强调文字颜色 6 2 2 3 3 3 2" xfId="13450"/>
    <cellStyle name="20% - 强调文字颜色 3 4 2 3 3 3 2 3" xfId="13451"/>
    <cellStyle name="20% - 强调文字颜色 6 3 2 2 4 2 4" xfId="13452"/>
    <cellStyle name="20% - 强调文字颜色 3 4 2 3 3 3 3" xfId="13453"/>
    <cellStyle name="20% - 强调文字颜色 3 4 2 3 3 4" xfId="13454"/>
    <cellStyle name="40% - 强调文字颜色 3 3 7" xfId="13455"/>
    <cellStyle name="20% - 强调文字颜色 3 4 2 3 3 4 2 2" xfId="13456"/>
    <cellStyle name="20% - 强调文字颜色 4 4 2 3 2 2 2 4" xfId="13457"/>
    <cellStyle name="20% - 强调文字颜色 6 3 2 2 5 2 3" xfId="13458"/>
    <cellStyle name="20% - 强调文字颜色 4 3 3 2 3 2 4 2" xfId="13459"/>
    <cellStyle name="20% - 强调文字颜色 4 3 3 2 3 2 5" xfId="13460"/>
    <cellStyle name="20% - 强调文字颜色 3 4 2 3 3 4 3" xfId="13461"/>
    <cellStyle name="20% - 强调文字颜色 3 4 2 3 3 5" xfId="13462"/>
    <cellStyle name="20% - 强调文字颜色 3 4 2 3 3 5 3" xfId="13463"/>
    <cellStyle name="20% - 强调文字颜色 3 4 2 3 3 6" xfId="13464"/>
    <cellStyle name="20% - 强调文字颜色 5 2 2 7 2 2 3" xfId="13465"/>
    <cellStyle name="20% - 强调文字颜色 3 4 2 3 3 6 2" xfId="13466"/>
    <cellStyle name="20% - 强调文字颜色 3 4 2 3 3 7" xfId="13467"/>
    <cellStyle name="40% - 强调文字颜色 5 6 3 4 2 2" xfId="13468"/>
    <cellStyle name="20% - 强调文字颜色 3 4 2 3 4" xfId="13469"/>
    <cellStyle name="20% - 强调文字颜色 3 4 2 3 5" xfId="13470"/>
    <cellStyle name="20% - 强调文字颜色 3 4 2 3 6" xfId="13471"/>
    <cellStyle name="20% - 强调文字颜色 3 4 2 4" xfId="13472"/>
    <cellStyle name="20% - 强调文字颜色 6 3 5 2 2 2 2" xfId="13473"/>
    <cellStyle name="20% - 强调文字颜色 3 4 2 5" xfId="13474"/>
    <cellStyle name="20% - 强调文字颜色 3 4 2 5 3 2" xfId="13475"/>
    <cellStyle name="20% - 强调文字颜色 3 4 2 5 3 3" xfId="13476"/>
    <cellStyle name="20% - 强调文字颜色 3 4 2 5 4 2" xfId="13477"/>
    <cellStyle name="20% - 强调文字颜色 3 4 2 5 6" xfId="13478"/>
    <cellStyle name="20% - 强调文字颜色 6 3 5 2 2 2 3" xfId="13479"/>
    <cellStyle name="20% - 强调文字颜色 3 4 2 6" xfId="13480"/>
    <cellStyle name="20% - 强调文字颜色 5 2 2 6 2 4" xfId="13481"/>
    <cellStyle name="20% - 强调文字颜色 3 4 2 6 2 2 2" xfId="13482"/>
    <cellStyle name="20% - 强调文字颜色 3 4 2 7" xfId="13483"/>
    <cellStyle name="40% - 强调文字颜色 5 2 2 2 2 4 2 2 2" xfId="13484"/>
    <cellStyle name="20% - 强调文字颜色 3 4 2 8" xfId="13485"/>
    <cellStyle name="20% - 强调文字颜色 3 4 2 9" xfId="13486"/>
    <cellStyle name="20% - 强调文字颜色 3 4 3" xfId="13487"/>
    <cellStyle name="40% - 强调文字颜色 6 3 6 3 4 2" xfId="13488"/>
    <cellStyle name="20% - 强调文字颜色 5 11 2 5" xfId="13489"/>
    <cellStyle name="20% - 强调文字颜色 3 4 3 2" xfId="13490"/>
    <cellStyle name="40% - 强调文字颜色 6 3 6 3 4 2 2" xfId="13491"/>
    <cellStyle name="20% - 强调文字颜色 3 4 3 2 2" xfId="13492"/>
    <cellStyle name="20% - 强调文字颜色 3 4 4" xfId="13493"/>
    <cellStyle name="40% - 强调文字颜色 6 3 6 3 4 3" xfId="13494"/>
    <cellStyle name="20% - 强调文字颜色 3 4 4 2" xfId="13495"/>
    <cellStyle name="20% - 强调文字颜色 3 4 4 2 2" xfId="13496"/>
    <cellStyle name="40% - 强调文字颜色 5 4 2 3 2 2 2 2" xfId="13497"/>
    <cellStyle name="20% - 强调文字颜色 3 4 4 2 3" xfId="13498"/>
    <cellStyle name="20% - 强调文字颜色 3 4 4 3" xfId="13499"/>
    <cellStyle name="40% - 强调文字颜色 6 3 3 2 8" xfId="13500"/>
    <cellStyle name="20% - 强调文字颜色 3 4 4 3 2" xfId="13501"/>
    <cellStyle name="20% - 强调文字颜色 3 4 4 4" xfId="13502"/>
    <cellStyle name="20% - 强调文字颜色 3 4 4 5" xfId="13503"/>
    <cellStyle name="20% - 强调文字颜色 3 4 5" xfId="13504"/>
    <cellStyle name="20% - 强调文字颜色 3 4 5 2" xfId="13505"/>
    <cellStyle name="20% - 强调文字颜色 3 4 5 2 2" xfId="13506"/>
    <cellStyle name="20% - 强调文字颜色 5 2 3 2 3 2 2 4 3" xfId="13507"/>
    <cellStyle name="20% - 强调文字颜色 3 4 5 2 2 2" xfId="13508"/>
    <cellStyle name="20% - 强调文字颜色 3 4 5 2 2 2 2" xfId="13509"/>
    <cellStyle name="20% - 强调文字颜色 5 3 4 5 2 2" xfId="13510"/>
    <cellStyle name="20% - 强调文字颜色 3 4 5 2 2 2 3" xfId="13511"/>
    <cellStyle name="20% - 强调文字颜色 3 4 5 2 2 3" xfId="13512"/>
    <cellStyle name="20% - 强调文字颜色 3 4 5 2 2 4" xfId="13513"/>
    <cellStyle name="40% - 强调文字颜色 5 4 2 3 2 3 2 2" xfId="13514"/>
    <cellStyle name="20% - 强调文字颜色 3 4 5 2 3" xfId="13515"/>
    <cellStyle name="40% - 强调文字颜色 5 2 4 6 2 2 2" xfId="13516"/>
    <cellStyle name="20% - 强调文字颜色 3 4 5 2 3 2" xfId="13517"/>
    <cellStyle name="40% - 强调文字颜色 2 2 4 2 2 5" xfId="13518"/>
    <cellStyle name="20% - 强调文字颜色 3 4 5 2 3 2 2" xfId="13519"/>
    <cellStyle name="20% - 强调文字颜色 3 4 5 2 3 2 3" xfId="13520"/>
    <cellStyle name="40% - 强调文字颜色 4 2 6 2 2 2" xfId="13521"/>
    <cellStyle name="20% - 强调文字颜色 3 4 5 2 3 3" xfId="13522"/>
    <cellStyle name="40% - 强调文字颜色 6 4 2 3 2 2" xfId="13523"/>
    <cellStyle name="40% - 强调文字颜色 4 2 6 2 2 3" xfId="13524"/>
    <cellStyle name="20% - 强调文字颜色 3 4 5 2 3 4" xfId="13525"/>
    <cellStyle name="40% - 强调文字颜色 5 4 6 2 3 2 2" xfId="13526"/>
    <cellStyle name="40% - 强调文字颜色 5 4 2 3 2 3 2 3" xfId="13527"/>
    <cellStyle name="20% - 强调文字颜色 3 4 5 2 4" xfId="13528"/>
    <cellStyle name="20% - 强调文字颜色 3 4 5 2 4 2" xfId="13529"/>
    <cellStyle name="40% - 强调文字颜色 2 2 4 2 3 5" xfId="13530"/>
    <cellStyle name="20% - 强调文字颜色 3 4 5 2 4 2 2" xfId="13531"/>
    <cellStyle name="40% - 强调文字颜色 2 2 4 2 3 5 2" xfId="13532"/>
    <cellStyle name="40% - 强调文字颜色 4 2 6 2 3 2" xfId="13533"/>
    <cellStyle name="20% - 强调文字颜色 3 4 5 2 4 3" xfId="13534"/>
    <cellStyle name="40% - 强调文字颜色 2 2 4 2 3 6" xfId="13535"/>
    <cellStyle name="40% - 强调文字颜色 5 4 6 2 3 2 3" xfId="13536"/>
    <cellStyle name="20% - 强调文字颜色 3 4 5 2 5" xfId="13537"/>
    <cellStyle name="20% - 强调文字颜色 3 4 5 2 5 2" xfId="13538"/>
    <cellStyle name="40% - 强调文字颜色 2 2 4 2 4 5" xfId="13539"/>
    <cellStyle name="20% - 强调文字颜色 3 4 5 2 6" xfId="13540"/>
    <cellStyle name="20% - 强调文字颜色 3 4 5 3" xfId="13541"/>
    <cellStyle name="20% - 强调文字颜色 5 2 3 2 2 12" xfId="13542"/>
    <cellStyle name="20% - 强调文字颜色 3 4 5 3 2" xfId="13543"/>
    <cellStyle name="40% - 强调文字颜色 2 2 4 10" xfId="13544"/>
    <cellStyle name="20% - 强调文字颜色 5 2 3 2 2 12 2" xfId="13545"/>
    <cellStyle name="20% - 强调文字颜色 3 4 5 3 2 2" xfId="13546"/>
    <cellStyle name="40% - 强调文字颜色 2 2 4 11" xfId="13547"/>
    <cellStyle name="20% - 强调文字颜色 3 4 5 3 2 3" xfId="13548"/>
    <cellStyle name="20% - 强调文字颜色 5 2 3 2 2 13" xfId="13549"/>
    <cellStyle name="20% - 强调文字颜色 3 4 5 3 3" xfId="13550"/>
    <cellStyle name="20% - 强调文字颜色 5 2 3 2 2 14" xfId="13551"/>
    <cellStyle name="20% - 强调文字颜色 6 2 2 2 2 3 3 3 2 2" xfId="13552"/>
    <cellStyle name="20% - 强调文字颜色 3 4 5 3 4" xfId="13553"/>
    <cellStyle name="20% - 强调文字颜色 3 4 5 4" xfId="13554"/>
    <cellStyle name="20% - 强调文字颜色 3 4 5 4 2" xfId="13555"/>
    <cellStyle name="20% - 强调文字颜色 3 4 5 4 2 2" xfId="13556"/>
    <cellStyle name="20% - 强调文字颜色 3 4 5 4 2 3" xfId="13557"/>
    <cellStyle name="20% - 强调文字颜色 3 4 5 4 3" xfId="13558"/>
    <cellStyle name="20% - 强调文字颜色 3 4 5 4 4" xfId="13559"/>
    <cellStyle name="20% - 强调文字颜色 3 4 5 5" xfId="13560"/>
    <cellStyle name="20% - 强调文字颜色 3 4 5 5 2" xfId="13561"/>
    <cellStyle name="20% - 强调文字颜色 3 4 5 5 2 2" xfId="13562"/>
    <cellStyle name="20% - 强调文字颜色 3 4 5 5 3" xfId="13563"/>
    <cellStyle name="20% - 强调文字颜色 3 4 5 6" xfId="13564"/>
    <cellStyle name="20% - 强调文字颜色 3 4 5 6 2" xfId="13565"/>
    <cellStyle name="20% - 强调文字颜色 3 4 5 7" xfId="13566"/>
    <cellStyle name="20% - 强调文字颜色 3 4 6" xfId="13567"/>
    <cellStyle name="20% - 强调文字颜色 3 4 6 2" xfId="13568"/>
    <cellStyle name="40% - 强调文字颜色 1 2 3 2 10" xfId="13569"/>
    <cellStyle name="20% - 强调文字颜色 4 3 2 2 2 11" xfId="13570"/>
    <cellStyle name="20% - 强调文字颜色 3 4 6 2 2 2" xfId="13571"/>
    <cellStyle name="40% - 强调文字颜色 1 2 3 2 11" xfId="13572"/>
    <cellStyle name="20% - 强调文字颜色 5 6 2 3 2 2" xfId="13573"/>
    <cellStyle name="20% - 强调文字颜色 4 3 2 2 2 12" xfId="13574"/>
    <cellStyle name="20% - 强调文字颜色 3 4 6 2 2 3" xfId="13575"/>
    <cellStyle name="40% - 强调文字颜色 1 2 3 2 12" xfId="13576"/>
    <cellStyle name="20% - 强调文字颜色 5 6 2 3 2 3" xfId="13577"/>
    <cellStyle name="20% - 强调文字颜色 4 3 2 2 2 13" xfId="13578"/>
    <cellStyle name="20% - 强调文字颜色 3 4 6 2 2 4" xfId="13579"/>
    <cellStyle name="40% - 强调文字颜色 6 3 3 2 2 2 4 2 2" xfId="13580"/>
    <cellStyle name="20% - 强调文字颜色 3 4 6 2 3 2" xfId="13581"/>
    <cellStyle name="40% - 强调文字颜色 2 2 5 2 2 5" xfId="13582"/>
    <cellStyle name="40% - 强调文字颜色 5 3 2 2 2 2 4" xfId="13583"/>
    <cellStyle name="20% - 强调文字颜色 3 4 6 2 3 2 2" xfId="13584"/>
    <cellStyle name="40% - 强调文字颜色 5 3 2 2 2 2 5" xfId="13585"/>
    <cellStyle name="20% - 强调文字颜色 3 4 6 2 3 2 3" xfId="13586"/>
    <cellStyle name="40% - 强调文字颜色 4 2 7 2 2 2" xfId="13587"/>
    <cellStyle name="20% - 强调文字颜色 5 6 2 3 3 2" xfId="13588"/>
    <cellStyle name="20% - 强调文字颜色 3 4 6 2 3 3" xfId="13589"/>
    <cellStyle name="40% - 强调文字颜色 4 2 7 2 2 3" xfId="13590"/>
    <cellStyle name="20% - 强调文字颜色 5 6 2 3 3 3" xfId="13591"/>
    <cellStyle name="20% - 强调文字颜色 3 4 6 2 3 4" xfId="13592"/>
    <cellStyle name="40% - 强调文字颜色 6 3 3 2 2 2 4 3" xfId="13593"/>
    <cellStyle name="40% - 强调文字颜色 5 4 6 2 4 2 2" xfId="13594"/>
    <cellStyle name="20% - 强调文字颜色 3 4 6 2 4" xfId="13595"/>
    <cellStyle name="20% - 强调文字颜色 3 4 6 2 4 2" xfId="13596"/>
    <cellStyle name="40% - 强调文字颜色 5 3 2 2 3 2 4" xfId="13597"/>
    <cellStyle name="20% - 强调文字颜色 3 4 6 2 4 2 2" xfId="13598"/>
    <cellStyle name="20% - 强调文字颜色 5 6 2 3 4 2" xfId="13599"/>
    <cellStyle name="20% - 强调文字颜色 3 4 6 2 4 3" xfId="13600"/>
    <cellStyle name="20% - 强调文字颜色 3 4 6 2 5" xfId="13601"/>
    <cellStyle name="20% - 强调文字颜色 3 4 6 2 5 2" xfId="13602"/>
    <cellStyle name="20% - 强调文字颜色 3 4 6 2 6" xfId="13603"/>
    <cellStyle name="20% - 强调文字颜色 6 2 3 2 2 3 2 2 2" xfId="13604"/>
    <cellStyle name="20% - 强调文字颜色 3 4 6 3" xfId="13605"/>
    <cellStyle name="20% - 强调文字颜色 3 4 6 3 2" xfId="13606"/>
    <cellStyle name="20% - 强调文字颜色 3 4 6 3 2 2" xfId="13607"/>
    <cellStyle name="20% - 强调文字颜色 3 4 6 3 2 3" xfId="13608"/>
    <cellStyle name="40% - 强调文字颜色 6 3 3 2 2 2 5 2" xfId="13609"/>
    <cellStyle name="20% - 强调文字颜色 3 4 6 3 3" xfId="13610"/>
    <cellStyle name="20% - 强调文字颜色 6 2 2 2 2 3 3 4 2 2" xfId="13611"/>
    <cellStyle name="20% - 强调文字颜色 3 4 6 3 4" xfId="13612"/>
    <cellStyle name="20% - 强调文字颜色 6 2 3 2 2 3 2 2 3" xfId="13613"/>
    <cellStyle name="20% - 强调文字颜色 3 4 6 4" xfId="13614"/>
    <cellStyle name="常规 5 8 3 4 2 2" xfId="13615"/>
    <cellStyle name="20% - 强调文字颜色 6 4 2 16" xfId="13616"/>
    <cellStyle name="20% - 强调文字颜色 3 4 6 4 2" xfId="13617"/>
    <cellStyle name="20% - 强调文字颜色 3 4 6 4 2 2" xfId="13618"/>
    <cellStyle name="20% - 强调文字颜色 3 4 6 4 2 3" xfId="13619"/>
    <cellStyle name="40% - 强调文字颜色 6 3 3 2 2 2 6 2" xfId="13620"/>
    <cellStyle name="20% - 强调文字颜色 6 4 2 17" xfId="13621"/>
    <cellStyle name="20% - 强调文字颜色 3 4 6 4 3" xfId="13622"/>
    <cellStyle name="20% - 强调文字颜色 3 4 6 4 4" xfId="13623"/>
    <cellStyle name="20% - 强调文字颜色 3 4 6 5" xfId="13624"/>
    <cellStyle name="40% - 强调文字颜色 1 6 2 2 2 2 3" xfId="13625"/>
    <cellStyle name="20% - 强调文字颜色 3 4 6 5 2" xfId="13626"/>
    <cellStyle name="20% - 强调文字颜色 3 4 6 5 2 2" xfId="13627"/>
    <cellStyle name="20% - 强调文字颜色 3 4 6 5 3" xfId="13628"/>
    <cellStyle name="20% - 强调文字颜色 3 4 6 6" xfId="13629"/>
    <cellStyle name="20% - 强调文字颜色 3 4 6 6 2" xfId="13630"/>
    <cellStyle name="20% - 强调文字颜色 3 4 6 7" xfId="13631"/>
    <cellStyle name="20% - 强调文字颜色 3 4 7" xfId="13632"/>
    <cellStyle name="20% - 强调文字颜色 3 4 7 2" xfId="13633"/>
    <cellStyle name="20% - 强调文字颜色 6 2 3 2 2 2 4 3" xfId="13634"/>
    <cellStyle name="20% - 强调文字颜色 3 5" xfId="13635"/>
    <cellStyle name="40% - 强调文字颜色 6 3 2 2 8 4" xfId="13636"/>
    <cellStyle name="20% - 强调文字颜色 3 5 12" xfId="13637"/>
    <cellStyle name="40% - 强调文字颜色 6 3 2 2 8 5" xfId="13638"/>
    <cellStyle name="20% - 强调文字颜色 3 5 13" xfId="13639"/>
    <cellStyle name="20% - 强调文字颜色 5 4 5 3 2 2" xfId="13640"/>
    <cellStyle name="20% - 强调文字颜色 3 5 14" xfId="13641"/>
    <cellStyle name="20% - 强调文字颜色 5 4 5 3 2 3" xfId="13642"/>
    <cellStyle name="20% - 强调文字颜色 3 5 15" xfId="13643"/>
    <cellStyle name="20% - 强调文字颜色 5 11 3 4" xfId="13644"/>
    <cellStyle name="20% - 强调文字颜色 3 5 2" xfId="13645"/>
    <cellStyle name="20% - 强调文字颜色 3 5 2 2" xfId="13646"/>
    <cellStyle name="40% - 强调文字颜色 2 2 4 2 2 3 2 3" xfId="13647"/>
    <cellStyle name="20% - 强调文字颜色 3 5 2 2 2" xfId="13648"/>
    <cellStyle name="40% - 强调文字颜色 5 3 6 3 5" xfId="13649"/>
    <cellStyle name="20% - 强调文字颜色 3 5 2 2 2 2" xfId="13650"/>
    <cellStyle name="40% - 强调文字颜色 5 3 6 3 6" xfId="13651"/>
    <cellStyle name="20% - 强调文字颜色 3 5 2 2 2 3" xfId="13652"/>
    <cellStyle name="20% - 强调文字颜色 3 5 2 2 2 4" xfId="13653"/>
    <cellStyle name="20% - 强调文字颜色 3 5 2 2 3" xfId="13654"/>
    <cellStyle name="20% - 强调文字颜色 3 5 2 2 3 2" xfId="13655"/>
    <cellStyle name="20% - 强调文字颜色 3 5 2 2 4" xfId="13656"/>
    <cellStyle name="20% - 强调文字颜色 3 5 2 2 5" xfId="13657"/>
    <cellStyle name="20% - 强调文字颜色 3 5 2 3" xfId="13658"/>
    <cellStyle name="20% - 强调文字颜色 3 5 2 3 2" xfId="13659"/>
    <cellStyle name="20% - 强调文字颜色 3 5 2 3 3" xfId="13660"/>
    <cellStyle name="20% - 强调文字颜色 3 5 2 4" xfId="13661"/>
    <cellStyle name="20% - 强调文字颜色 6 3 5 2 3 2 2" xfId="13662"/>
    <cellStyle name="20% - 强调文字颜色 4 3 3 2 3 6 2" xfId="13663"/>
    <cellStyle name="20% - 强调文字颜色 3 5 2 5" xfId="13664"/>
    <cellStyle name="20% - 强调文字颜色 6 3 5 2 3 2 3" xfId="13665"/>
    <cellStyle name="20% - 强调文字颜色 5 2 2 7 2 4 2" xfId="13666"/>
    <cellStyle name="20% - 强调文字颜色 3 5 2 6" xfId="13667"/>
    <cellStyle name="20% - 强调文字颜色 3 5 3" xfId="13668"/>
    <cellStyle name="20% - 强调文字颜色 3 5 3 2" xfId="13669"/>
    <cellStyle name="20% - 强调文字颜色 3 5 3 2 2" xfId="13670"/>
    <cellStyle name="20% - 强调文字颜色 3 5 3 2 2 2" xfId="13671"/>
    <cellStyle name="20% - 强调文字颜色 3 5 3 2 2 3" xfId="13672"/>
    <cellStyle name="20% - 强调文字颜色 3 5 3 2 3" xfId="13673"/>
    <cellStyle name="20% - 强调文字颜色 3 5 3 2 3 2" xfId="13674"/>
    <cellStyle name="40% - 强调文字颜色 2 3 2 2 2 5" xfId="13675"/>
    <cellStyle name="20% - 强调文字颜色 3 5 3 2 4" xfId="13676"/>
    <cellStyle name="20% - 强调文字颜色 5 5 6 2 2 2" xfId="13677"/>
    <cellStyle name="20% - 强调文字颜色 3 5 3 3" xfId="13678"/>
    <cellStyle name="40% - 强调文字颜色 6 4 2 2 8" xfId="13679"/>
    <cellStyle name="20% - 强调文字颜色 3 5 3 3 2" xfId="13680"/>
    <cellStyle name="40% - 强调文字颜色 6 4 2 2 9" xfId="13681"/>
    <cellStyle name="20% - 强调文字颜色 3 5 3 3 3" xfId="13682"/>
    <cellStyle name="20% - 强调文字颜色 3 5 3 4" xfId="13683"/>
    <cellStyle name="20% - 强调文字颜色 3 5 3 5" xfId="13684"/>
    <cellStyle name="20% - 强调文字颜色 3 5 4" xfId="13685"/>
    <cellStyle name="20% - 强调文字颜色 3 5 4 2" xfId="13686"/>
    <cellStyle name="20% - 强调文字颜色 3 5 4 2 2" xfId="13687"/>
    <cellStyle name="常规 2 3 2 4 2 2 2 3 3" xfId="13688"/>
    <cellStyle name="20% - 强调文字颜色 3 5 4 2 2 2" xfId="13689"/>
    <cellStyle name="40% - 强调文字颜色 5 4 2 3 3 2 2 2" xfId="13690"/>
    <cellStyle name="20% - 强调文字颜色 3 5 4 2 3" xfId="13691"/>
    <cellStyle name="常规 2 3 2 4 2 2 2 4 3" xfId="13692"/>
    <cellStyle name="20% - 强调文字颜色 3 5 4 2 3 2" xfId="13693"/>
    <cellStyle name="40% - 强调文字颜色 2 3 3 2 2 5" xfId="13694"/>
    <cellStyle name="40% - 强调文字颜色 5 4 2 3 3 2 2 3" xfId="13695"/>
    <cellStyle name="20% - 强调文字颜色 3 5 4 2 4" xfId="13696"/>
    <cellStyle name="20% - 强调文字颜色 3 5 4 3" xfId="13697"/>
    <cellStyle name="20% - 强调文字颜色 3 5 4 3 2" xfId="13698"/>
    <cellStyle name="20% - 强调文字颜色 3 5 4 3 3" xfId="13699"/>
    <cellStyle name="40% - 强调文字颜色 6 3 7 2 2 2" xfId="13700"/>
    <cellStyle name="20% - 强调文字颜色 3 5 4 4" xfId="13701"/>
    <cellStyle name="40% - 强调文字颜色 6 3 7 2 2 3" xfId="13702"/>
    <cellStyle name="20% - 强调文字颜色 3 5 4 5" xfId="13703"/>
    <cellStyle name="40% - 强调文字颜色 6 3 7 2 2 4" xfId="13704"/>
    <cellStyle name="20% - 强调文字颜色 3 5 4 6" xfId="13705"/>
    <cellStyle name="20% - 强调文字颜色 3 5 5" xfId="13706"/>
    <cellStyle name="40% - 强调文字颜色 4 3 5 2 3 4" xfId="13707"/>
    <cellStyle name="40% - 强调文字颜色 2 3 3 2 3 8" xfId="13708"/>
    <cellStyle name="20% - 强调文字颜色 3 5 5 2" xfId="13709"/>
    <cellStyle name="20% - 强调文字颜色 3 5 5 2 2" xfId="13710"/>
    <cellStyle name="常规 2 3 2 4 2 3 2 3 3" xfId="13711"/>
    <cellStyle name="20% - 强调文字颜色 3 5 5 2 2 2" xfId="13712"/>
    <cellStyle name="40% - 强调文字颜色 5 4 2 3 3 3 2 2" xfId="13713"/>
    <cellStyle name="20% - 强调文字颜色 3 5 5 2 3" xfId="13714"/>
    <cellStyle name="40% - 强调文字颜色 5 4 2 3 3 3 2 3" xfId="13715"/>
    <cellStyle name="20% - 强调文字颜色 3 5 5 2 4" xfId="13716"/>
    <cellStyle name="20% - 强调文字颜色 3 5 5 3" xfId="13717"/>
    <cellStyle name="20% - 强调文字颜色 3 5 5 3 2" xfId="13718"/>
    <cellStyle name="20% - 强调文字颜色 3 5 5 3 3" xfId="13719"/>
    <cellStyle name="40% - 强调文字颜色 6 3 7 2 3 2" xfId="13720"/>
    <cellStyle name="20% - 强调文字颜色 3 5 5 4" xfId="13721"/>
    <cellStyle name="40% - 强调文字颜色 6 3 7 2 3 3" xfId="13722"/>
    <cellStyle name="20% - 强调文字颜色 3 5 5 5" xfId="13723"/>
    <cellStyle name="40% - 强调文字颜色 6 3 7 2 3 4" xfId="13724"/>
    <cellStyle name="20% - 强调文字颜色 3 5 5 6" xfId="13725"/>
    <cellStyle name="20% - 强调文字颜色 3 5 6" xfId="13726"/>
    <cellStyle name="20% - 强调文字颜色 3 5 6 2" xfId="13727"/>
    <cellStyle name="40% - 强调文字颜色 6 4 2 3 2 2 2 3" xfId="13728"/>
    <cellStyle name="20% - 强调文字颜色 4 2 8 4" xfId="13729"/>
    <cellStyle name="20% - 强调文字颜色 3 5 6 2 2" xfId="13730"/>
    <cellStyle name="20% - 强调文字颜色 3 5 6 2 2 2" xfId="13731"/>
    <cellStyle name="40% - 强调文字颜色 6 3 3 2 3 2 4 2" xfId="13732"/>
    <cellStyle name="40% - 强调文字颜色 5 4 2 3 3 4 2 2" xfId="13733"/>
    <cellStyle name="20% - 强调文字颜色 4 2 8 5" xfId="13734"/>
    <cellStyle name="20% - 强调文字颜色 3 5 6 2 3" xfId="13735"/>
    <cellStyle name="注释 2 2 3 2 2 2 4 2" xfId="13736"/>
    <cellStyle name="20% - 强调文字颜色 3 5 6 2 4" xfId="13737"/>
    <cellStyle name="20% - 强调文字颜色 6 2 3 2 2 3 3 2 2" xfId="13738"/>
    <cellStyle name="20% - 强调文字颜色 3 5 6 3" xfId="13739"/>
    <cellStyle name="20% - 强调文字颜色 3 5 6 3 2" xfId="13740"/>
    <cellStyle name="20% - 强调文字颜色 3 5 6 3 3" xfId="13741"/>
    <cellStyle name="40% - 强调文字颜色 6 3 7 2 4 2" xfId="13742"/>
    <cellStyle name="20% - 强调文字颜色 6 2 3 2 2 3 3 2 3" xfId="13743"/>
    <cellStyle name="20% - 强调文字颜色 3 5 6 4" xfId="13744"/>
    <cellStyle name="40% - 强调文字颜色 6 3 7 2 4 3" xfId="13745"/>
    <cellStyle name="20% - 强调文字颜色 3 5 6 5" xfId="13746"/>
    <cellStyle name="20% - 强调文字颜色 3 5 7" xfId="13747"/>
    <cellStyle name="20% - 强调文字颜色 3 5 7 2" xfId="13748"/>
    <cellStyle name="40% - 强调文字颜色 6 4 2 3 2 3 2 3" xfId="13749"/>
    <cellStyle name="20% - 强调文字颜色 3 5 7 2 2" xfId="13750"/>
    <cellStyle name="20% - 强调文字颜色 3 5 7 2 3" xfId="13751"/>
    <cellStyle name="20% - 强调文字颜色 6 2 3 2 2 3 3 3 2" xfId="13752"/>
    <cellStyle name="20% - 强调文字颜色 3 5 7 3" xfId="13753"/>
    <cellStyle name="40% - 强调文字颜色 6 3 7 2 5 2" xfId="13754"/>
    <cellStyle name="20% - 强调文字颜色 3 5 7 4" xfId="13755"/>
    <cellStyle name="20% - 强调文字颜色 3 5 8" xfId="13756"/>
    <cellStyle name="20% - 强调文字颜色 3 5 8 2" xfId="13757"/>
    <cellStyle name="20% - 强调文字颜色 3 5 8 2 2" xfId="13758"/>
    <cellStyle name="20% - 强调文字颜色 3 5 8 2 3" xfId="13759"/>
    <cellStyle name="20% - 强调文字颜色 3 5 8 3" xfId="13760"/>
    <cellStyle name="20% - 强调文字颜色 3 5 8 4" xfId="13761"/>
    <cellStyle name="20% - 强调文字颜色 3 5 9" xfId="13762"/>
    <cellStyle name="20% - 强调文字颜色 3 6" xfId="13763"/>
    <cellStyle name="20% - 强调文字颜色 3 6 2" xfId="13764"/>
    <cellStyle name="20% - 强调文字颜色 3 6 2 2" xfId="13765"/>
    <cellStyle name="40% - 强调文字颜色 2 2 4 2 3 3 2 3" xfId="13766"/>
    <cellStyle name="20% - 强调文字颜色 3 6 2 2 2" xfId="13767"/>
    <cellStyle name="40% - 强调文字颜色 6 3 6 3 5" xfId="13768"/>
    <cellStyle name="20% - 强调文字颜色 3 6 2 2 2 2" xfId="13769"/>
    <cellStyle name="40% - 强调文字颜色 6 3 6 3 6" xfId="13770"/>
    <cellStyle name="20% - 强调文字颜色 3 6 2 2 2 3" xfId="13771"/>
    <cellStyle name="20% - 强调文字颜色 3 6 2 2 2 4" xfId="13772"/>
    <cellStyle name="20% - 强调文字颜色 3 6 2 2 3" xfId="13773"/>
    <cellStyle name="20% - 强调文字颜色 3 6 2 2 3 2" xfId="13774"/>
    <cellStyle name="20% - 强调文字颜色 3 6 2 2 4" xfId="13775"/>
    <cellStyle name="20% - 强调文字颜色 3 6 2 2 5" xfId="13776"/>
    <cellStyle name="20% - 强调文字颜色 3 6 2 3" xfId="13777"/>
    <cellStyle name="20% - 强调文字颜色 3 6 2 3 2" xfId="13778"/>
    <cellStyle name="40% - 强调文字颜色 6 3 7 3 5 2" xfId="13779"/>
    <cellStyle name="20% - 强调文字颜色 3 6 2 3 2 2 2" xfId="13780"/>
    <cellStyle name="20% - 强调文字颜色 3 6 2 3 2 2 3" xfId="13781"/>
    <cellStyle name="20% - 强调文字颜色 3 6 2 3 2 4" xfId="13782"/>
    <cellStyle name="40% - 强调文字颜色 2 2 7 2 2" xfId="13783"/>
    <cellStyle name="20% - 强调文字颜色 3 6 2 3 3" xfId="13784"/>
    <cellStyle name="40% - 强调文字颜色 3 3 2 2 2 3 4" xfId="13785"/>
    <cellStyle name="40% - 强调文字颜色 2 2 7 2 2 2 2" xfId="13786"/>
    <cellStyle name="20% - 强调文字颜色 3 6 2 3 3 2 2" xfId="13787"/>
    <cellStyle name="40% - 强调文字颜色 3 3 2 2 2 3 5" xfId="13788"/>
    <cellStyle name="40% - 强调文字颜色 2 2 7 2 2 2 3" xfId="13789"/>
    <cellStyle name="20% - 强调文字颜色 3 6 2 3 3 2 3" xfId="13790"/>
    <cellStyle name="40% - 强调文字颜色 2 2 7 2 2 4" xfId="13791"/>
    <cellStyle name="40% - 强调文字颜色 1 6 2 2 4 2 2" xfId="13792"/>
    <cellStyle name="20% - 强调文字颜色 3 6 2 3 3 4" xfId="13793"/>
    <cellStyle name="40% - 强调文字颜色 2 2 7 2 3" xfId="13794"/>
    <cellStyle name="20% - 强调文字颜色 3 6 2 3 4" xfId="13795"/>
    <cellStyle name="20% - 强调文字颜色 3 6 2 3 4 3" xfId="13796"/>
    <cellStyle name="常规 2 3 3 3 2 5 2 4" xfId="13797"/>
    <cellStyle name="40% - 强调文字颜色 4 2 2 3 2 2 2 4 2 2" xfId="13798"/>
    <cellStyle name="40% - 强调文字颜色 2 2 7 2 4" xfId="13799"/>
    <cellStyle name="20% - 强调文字颜色 3 6 2 3 5" xfId="13800"/>
    <cellStyle name="20% - 强调文字颜色 3 6 2 3 6" xfId="13801"/>
    <cellStyle name="40% - 强调文字颜色 1 3 2 2 3 2 3 2" xfId="13802"/>
    <cellStyle name="20% - 强调文字颜色 3 6 2 3 7" xfId="13803"/>
    <cellStyle name="40% - 强调文字颜色 1 3 2 2 3 2 3 3" xfId="13804"/>
    <cellStyle name="20% - 强调文字颜色 3 6 2 4" xfId="13805"/>
    <cellStyle name="20% - 强调文字颜色 3 6 2 5" xfId="13806"/>
    <cellStyle name="40% - 强调文字颜色 5 3 2 2 2 3 2 2 2" xfId="13807"/>
    <cellStyle name="20% - 强调文字颜色 5 2 2 7 3 4 2" xfId="13808"/>
    <cellStyle name="20% - 强调文字颜色 3 6 2 6" xfId="13809"/>
    <cellStyle name="20% - 强调文字颜色 5 2 2 7 3 4 2 2" xfId="13810"/>
    <cellStyle name="20% - 强调文字颜色 6 2 2 7 2 2 2 4" xfId="13811"/>
    <cellStyle name="20% - 强调文字颜色 3 6 2 6 2" xfId="13812"/>
    <cellStyle name="40% - 强调文字颜色 5 3 2 2 2 3 2 2 3" xfId="13813"/>
    <cellStyle name="20% - 强调文字颜色 5 2 2 7 3 4 3" xfId="13814"/>
    <cellStyle name="20% - 强调文字颜色 3 6 2 7" xfId="13815"/>
    <cellStyle name="20% - 强调文字颜色 3 6 3" xfId="13816"/>
    <cellStyle name="20% - 强调文字颜色 3 6 3 2" xfId="13817"/>
    <cellStyle name="20% - 强调文字颜色 3 6 3 2 2" xfId="13818"/>
    <cellStyle name="20% - 强调文字颜色 3 6 3 2 3" xfId="13819"/>
    <cellStyle name="20% - 强调文字颜色 3 6 3 3" xfId="13820"/>
    <cellStyle name="20% - 强调文字颜色 3 6 3 3 2" xfId="13821"/>
    <cellStyle name="20% - 强调文字颜色 3 6 3 4" xfId="13822"/>
    <cellStyle name="20% - 强调文字颜色 3 6 3 5" xfId="13823"/>
    <cellStyle name="20% - 强调文字颜色 3 6 4" xfId="13824"/>
    <cellStyle name="20% - 强调文字颜色 3 6 4 2" xfId="13825"/>
    <cellStyle name="20% - 强调文字颜色 3 6 4 2 2" xfId="13826"/>
    <cellStyle name="20% - 强调文字颜色 3 6 4 2 2 2" xfId="13827"/>
    <cellStyle name="20% - 强调文字颜色 3 6 4 2 2 3" xfId="13828"/>
    <cellStyle name="20% - 强调文字颜色 3 6 4 2 3" xfId="13829"/>
    <cellStyle name="20% - 强调文字颜色 3 6 4 3" xfId="13830"/>
    <cellStyle name="20% - 强调文字颜色 3 6 4 3 2" xfId="13831"/>
    <cellStyle name="20% - 强调文字颜色 3 6 4 3 2 2" xfId="13832"/>
    <cellStyle name="20% - 强调文字颜色 3 6 4 3 2 3" xfId="13833"/>
    <cellStyle name="40% - 强调文字颜色 6 2 2 3 3 2 3 2 2" xfId="13834"/>
    <cellStyle name="20% - 强调文字颜色 3 6 4 3 3" xfId="13835"/>
    <cellStyle name="40% - 强调文字颜色 6 2 2 3 3 2 3 2 3" xfId="13836"/>
    <cellStyle name="20% - 强调文字颜色 3 6 4 3 4" xfId="13837"/>
    <cellStyle name="40% - 强调文字颜色 2 3 2 2 2 2 3 2" xfId="13838"/>
    <cellStyle name="40% - 强调文字颜色 6 3 7 3 2 2" xfId="13839"/>
    <cellStyle name="20% - 强调文字颜色 3 6 4 4" xfId="13840"/>
    <cellStyle name="40% - 强调文字颜色 6 3 7 3 2 2 2" xfId="13841"/>
    <cellStyle name="20% - 强调文字颜色 3 6 4 4 2" xfId="13842"/>
    <cellStyle name="40% - 强调文字颜色 6 3 7 3 2 2 3" xfId="13843"/>
    <cellStyle name="20% - 强调文字颜色 3 6 4 4 3" xfId="13844"/>
    <cellStyle name="40% - 强调文字颜色 6 3 7 3 2 3" xfId="13845"/>
    <cellStyle name="20% - 强调文字颜色 3 6 4 5" xfId="13846"/>
    <cellStyle name="20% - 强调文字颜色 3 6 4 5 2" xfId="13847"/>
    <cellStyle name="20% - 强调文字颜色 3 6 4 5 3" xfId="13848"/>
    <cellStyle name="40% - 强调文字颜色 6 3 7 3 2 4" xfId="13849"/>
    <cellStyle name="20% - 强调文字颜色 3 6 4 6" xfId="13850"/>
    <cellStyle name="20% - 强调文字颜色 3 6 4 7" xfId="13851"/>
    <cellStyle name="20% - 强调文字颜色 3 6 5" xfId="13852"/>
    <cellStyle name="20% - 强调文字颜色 3 6 5 2" xfId="13853"/>
    <cellStyle name="20% - 强调文字颜色 3 6 5 2 2" xfId="13854"/>
    <cellStyle name="20% - 强调文字颜色 3 6 6" xfId="13855"/>
    <cellStyle name="20% - 强调文字颜色 3 6 7" xfId="13856"/>
    <cellStyle name="20% - 强调文字颜色 3 6 7 2" xfId="13857"/>
    <cellStyle name="40% - 强调文字颜色 4 10 2 4 2 2" xfId="13858"/>
    <cellStyle name="20% - 强调文字颜色 3 6 8" xfId="13859"/>
    <cellStyle name="20% - 强调文字颜色 3 7 2" xfId="13860"/>
    <cellStyle name="40% - 强调文字颜色 2 2 2 2 2 3 2 7" xfId="13861"/>
    <cellStyle name="20% - 强调文字颜色 3 7 2 2 2" xfId="13862"/>
    <cellStyle name="40% - 强调文字颜色 1 2 2 3 2 15" xfId="13863"/>
    <cellStyle name="20% - 强调文字颜色 3 7 2 2 2 2" xfId="13864"/>
    <cellStyle name="40% - 强调文字颜色 5 2 6 2 3" xfId="13865"/>
    <cellStyle name="20% - 强调文字颜色 3 7 2 2 2 2 2" xfId="13866"/>
    <cellStyle name="40% - 强调文字颜色 5 2 6 2 4" xfId="13867"/>
    <cellStyle name="20% - 强调文字颜色 3 7 2 2 2 2 3" xfId="13868"/>
    <cellStyle name="常规 5 3 3 2 3 3 3 2" xfId="13869"/>
    <cellStyle name="20% - 强调文字颜色 3 7 2 2 2 3" xfId="13870"/>
    <cellStyle name="40% - 强调文字颜色 6 2 3 2 2 11 2" xfId="13871"/>
    <cellStyle name="40% - 强调文字颜色 3 2 2 2 2 3 2 2 3 2" xfId="13872"/>
    <cellStyle name="20% - 强调文字颜色 3 7 2 2 3" xfId="13873"/>
    <cellStyle name="20% - 强调文字颜色 3 7 2 2 3 2" xfId="13874"/>
    <cellStyle name="40% - 强调文字颜色 5 2 7 2 3" xfId="13875"/>
    <cellStyle name="20% - 强调文字颜色 6 6 2 3 4" xfId="13876"/>
    <cellStyle name="注释 2 4 2 2 3 3 4" xfId="13877"/>
    <cellStyle name="20% - 强调文字颜色 3 7 2 2 3 2 2" xfId="13878"/>
    <cellStyle name="40% - 强调文字颜色 5 2 7 2 4" xfId="13879"/>
    <cellStyle name="20% - 强调文字颜色 6 6 2 3 5" xfId="13880"/>
    <cellStyle name="20% - 强调文字颜色 3 7 2 2 3 2 3" xfId="13881"/>
    <cellStyle name="20% - 强调文字颜色 3 7 2 2 3 3" xfId="13882"/>
    <cellStyle name="20% - 强调文字颜色 3 7 2 2 4" xfId="13883"/>
    <cellStyle name="20% - 强调文字颜色 3 7 2 2 4 2" xfId="13884"/>
    <cellStyle name="常规 2 7 2" xfId="13885"/>
    <cellStyle name="40% - 强调文字颜色 5 2 8 2 3" xfId="13886"/>
    <cellStyle name="20% - 强调文字颜色 3 7 2 2 4 2 2" xfId="13887"/>
    <cellStyle name="20% - 强调文字颜色 3 7 2 2 4 3" xfId="13888"/>
    <cellStyle name="20% - 强调文字颜色 3 7 2 2 5" xfId="13889"/>
    <cellStyle name="20% - 强调文字颜色 3 7 2 2 5 2" xfId="13890"/>
    <cellStyle name="20% - 强调文字颜色 3 7 2 2 6" xfId="13891"/>
    <cellStyle name="40% - 强调文字颜色 1 3 2 2 4 2 2 2" xfId="13892"/>
    <cellStyle name="40% - 强调文字颜色 2 2 3 2 13 2" xfId="13893"/>
    <cellStyle name="20% - 强调文字颜色 3 7 2 2 7" xfId="13894"/>
    <cellStyle name="20% - 强调文字颜色 3 7 2 3" xfId="13895"/>
    <cellStyle name="40% - 强调文字颜色 2 2 2 2 2 3 3 7" xfId="13896"/>
    <cellStyle name="20% - 强调文字颜色 3 7 2 3 2" xfId="13897"/>
    <cellStyle name="40% - 强调文字颜色 6 2 3 2 2 12 2" xfId="13898"/>
    <cellStyle name="40% - 强调文字颜色 2 3 7 2 2" xfId="13899"/>
    <cellStyle name="20% - 强调文字颜色 3 7 2 3 3" xfId="13900"/>
    <cellStyle name="20% - 强调文字颜色 3 7 2 4" xfId="13901"/>
    <cellStyle name="20% - 强调文字颜色 3 7 2 5" xfId="13902"/>
    <cellStyle name="40% - 强调文字颜色 5 3 2 2 2 3 3 2 2" xfId="13903"/>
    <cellStyle name="20% - 强调文字颜色 3 7 2 6" xfId="13904"/>
    <cellStyle name="20% - 强调文字颜色 3 7 3" xfId="13905"/>
    <cellStyle name="20% - 强调文字颜色 3 7 3 2" xfId="13906"/>
    <cellStyle name="20% - 强调文字颜色 3 7 3 2 2" xfId="13907"/>
    <cellStyle name="40% - 强调文字颜色 4 10 4" xfId="13908"/>
    <cellStyle name="20% - 强调文字颜色 3 7 3 2 2 2" xfId="13909"/>
    <cellStyle name="40% - 强调文字颜色 4 10 5" xfId="13910"/>
    <cellStyle name="20% - 强调文字颜色 3 7 3 2 2 3" xfId="13911"/>
    <cellStyle name="40% - 强调文字颜色 2 4 2 15 2" xfId="13912"/>
    <cellStyle name="20% - 强调文字颜色 3 7 3 2 3" xfId="13913"/>
    <cellStyle name="40% - 强调文字颜色 4 11 4" xfId="13914"/>
    <cellStyle name="20% - 强调文字颜色 3 7 3 2 3 2" xfId="13915"/>
    <cellStyle name="20% - 强调文字颜色 3 7 3 2 4" xfId="13916"/>
    <cellStyle name="20% - 强调文字颜色 3 7 3 3" xfId="13917"/>
    <cellStyle name="20% - 强调文字颜色 3 7 3 3 2" xfId="13918"/>
    <cellStyle name="20% - 强调文字颜色 3 7 3 3 2 2" xfId="13919"/>
    <cellStyle name="20% - 强调文字颜色 3 7 3 3 2 3" xfId="13920"/>
    <cellStyle name="40% - 强调文字颜色 6 2 2 3 3 3 2 2 2" xfId="13921"/>
    <cellStyle name="20% - 强调文字颜色 3 7 3 3 3" xfId="13922"/>
    <cellStyle name="40% - 强调文字颜色 6 2 2 3 3 3 2 2 3" xfId="13923"/>
    <cellStyle name="40% - 强调文字颜色 2 3 4 2 3 2 2" xfId="13924"/>
    <cellStyle name="20% - 强调文字颜色 3 7 3 3 4" xfId="13925"/>
    <cellStyle name="20% - 强调文字颜色 3 7 3 4" xfId="13926"/>
    <cellStyle name="40% - 强调文字颜色 1 3 2 2 10" xfId="13927"/>
    <cellStyle name="20% - 强调文字颜色 3 7 3 4 2" xfId="13928"/>
    <cellStyle name="40% - 强调文字颜色 1 3 2 2 11" xfId="13929"/>
    <cellStyle name="20% - 强调文字颜色 3 7 3 4 3" xfId="13930"/>
    <cellStyle name="20% - 强调文字颜色 3 7 3 5" xfId="13931"/>
    <cellStyle name="20% - 强调文字颜色 3 7 3 5 2" xfId="13932"/>
    <cellStyle name="40% - 强调文字颜色 5 3 2 2 2 3 3 3 2" xfId="13933"/>
    <cellStyle name="20% - 强调文字颜色 3 7 3 6" xfId="13934"/>
    <cellStyle name="20% - 强调文字颜色 3 7 3 7" xfId="13935"/>
    <cellStyle name="20% - 强调文字颜色 3 7 4" xfId="13936"/>
    <cellStyle name="20% - 强调文字颜色 3 7 4 2" xfId="13937"/>
    <cellStyle name="20% - 强调文字颜色 3 7 4 2 2" xfId="13938"/>
    <cellStyle name="20% - 强调文字颜色 3 7 4 2 3" xfId="13939"/>
    <cellStyle name="20% - 强调文字颜色 3 7 4 3" xfId="13940"/>
    <cellStyle name="20% - 强调文字颜色 3 7 5 2" xfId="13941"/>
    <cellStyle name="20% - 强调文字颜色 3 7 5 3" xfId="13942"/>
    <cellStyle name="20% - 强调文字颜色 3 7 6" xfId="13943"/>
    <cellStyle name="40% - 强调文字颜色 3 3 2 2 2 2" xfId="13944"/>
    <cellStyle name="20% - 强调文字颜色 3 7 6 2" xfId="13945"/>
    <cellStyle name="40% - 强调文字颜色 3 3 2 2 2 2 2" xfId="13946"/>
    <cellStyle name="20% - 强调文字颜色 3 7 7" xfId="13947"/>
    <cellStyle name="40% - 强调文字颜色 3 3 2 2 2 3" xfId="13948"/>
    <cellStyle name="20% - 强调文字颜色 3 8" xfId="13949"/>
    <cellStyle name="20% - 强调文字颜色 3 8 2" xfId="13950"/>
    <cellStyle name="注释 2 3 2 2 2 6 3 2" xfId="13951"/>
    <cellStyle name="40% - 强调文字颜色 1 2 3 2 2 3" xfId="13952"/>
    <cellStyle name="20% - 强调文字颜色 3 8 2 2" xfId="13953"/>
    <cellStyle name="40% - 强调文字颜色 1 2 3 2 2 3 2" xfId="13954"/>
    <cellStyle name="20% - 强调文字颜色 5 2 3 2 5" xfId="13955"/>
    <cellStyle name="20% - 强调文字颜色 3 8 2 2 2" xfId="13956"/>
    <cellStyle name="40% - 强调文字颜色 1 2 3 2 2 3 2 2 2" xfId="13957"/>
    <cellStyle name="20% - 强调文字颜色 5 2 3 2 5 2 2" xfId="13958"/>
    <cellStyle name="注释 2 5 2 2 2 3 4" xfId="13959"/>
    <cellStyle name="20% - 强调文字颜色 3 8 2 2 2 2 2" xfId="13960"/>
    <cellStyle name="40% - 强调文字颜色 1 2 3 2 2 3 2 2 3" xfId="13961"/>
    <cellStyle name="20% - 强调文字颜色 5 2 3 2 5 2 3" xfId="13962"/>
    <cellStyle name="20% - 强调文字颜色 4 2 2 3 3 2 4 2" xfId="13963"/>
    <cellStyle name="20% - 强调文字颜色 3 8 2 2 2 2 3" xfId="13964"/>
    <cellStyle name="40% - 强调文字颜色 1 2 3 2 2 3 2 3" xfId="13965"/>
    <cellStyle name="20% - 强调文字颜色 5 2 3 2 5 3" xfId="13966"/>
    <cellStyle name="20% - 强调文字颜色 3 8 2 2 2 3" xfId="13967"/>
    <cellStyle name="40% - 强调文字颜色 1 2 3 2 2 3 3" xfId="13968"/>
    <cellStyle name="20% - 强调文字颜色 6 2 7 4 5 2" xfId="13969"/>
    <cellStyle name="20% - 强调文字颜色 5 2 3 2 6" xfId="13970"/>
    <cellStyle name="20% - 强调文字颜色 3 8 2 2 3" xfId="13971"/>
    <cellStyle name="40% - 强调文字颜色 1 2 3 2 2 3 3 2 2" xfId="13972"/>
    <cellStyle name="20% - 强调文字颜色 5 2 3 2 6 2 2" xfId="13973"/>
    <cellStyle name="20% - 强调文字颜色 3 8 2 2 3 2 2" xfId="13974"/>
    <cellStyle name="40% - 强调文字颜色 1 2 3 2 2 3 3 2 3" xfId="13975"/>
    <cellStyle name="20% - 强调文字颜色 5 2 3 2 6 2 3" xfId="13976"/>
    <cellStyle name="20% - 强调文字颜色 4 2 2 3 3 3 4 2" xfId="13977"/>
    <cellStyle name="20% - 强调文字颜色 3 8 2 2 3 2 3" xfId="13978"/>
    <cellStyle name="20% - 强调文字颜色 5 2 3 2 6 3" xfId="13979"/>
    <cellStyle name="40% - 强调文字颜色 4 6 3 2 2 2" xfId="13980"/>
    <cellStyle name="20% - 强调文字颜色 3 8 2 2 3 3" xfId="13981"/>
    <cellStyle name="40% - 强调文字颜色 1 4 2 6 2 2 2" xfId="13982"/>
    <cellStyle name="40% - 强调文字颜色 1 2 3 2 2 3 3 3" xfId="13983"/>
    <cellStyle name="40% - 强调文字颜色 1 2 3 2 2 3 4" xfId="13984"/>
    <cellStyle name="20% - 强调文字颜色 5 2 3 2 7" xfId="13985"/>
    <cellStyle name="20% - 强调文字颜色 3 8 2 2 4" xfId="13986"/>
    <cellStyle name="40% - 强调文字颜色 1 2 3 2 2 3 4 2" xfId="13987"/>
    <cellStyle name="20% - 强调文字颜色 5 2 3 2 7 2" xfId="13988"/>
    <cellStyle name="20% - 强调文字颜色 3 8 2 2 4 2" xfId="13989"/>
    <cellStyle name="20% - 强调文字颜色 5 2 3 2 7 3" xfId="13990"/>
    <cellStyle name="40% - 强调文字颜色 4 6 3 2 3 2" xfId="13991"/>
    <cellStyle name="40% - 强调文字颜色 1 2 3 2 2 3 4 3" xfId="13992"/>
    <cellStyle name="20% - 强调文字颜色 3 8 2 2 4 3" xfId="13993"/>
    <cellStyle name="40% - 强调文字颜色 1 2 3 2 2 3 5" xfId="13994"/>
    <cellStyle name="20% - 强调文字颜色 5 2 3 2 8" xfId="13995"/>
    <cellStyle name="20% - 强调文字颜色 3 8 2 2 5" xfId="13996"/>
    <cellStyle name="40% - 强调文字颜色 1 2 3 2 2 3 5 2" xfId="13997"/>
    <cellStyle name="20% - 强调文字颜色 5 2 3 2 8 2" xfId="13998"/>
    <cellStyle name="20% - 强调文字颜色 3 8 2 2 5 2" xfId="13999"/>
    <cellStyle name="20% - 强调文字颜色 4 3 2 2 2 4 2 3" xfId="14000"/>
    <cellStyle name="20% - 强调文字颜色 3 8 2 2 6" xfId="14001"/>
    <cellStyle name="40% - 强调文字颜色 1 3 2 2 5 2 2 2" xfId="14002"/>
    <cellStyle name="40% - 强调文字颜色 1 2 3 2 2 3 6" xfId="14003"/>
    <cellStyle name="20% - 强调文字颜色 5 2 3 2 9" xfId="14004"/>
    <cellStyle name="40% - 强调文字颜色 1 2 3 2 2 3 7" xfId="14005"/>
    <cellStyle name="20% - 强调文字颜色 3 8 2 2 7" xfId="14006"/>
    <cellStyle name="40% - 强调文字颜色 1 2 3 2 2 4" xfId="14007"/>
    <cellStyle name="20% - 强调文字颜色 3 8 2 3" xfId="14008"/>
    <cellStyle name="40% - 强调文字颜色 5 4 2 2 2 2 2 2 2" xfId="14009"/>
    <cellStyle name="40% - 强调文字颜色 1 2 3 2 2 5" xfId="14010"/>
    <cellStyle name="20% - 强调文字颜色 3 8 2 4" xfId="14011"/>
    <cellStyle name="注释 2 2 5 3 3 2" xfId="14012"/>
    <cellStyle name="常规 2 3 3 4 2 3 2 2 2" xfId="14013"/>
    <cellStyle name="40% - 强调文字颜色 5 4 2 2 2 2 2 2 3" xfId="14014"/>
    <cellStyle name="40% - 强调文字颜色 3 2 5 2 2 2" xfId="14015"/>
    <cellStyle name="40% - 强调文字颜色 1 2 3 2 2 6" xfId="14016"/>
    <cellStyle name="20% - 强调文字颜色 3 8 2 5" xfId="14017"/>
    <cellStyle name="40% - 强调文字颜色 3 2 5 2 2 3" xfId="14018"/>
    <cellStyle name="40% - 强调文字颜色 1 2 3 2 2 7" xfId="14019"/>
    <cellStyle name="20% - 强调文字颜色 3 8 2 6" xfId="14020"/>
    <cellStyle name="20% - 强调文字颜色 3 8 3" xfId="14021"/>
    <cellStyle name="40% - 强调文字颜色 1 2 3 2 3 3" xfId="14022"/>
    <cellStyle name="20% - 强调文字颜色 3 8 3 2" xfId="14023"/>
    <cellStyle name="40% - 强调文字颜色 1 2 3 2 3 3 2" xfId="14024"/>
    <cellStyle name="20% - 强调文字颜色 5 2 4 2 5" xfId="14025"/>
    <cellStyle name="20% - 强调文字颜色 3 8 3 2 2" xfId="14026"/>
    <cellStyle name="40% - 强调文字颜色 1 2 3 2 3 3 2 2" xfId="14027"/>
    <cellStyle name="20% - 强调文字颜色 5 2 4 2 5 2" xfId="14028"/>
    <cellStyle name="20% - 强调文字颜色 3 8 3 2 2 2" xfId="14029"/>
    <cellStyle name="40% - 强调文字颜色 1 2 3 2 3 3 2 3" xfId="14030"/>
    <cellStyle name="20% - 强调文字颜色 5 2 4 2 5 3" xfId="14031"/>
    <cellStyle name="20% - 强调文字颜色 3 8 3 2 2 3" xfId="14032"/>
    <cellStyle name="40% - 强调文字颜色 1 2 3 2 3 3 3" xfId="14033"/>
    <cellStyle name="20% - 强调文字颜色 5 2 4 2 6" xfId="14034"/>
    <cellStyle name="20% - 强调文字颜色 3 8 3 2 3" xfId="14035"/>
    <cellStyle name="40% - 强调文字颜色 1 2 3 2 3 3 4" xfId="14036"/>
    <cellStyle name="20% - 强调文字颜色 5 2 4 2 7" xfId="14037"/>
    <cellStyle name="20% - 强调文字颜色 3 8 3 2 4" xfId="14038"/>
    <cellStyle name="40% - 强调文字颜色 1 2 3 2 3 4" xfId="14039"/>
    <cellStyle name="20% - 强调文字颜色 3 8 3 3" xfId="14040"/>
    <cellStyle name="20% - 强调文字颜色 5 2 4 3 5" xfId="14041"/>
    <cellStyle name="20% - 强调文字颜色 3 8 3 3 2" xfId="14042"/>
    <cellStyle name="40% - 强调文字颜色 2 2 3 2 2 2 2 5" xfId="14043"/>
    <cellStyle name="常规 2 3 2 2 3 2 8 5" xfId="14044"/>
    <cellStyle name="20% - 强调文字颜色 3 8 3 3 2 3" xfId="14045"/>
    <cellStyle name="20% - 强调文字颜色 5 2 4 3 6" xfId="14046"/>
    <cellStyle name="20% - 强调文字颜色 3 8 3 3 3" xfId="14047"/>
    <cellStyle name="20% - 强调文字颜色 3 8 3 3 4" xfId="14048"/>
    <cellStyle name="40% - 强调文字颜色 1 2 3 2 3 5" xfId="14049"/>
    <cellStyle name="20% - 强调文字颜色 3 8 3 4" xfId="14050"/>
    <cellStyle name="20% - 强调文字颜色 5 2 4 4 5" xfId="14051"/>
    <cellStyle name="20% - 强调文字颜色 3 8 3 4 2" xfId="14052"/>
    <cellStyle name="20% - 强调文字颜色 5 2 4 4 6" xfId="14053"/>
    <cellStyle name="20% - 强调文字颜色 3 8 3 4 3" xfId="14054"/>
    <cellStyle name="40% - 强调文字颜色 3 2 5 2 3 2" xfId="14055"/>
    <cellStyle name="40% - 强调文字颜色 1 2 3 2 3 6" xfId="14056"/>
    <cellStyle name="20% - 强调文字颜色 3 8 3 5" xfId="14057"/>
    <cellStyle name="40% - 强调文字颜色 3 2 5 2 3 2 2" xfId="14058"/>
    <cellStyle name="20% - 强调文字颜色 5 2 4 5 5" xfId="14059"/>
    <cellStyle name="20% - 强调文字颜色 3 8 3 5 2" xfId="14060"/>
    <cellStyle name="20% - 强调文字颜色 5 2 4 5 6" xfId="14061"/>
    <cellStyle name="20% - 强调文字颜色 3 8 3 5 3" xfId="14062"/>
    <cellStyle name="40% - 强调文字颜色 3 2 5 2 3 3" xfId="14063"/>
    <cellStyle name="20% - 强调文字颜色 3 8 3 6" xfId="14064"/>
    <cellStyle name="40% - 强调文字颜色 3 2 5 2 3 4" xfId="14065"/>
    <cellStyle name="20% - 强调文字颜色 3 8 3 7" xfId="14066"/>
    <cellStyle name="20% - 强调文字颜色 3 8 4" xfId="14067"/>
    <cellStyle name="20% - 强调文字颜色 3 8 6" xfId="14068"/>
    <cellStyle name="40% - 强调文字颜色 3 3 2 2 3 2" xfId="14069"/>
    <cellStyle name="20% - 强调文字颜色 3 8 6 2" xfId="14070"/>
    <cellStyle name="40% - 强调文字颜色 3 3 2 2 3 2 2" xfId="14071"/>
    <cellStyle name="40% - 强调文字颜色 1 2 3 2 6 3" xfId="14072"/>
    <cellStyle name="20% - 强调文字颜色 3 8 7" xfId="14073"/>
    <cellStyle name="40% - 强调文字颜色 3 3 2 2 3 3" xfId="14074"/>
    <cellStyle name="20% - 强调文字颜色 3 9" xfId="14075"/>
    <cellStyle name="注释 2 3 2 2 2 7 3" xfId="14076"/>
    <cellStyle name="40% - 强调文字颜色 4 4 2 5 2 3" xfId="14077"/>
    <cellStyle name="20% - 强调文字颜色 3 9 2" xfId="14078"/>
    <cellStyle name="40% - 强调文字颜色 4 2 2 3 2 3 6" xfId="14079"/>
    <cellStyle name="20% - 强调文字颜色 3 9 2 2" xfId="14080"/>
    <cellStyle name="40% - 强调文字颜色 4 2 2 3 2 3 7" xfId="14081"/>
    <cellStyle name="20% - 强调文字颜色 3 9 2 3" xfId="14082"/>
    <cellStyle name="注释 2 3 2 2 2 7 4" xfId="14083"/>
    <cellStyle name="40% - 强调文字颜色 4 4 2 5 2 4" xfId="14084"/>
    <cellStyle name="20% - 强调文字颜色 3 9 3" xfId="14085"/>
    <cellStyle name="常规 2 3 3 4 15" xfId="14086"/>
    <cellStyle name="40% - 强调文字颜色 4 2 2 3 2 4 6" xfId="14087"/>
    <cellStyle name="20% - 强调文字颜色 3 9 3 2" xfId="14088"/>
    <cellStyle name="20% - 强调文字颜色 3 9 3 2 2 3" xfId="14089"/>
    <cellStyle name="20% - 强调文字颜色 5 3 4 2 6" xfId="14090"/>
    <cellStyle name="20% - 强调文字颜色 3 9 3 2 3" xfId="14091"/>
    <cellStyle name="20% - 强调文字颜色 3 9 3 2 4" xfId="14092"/>
    <cellStyle name="20% - 强调文字颜色 3 9 3 3" xfId="14093"/>
    <cellStyle name="20% - 强调文字颜色 3 9 3 3 2 2" xfId="14094"/>
    <cellStyle name="20% - 强调文字颜色 3 9 3 3 2 3" xfId="14095"/>
    <cellStyle name="40% - 强调文字颜色 2 5 8 2 2" xfId="14096"/>
    <cellStyle name="20% - 强调文字颜色 3 9 3 3 3" xfId="14097"/>
    <cellStyle name="40% - 强调文字颜色 2 5 8 2 3" xfId="14098"/>
    <cellStyle name="20% - 强调文字颜色 3 9 3 3 4" xfId="14099"/>
    <cellStyle name="20% - 强调文字颜色 3 9 4" xfId="14100"/>
    <cellStyle name="常规 5 5 2 2 2 3 2 2" xfId="14101"/>
    <cellStyle name="20% - 强调文字颜色 3 9 6" xfId="14102"/>
    <cellStyle name="40% - 强调文字颜色 3 3 2 2 4 2" xfId="14103"/>
    <cellStyle name="20% - 强调文字颜色 4 10" xfId="14104"/>
    <cellStyle name="20% - 强调文字颜色 4 10 2" xfId="14105"/>
    <cellStyle name="20% - 强调文字颜色 6 4 6 4 3" xfId="14106"/>
    <cellStyle name="20% - 强调文字颜色 4 10 2 2" xfId="14107"/>
    <cellStyle name="20% - 强调文字颜色 4 10 2 2 2" xfId="14108"/>
    <cellStyle name="20% - 强调文字颜色 4 2 5 5 3" xfId="14109"/>
    <cellStyle name="40% - 强调文字颜色 3 2 2 7 3 3 2 3" xfId="14110"/>
    <cellStyle name="40% - 强调文字颜色 6 2 3 2 3 3 3 2 2" xfId="14111"/>
    <cellStyle name="20% - 强调文字颜色 4 10 2 2 3" xfId="14112"/>
    <cellStyle name="40% - 强调文字颜色 5 3 3 2 2 2 3 2 2" xfId="14113"/>
    <cellStyle name="20% - 强调文字颜色 6 2 2 6 4 4 2" xfId="14114"/>
    <cellStyle name="20% - 强调文字颜色 4 10 2 3" xfId="14115"/>
    <cellStyle name="20% - 强调文字颜色 6 2 2 6 4 4 2 2" xfId="14116"/>
    <cellStyle name="20% - 强调文字颜色 4 10 2 3 2" xfId="14117"/>
    <cellStyle name="40% - 强调文字颜色 5 3 3 2 2 2 3 2 3" xfId="14118"/>
    <cellStyle name="20% - 强调文字颜色 6 2 2 6 4 4 3" xfId="14119"/>
    <cellStyle name="20% - 强调文字颜色 4 10 2 4" xfId="14120"/>
    <cellStyle name="20% - 强调文字颜色 4 10 2 5" xfId="14121"/>
    <cellStyle name="40% - 强调文字颜色 3 2 2 2 2 5 2 2 2" xfId="14122"/>
    <cellStyle name="20% - 强调文字颜色 4 10 3" xfId="14123"/>
    <cellStyle name="20% - 强调文字颜色 6 4 6 4 4" xfId="14124"/>
    <cellStyle name="20% - 强调文字颜色 4 10 3 2" xfId="14125"/>
    <cellStyle name="20% - 强调文字颜色 4 10 3 2 2" xfId="14126"/>
    <cellStyle name="20% - 强调文字颜色 4 10 3 2 2 2" xfId="14127"/>
    <cellStyle name="20% - 强调文字颜色 6 4 2 6 3 2" xfId="14128"/>
    <cellStyle name="20% - 强调文字颜色 4 10 3 2 2 3" xfId="14129"/>
    <cellStyle name="40% - 强调文字颜色 6 2 3 2 3 3 4 2 2" xfId="14130"/>
    <cellStyle name="20% - 强调文字颜色 4 10 3 2 3" xfId="14131"/>
    <cellStyle name="40% - 强调文字颜色 3 2 4 2 5 2 2" xfId="14132"/>
    <cellStyle name="20% - 强调文字颜色 5 3 4 2" xfId="14133"/>
    <cellStyle name="20% - 强调文字颜色 4 10 3 2 4" xfId="14134"/>
    <cellStyle name="20% - 强调文字颜色 6 2 2 6 4 5 2" xfId="14135"/>
    <cellStyle name="20% - 强调文字颜色 4 10 3 3" xfId="14136"/>
    <cellStyle name="20% - 强调文字颜色 4 10 3 3 2" xfId="14137"/>
    <cellStyle name="20% - 强调文字颜色 4 10 3 3 2 2" xfId="14138"/>
    <cellStyle name="20% - 强调文字颜色 4 10 3 3 3" xfId="14139"/>
    <cellStyle name="40% - 强调文字颜色 3 2 4 2 5 3 2" xfId="14140"/>
    <cellStyle name="20% - 强调文字颜色 5 3 5 2" xfId="14141"/>
    <cellStyle name="20% - 强调文字颜色 4 10 3 3 4" xfId="14142"/>
    <cellStyle name="20% - 强调文字颜色 4 10 3 4" xfId="14143"/>
    <cellStyle name="20% - 强调文字颜色 4 10 3 4 2" xfId="14144"/>
    <cellStyle name="20% - 强调文字颜色 4 10 3 4 3" xfId="14145"/>
    <cellStyle name="20% - 强调文字颜色 4 10 3 5" xfId="14146"/>
    <cellStyle name="20% - 强调文字颜色 4 10 3 5 2" xfId="14147"/>
    <cellStyle name="20% - 强调文字颜色 4 10 3 5 3" xfId="14148"/>
    <cellStyle name="20% - 强调文字颜色 4 10 3 6" xfId="14149"/>
    <cellStyle name="20% - 强调文字颜色 4 10 3 7" xfId="14150"/>
    <cellStyle name="20% - 强调文字颜色 4 11" xfId="14151"/>
    <cellStyle name="20% - 强调文字颜色 4 11 2" xfId="14152"/>
    <cellStyle name="20% - 强调文字颜色 6 4 6 5 3" xfId="14153"/>
    <cellStyle name="40% - 强调文字颜色 1 4 2 16" xfId="14154"/>
    <cellStyle name="20% - 强调文字颜色 4 11 2 2 2" xfId="14155"/>
    <cellStyle name="20% - 强调文字颜色 5 4 2 7 4" xfId="14156"/>
    <cellStyle name="20% - 强调文字颜色 4 11 2 2 2 2" xfId="14157"/>
    <cellStyle name="40% - 强调文字颜色 1 4 2 17" xfId="14158"/>
    <cellStyle name="20% - 强调文字颜色 4 11 2 2 3" xfId="14159"/>
    <cellStyle name="20% - 强调文字颜色 4 11 2 3 2" xfId="14160"/>
    <cellStyle name="20% - 强调文字颜色 4 11 2 5" xfId="14161"/>
    <cellStyle name="20% - 强调文字颜色 4 11 3" xfId="14162"/>
    <cellStyle name="20% - 强调文字颜色 4 11 3 2 2" xfId="14163"/>
    <cellStyle name="20% - 强调文字颜色 4 11 3 2 3" xfId="14164"/>
    <cellStyle name="20% - 强调文字颜色 4 11 3 4" xfId="14165"/>
    <cellStyle name="20% - 强调文字颜色 5 7 3 2 3 2" xfId="14166"/>
    <cellStyle name="20% - 强调文字颜色 4 11 4 2 2" xfId="14167"/>
    <cellStyle name="20% - 强调文字颜色 5 7 3 2 4" xfId="14168"/>
    <cellStyle name="20% - 强调文字颜色 4 11 4 3" xfId="14169"/>
    <cellStyle name="20% - 强调文字颜色 5 7 3 3 4" xfId="14170"/>
    <cellStyle name="20% - 强调文字颜色 4 11 5 3" xfId="14171"/>
    <cellStyle name="20% - 强调文字颜色 4 11 6" xfId="14172"/>
    <cellStyle name="20% - 强调文字颜色 5 7 3 4 3" xfId="14173"/>
    <cellStyle name="20% - 强调文字颜色 4 11 6 2" xfId="14174"/>
    <cellStyle name="20% - 强调文字颜色 4 11 7" xfId="14175"/>
    <cellStyle name="20% - 强调文字颜色 4 11 8" xfId="14176"/>
    <cellStyle name="20% - 强调文字颜色 4 12" xfId="14177"/>
    <cellStyle name="40% - 强调文字颜色 5 2 2 3 5 2 4" xfId="14178"/>
    <cellStyle name="20% - 强调文字颜色 4 12 2" xfId="14179"/>
    <cellStyle name="20% - 强调文字颜色 4 12 2 2" xfId="14180"/>
    <cellStyle name="20% - 强调文字颜色 4 12 3" xfId="14181"/>
    <cellStyle name="20% - 强调文字颜色 4 12 3 2" xfId="14182"/>
    <cellStyle name="20% - 强调文字颜色 4 12 3 3" xfId="14183"/>
    <cellStyle name="20% - 强调文字颜色 5 7 4 2 3" xfId="14184"/>
    <cellStyle name="20% - 强调文字颜色 4 12 4 2" xfId="14185"/>
    <cellStyle name="常规 2 3 4 2 2 4" xfId="14186"/>
    <cellStyle name="40% - 强调文字颜色 4 3 9 2" xfId="14187"/>
    <cellStyle name="20% - 强调文字颜色 4 12 5" xfId="14188"/>
    <cellStyle name="20% - 强调文字颜色 4 13 3 2" xfId="14189"/>
    <cellStyle name="20% - 强调文字颜色 4 13 5" xfId="14190"/>
    <cellStyle name="40% - 强调文字颜色 1 3 9" xfId="14191"/>
    <cellStyle name="40% - 强调文字颜色 6 2 2 3 2 3 3" xfId="14192"/>
    <cellStyle name="常规 2 3 3 2 3 7" xfId="14193"/>
    <cellStyle name="40% - 强调文字颜色 4 3 3 10 2" xfId="14194"/>
    <cellStyle name="20% - 强调文字颜色 6 3 2 2 3 2 5" xfId="14195"/>
    <cellStyle name="20% - 强调文字颜色 4 15 2 3" xfId="14196"/>
    <cellStyle name="40% - 强调文字颜色 6 2 2 3 2 5" xfId="14197"/>
    <cellStyle name="20% - 强调文字颜色 5 2 7 2 3 3" xfId="14198"/>
    <cellStyle name="20% - 强调文字颜色 4 15 4" xfId="14199"/>
    <cellStyle name="40% - 强调文字颜色 6 2 2 3 4 3" xfId="14200"/>
    <cellStyle name="20% - 强调文字颜色 4 17 2" xfId="14201"/>
    <cellStyle name="40% - 强调文字颜色 6 2 2 3 4 4" xfId="14202"/>
    <cellStyle name="20% - 强调文字颜色 4 17 3" xfId="14203"/>
    <cellStyle name="40% - 强调文字颜色 3 3 2 2 3 2 2 2 2" xfId="14204"/>
    <cellStyle name="40% - 强调文字颜色 6 2 2 3 5 3" xfId="14205"/>
    <cellStyle name="20% - 强调文字颜色 4 18 2" xfId="14206"/>
    <cellStyle name="20% - 强调文字颜色 4 19" xfId="14207"/>
    <cellStyle name="20% - 强调文字颜色 4 2 2 3 2 3 4 2" xfId="14208"/>
    <cellStyle name="20% - 强调文字颜色 4 2" xfId="14209"/>
    <cellStyle name="20% - 强调文字颜色 4 2 10" xfId="14210"/>
    <cellStyle name="20% - 强调文字颜色 4 2 10 2" xfId="14211"/>
    <cellStyle name="20% - 强调文字颜色 4 2 10 2 2" xfId="14212"/>
    <cellStyle name="20% - 强调文字颜色 4 7 3 4 3" xfId="14213"/>
    <cellStyle name="20% - 强调文字颜色 4 2 10 2 2 2" xfId="14214"/>
    <cellStyle name="20% - 强调文字颜色 4 2 10 2 2 2 3" xfId="14215"/>
    <cellStyle name="40% - 强调文字颜色 1 2 2 7 2 5 2" xfId="14216"/>
    <cellStyle name="20% - 强调文字颜色 5 3 2 2 4 2 3 2" xfId="14217"/>
    <cellStyle name="20% - 强调文字颜色 4 2 10 2 2 4" xfId="14218"/>
    <cellStyle name="20% - 强调文字颜色 4 2 10 2 3" xfId="14219"/>
    <cellStyle name="20% - 强调文字颜色 4 2 10 2 3 2" xfId="14220"/>
    <cellStyle name="20% - 强调文字颜色 4 2 10 2 3 2 3" xfId="14221"/>
    <cellStyle name="20% - 强调文字颜色 4 2 10 2 3 3" xfId="14222"/>
    <cellStyle name="40% - 强调文字颜色 5 2 2 3 3 3 2 2" xfId="14223"/>
    <cellStyle name="20% - 强调文字颜色 4 2 10 2 3 4" xfId="14224"/>
    <cellStyle name="20% - 强调文字颜色 4 2 10 2 4 2" xfId="14225"/>
    <cellStyle name="40% - 强调文字颜色 5 4 2 2 3 2 3" xfId="14226"/>
    <cellStyle name="20% - 强调文字颜色 4 2 10 2 4 3" xfId="14227"/>
    <cellStyle name="40% - 强调文字颜色 5 4 2 2 3 2 4" xfId="14228"/>
    <cellStyle name="20% - 强调文字颜色 4 2 10 2 5" xfId="14229"/>
    <cellStyle name="20% - 强调文字颜色 4 2 10 2 5 2" xfId="14230"/>
    <cellStyle name="40% - 强调文字颜色 5 4 2 2 3 3 3" xfId="14231"/>
    <cellStyle name="20% - 强调文字颜色 4 2 10 2 6" xfId="14232"/>
    <cellStyle name="20% - 强调文字颜色 4 2 10 3" xfId="14233"/>
    <cellStyle name="20% - 强调文字颜色 4 2 11" xfId="14234"/>
    <cellStyle name="20% - 强调文字颜色 4 2 11 2" xfId="14235"/>
    <cellStyle name="20% - 强调文字颜色 4 2 2 10" xfId="14236"/>
    <cellStyle name="20% - 强调文字颜色 4 2 2 2" xfId="14237"/>
    <cellStyle name="20% - 强调文字颜色 4 2 2 2 2" xfId="14238"/>
    <cellStyle name="20% - 强调文字颜色 4 2 2 2 2 10 2" xfId="14239"/>
    <cellStyle name="20% - 强调文字颜色 4 2 2 2 2 11 2" xfId="14240"/>
    <cellStyle name="40% - 强调文字颜色 2 2 2 2 2 2 3 4 2" xfId="14241"/>
    <cellStyle name="20% - 强调文字颜色 4 2 2 2 2 12" xfId="14242"/>
    <cellStyle name="40% - 强调文字颜色 4 3 3 2 3" xfId="14243"/>
    <cellStyle name="20% - 强调文字颜色 4 2 2 2 2 12 2" xfId="14244"/>
    <cellStyle name="40% - 强调文字颜色 2 2 2 2 2 2 3 4 3" xfId="14245"/>
    <cellStyle name="20% - 强调文字颜色 4 2 2 2 2 13" xfId="14246"/>
    <cellStyle name="40% - 强调文字颜色 4 3 3 3 3" xfId="14247"/>
    <cellStyle name="20% - 强调文字颜色 4 2 2 2 2 13 2" xfId="14248"/>
    <cellStyle name="20% - 强调文字颜色 6 2 3 2 3 2 2 3 2" xfId="14249"/>
    <cellStyle name="20% - 强调文字颜色 4 2 2 2 2 14" xfId="14250"/>
    <cellStyle name="20% - 强调文字颜色 6 2 3 2 3 2 2 3 3" xfId="14251"/>
    <cellStyle name="20% - 强调文字颜色 4 2 2 2 2 15" xfId="14252"/>
    <cellStyle name="40% - 强调文字颜色 4 3 3 5 3" xfId="14253"/>
    <cellStyle name="20% - 强调文字颜色 4 2 2 2 2 15 2" xfId="14254"/>
    <cellStyle name="20% - 强调文字颜色 6 2 3 2 3 2 2 3 4" xfId="14255"/>
    <cellStyle name="20% - 强调文字颜色 4 2 2 2 2 16" xfId="14256"/>
    <cellStyle name="20% - 强调文字颜色 4 2 2 2 2 17" xfId="14257"/>
    <cellStyle name="20% - 强调文字颜色 4 2 2 2 2 2 10" xfId="14258"/>
    <cellStyle name="20% - 强调文字颜色 4 2 2 2 2 2 10 2" xfId="14259"/>
    <cellStyle name="20% - 强调文字颜色 4 2 2 2 2 2 11" xfId="14260"/>
    <cellStyle name="20% - 强调文字颜色 4 2 2 2 2 2 11 2" xfId="14261"/>
    <cellStyle name="20% - 强调文字颜色 4 2 2 2 2 2 12" xfId="14262"/>
    <cellStyle name="40% - 强调文字颜色 5 2 4 2 4 4 2" xfId="14263"/>
    <cellStyle name="20% - 强调文字颜色 4 2 2 2 2 2 12 2" xfId="14264"/>
    <cellStyle name="20% - 强调文字颜色 4 2 2 2 2 2 13" xfId="14265"/>
    <cellStyle name="20% - 强调文字颜色 4 2 2 2 2 2 13 2" xfId="14266"/>
    <cellStyle name="20% - 强调文字颜色 4 2 2 2 2 2 14" xfId="14267"/>
    <cellStyle name="20% - 强调文字颜色 4 2 2 2 2 2 15" xfId="14268"/>
    <cellStyle name="20% - 强调文字颜色 4 2 2 2 2 2 16" xfId="14269"/>
    <cellStyle name="40% - 强调文字颜色 4 2 2 2 2 2 4 3 3" xfId="14270"/>
    <cellStyle name="20% - 强调文字颜色 4 2 2 2 2 2 2 2" xfId="14271"/>
    <cellStyle name="20% - 强调文字颜色 4 4 2 11" xfId="14272"/>
    <cellStyle name="20% - 强调文字颜色 4 2 2 2 2 2 2 2 2" xfId="14273"/>
    <cellStyle name="常规 2 3 4 7 3" xfId="14274"/>
    <cellStyle name="20% - 强调文字颜色 4 4 2 11 2" xfId="14275"/>
    <cellStyle name="20% - 强调文字颜色 4 2 2 2 2 2 2 2 2 2" xfId="14276"/>
    <cellStyle name="20% - 强调文字颜色 5 13 3" xfId="14277"/>
    <cellStyle name="20% - 强调文字颜色 4 2 2 2 2 2 2 2 2 2 2" xfId="14278"/>
    <cellStyle name="20% - 强调文字颜色 5 13 4" xfId="14279"/>
    <cellStyle name="20% - 强调文字颜色 4 2 2 2 2 2 2 2 2 2 3" xfId="14280"/>
    <cellStyle name="20% - 强调文字颜色 4 2 2 2 2 2 2 2 2 3" xfId="14281"/>
    <cellStyle name="20% - 强调文字颜色 5 8 2 2 5 2" xfId="14282"/>
    <cellStyle name="20% - 强调文字颜色 4 2 2 2 2 2 2 2 2 4" xfId="14283"/>
    <cellStyle name="20% - 强调文字颜色 4 4 2 12" xfId="14284"/>
    <cellStyle name="20% - 强调文字颜色 4 2 2 2 2 2 2 2 3" xfId="14285"/>
    <cellStyle name="20% - 强调文字颜色 4 4 2 12 2" xfId="14286"/>
    <cellStyle name="40% - 强调文字颜色 1 2 8 3 2 2 3" xfId="14287"/>
    <cellStyle name="20% - 强调文字颜色 4 2 2 2 2 2 2 2 3 2" xfId="14288"/>
    <cellStyle name="40% - 强调文字颜色 1 2 3 2 7" xfId="14289"/>
    <cellStyle name="20% - 强调文字颜色 4 2 2 2 2 2 2 2 3 2 2" xfId="14290"/>
    <cellStyle name="40% - 强调文字颜色 1 2 3 2 8" xfId="14291"/>
    <cellStyle name="20% - 强调文字颜色 6 2 2 7 2 2 3 2" xfId="14292"/>
    <cellStyle name="20% - 强调文字颜色 4 2 2 2 2 2 2 2 3 2 3" xfId="14293"/>
    <cellStyle name="20% - 强调文字颜色 6 3 10 2" xfId="14294"/>
    <cellStyle name="20% - 强调文字颜色 4 2 2 2 2 2 2 2 3 3" xfId="14295"/>
    <cellStyle name="20% - 强调文字颜色 4 2 2 2 2 2 2 2 3 4" xfId="14296"/>
    <cellStyle name="40% - 强调文字颜色 6 3 2 2 6 2 2" xfId="14297"/>
    <cellStyle name="40% - 强调文字颜色 2 5 10" xfId="14298"/>
    <cellStyle name="20% - 强调文字颜色 4 4 2 13" xfId="14299"/>
    <cellStyle name="20% - 强调文字颜色 4 2 2 2 2 2 2 2 4" xfId="14300"/>
    <cellStyle name="40% - 强调文字颜色 2 5 10 2" xfId="14301"/>
    <cellStyle name="40% - 强调文字颜色 3 2 4 2 2 2 7" xfId="14302"/>
    <cellStyle name="常规 2 3 4 9 3" xfId="14303"/>
    <cellStyle name="20% - 强调文字颜色 4 4 2 13 2" xfId="14304"/>
    <cellStyle name="20% - 强调文字颜色 4 2 2 2 2 2 2 2 4 2" xfId="14305"/>
    <cellStyle name="20% - 强调文字颜色 4 2 2 2 2 2 2 2 4 3" xfId="14306"/>
    <cellStyle name="40% - 强调文字颜色 2 5 11 2" xfId="14307"/>
    <cellStyle name="20% - 强调文字颜色 4 2 2 2 2 2 2 2 5 2" xfId="14308"/>
    <cellStyle name="40% - 强调文字颜色 5 3 3 2 5 2 2" xfId="14309"/>
    <cellStyle name="40% - 强调文字颜色 2 5 12" xfId="14310"/>
    <cellStyle name="20% - 强调文字颜色 4 4 2 15" xfId="14311"/>
    <cellStyle name="20% - 强调文字颜色 4 2 2 2 2 2 2 2 6" xfId="14312"/>
    <cellStyle name="20% - 强调文字颜色 4 2 2 2 2 2 2 3" xfId="14313"/>
    <cellStyle name="20% - 强调文字颜色 4 2 2 2 2 2 2 3 2" xfId="14314"/>
    <cellStyle name="20% - 强调文字颜色 4 2 2 2 2 2 2 3 3" xfId="14315"/>
    <cellStyle name="20% - 强调文字颜色 4 2 2 2 2 2 2 4" xfId="14316"/>
    <cellStyle name="20% - 强调文字颜色 4 2 2 2 2 2 2 5" xfId="14317"/>
    <cellStyle name="20% - 强调文字颜色 4 2 4 2 4 2 2 2" xfId="14318"/>
    <cellStyle name="20% - 强调文字颜色 4 2 2 2 2 2 2 6" xfId="14319"/>
    <cellStyle name="20% - 强调文字颜色 4 2 2 2 2 2 2 7" xfId="14320"/>
    <cellStyle name="20% - 强调文字颜色 4 2 2 2 2 2 3 2 2" xfId="14321"/>
    <cellStyle name="20% - 强调文字颜色 4 2 2 2 2 2 3 2 2 3" xfId="14322"/>
    <cellStyle name="20% - 强调文字颜色 4 2 2 2 2 2 3 2 3" xfId="14323"/>
    <cellStyle name="20% - 强调文字颜色 4 2 2 2 2 2 3 2 3 2" xfId="14324"/>
    <cellStyle name="20% - 强调文字颜色 6 4 2 2 7 2" xfId="14325"/>
    <cellStyle name="20% - 强调文字颜色 4 2 2 2 2 2 3 2 4" xfId="14326"/>
    <cellStyle name="20% - 强调文字颜色 5 2 2 3 8 4" xfId="14327"/>
    <cellStyle name="20% - 强调文字颜色 4 2 2 2 2 2 3 3 2 2" xfId="14328"/>
    <cellStyle name="20% - 强调文字颜色 5 2 2 3 8 5" xfId="14329"/>
    <cellStyle name="20% - 强调文字颜色 4 2 2 2 2 2 3 3 2 3" xfId="14330"/>
    <cellStyle name="20% - 强调文字颜色 4 2 2 2 2 2 3 3 3" xfId="14331"/>
    <cellStyle name="20% - 强调文字颜色 4 2 2 2 2 2 3 3 3 2" xfId="14332"/>
    <cellStyle name="20% - 强调文字颜色 6 4 2 2 8 2" xfId="14333"/>
    <cellStyle name="20% - 强调文字颜色 5 2 3 2 2 2 2 2 2 2" xfId="14334"/>
    <cellStyle name="20% - 强调文字颜色 4 2 2 2 2 2 3 3 4" xfId="14335"/>
    <cellStyle name="20% - 强调文字颜色 4 2 2 2 2 2 3 4" xfId="14336"/>
    <cellStyle name="20% - 强调文字颜色 4 2 2 2 2 2 3 4 2" xfId="14337"/>
    <cellStyle name="20% - 强调文字颜色 4 2 2 2 2 2 3 4 3" xfId="14338"/>
    <cellStyle name="20% - 强调文字颜色 4 2 2 2 2 2 3 5" xfId="14339"/>
    <cellStyle name="40% - 强调文字颜色 3 3 6 3 2 2 3" xfId="14340"/>
    <cellStyle name="20% - 强调文字颜色 4 2 2 2 2 2 3 5 2" xfId="14341"/>
    <cellStyle name="20% - 强调文字颜色 4 2 2 2 2 2 3 5 3" xfId="14342"/>
    <cellStyle name="20% - 强调文字颜色 4 2 2 2 2 2 3 6" xfId="14343"/>
    <cellStyle name="20% - 强调文字颜色 4 2 2 2 2 2 3 7" xfId="14344"/>
    <cellStyle name="20% - 强调文字颜色 4 2 2 2 2 2 4 2 2" xfId="14345"/>
    <cellStyle name="20% - 强调文字颜色 4 2 2 2 2 2 4 2 3" xfId="14346"/>
    <cellStyle name="20% - 强调文字颜色 4 2 2 2 2 2 4 3" xfId="14347"/>
    <cellStyle name="20% - 强调文字颜色 4 2 2 2 2 2 4 3 2" xfId="14348"/>
    <cellStyle name="20% - 强调文字颜色 4 2 2 2 2 2 4 3 3" xfId="14349"/>
    <cellStyle name="20% - 强调文字颜色 4 3 3 3 3 2 2 2" xfId="14350"/>
    <cellStyle name="20% - 强调文字颜色 4 2 2 2 2 2 4 4" xfId="14351"/>
    <cellStyle name="20% - 强调文字颜色 4 3 3 3 3 2 2 3" xfId="14352"/>
    <cellStyle name="20% - 强调文字颜色 4 2 2 2 2 2 4 5" xfId="14353"/>
    <cellStyle name="20% - 强调文字颜色 4 2 2 2 2 2 4 6" xfId="14354"/>
    <cellStyle name="20% - 强调文字颜色 4 2 2 2 2 2 5 2" xfId="14355"/>
    <cellStyle name="20% - 强调文字颜色 4 2 2 2 2 2 5 2 2" xfId="14356"/>
    <cellStyle name="20% - 强调文字颜色 5 3 2 4 2" xfId="14357"/>
    <cellStyle name="20% - 强调文字颜色 4 2 2 2 2 2 5 2 3" xfId="14358"/>
    <cellStyle name="20% - 强调文字颜色 4 2 2 2 2 2 5 3" xfId="14359"/>
    <cellStyle name="20% - 强调文字颜色 4 2 2 2 2 2 5 3 2" xfId="14360"/>
    <cellStyle name="20% - 强调文字颜色 4 2 2 2 2 2 5 3 3" xfId="14361"/>
    <cellStyle name="20% - 强调文字颜色 4 2 2 2 2 2 5 4" xfId="14362"/>
    <cellStyle name="20% - 强调文字颜色 4 2 2 2 2 2 5 4 2" xfId="14363"/>
    <cellStyle name="20% - 强调文字颜色 4 2 2 2 2 2 5 5" xfId="14364"/>
    <cellStyle name="20% - 强调文字颜色 4 2 2 2 2 2 5 6" xfId="14365"/>
    <cellStyle name="20% - 强调文字颜色 4 2 2 2 2 2 6 2" xfId="14366"/>
    <cellStyle name="20% - 强调文字颜色 4 2 2 2 2 2 6 2 2" xfId="14367"/>
    <cellStyle name="20% - 强调文字颜色 5 3 3 4 2" xfId="14368"/>
    <cellStyle name="20% - 强调文字颜色 4 2 2 2 2 2 6 2 3" xfId="14369"/>
    <cellStyle name="20% - 强调文字颜色 6 3 3 2 5 2 2" xfId="14370"/>
    <cellStyle name="20% - 强调文字颜色 4 2 2 2 2 2 6 3" xfId="14371"/>
    <cellStyle name="20% - 强调文字颜色 4 2 2 2 2 2 6 3 2" xfId="14372"/>
    <cellStyle name="20% - 强调文字颜色 6 3 3 2 5 2 3" xfId="14373"/>
    <cellStyle name="20% - 强调文字颜色 4 2 2 2 2 2 6 4" xfId="14374"/>
    <cellStyle name="20% - 强调文字颜色 4 2 2 2 2 2 6 5" xfId="14375"/>
    <cellStyle name="20% - 强调文字颜色 4 2 2 2 2 2 7" xfId="14376"/>
    <cellStyle name="20% - 强调文字颜色 5 3 6 4 2 3" xfId="14377"/>
    <cellStyle name="20% - 强调文字颜色 4 2 2 2 2 2 7 2" xfId="14378"/>
    <cellStyle name="40% - 强调文字颜色 6 8 2 3 4" xfId="14379"/>
    <cellStyle name="20% - 强调文字颜色 5 3 6 4 2 3 2" xfId="14380"/>
    <cellStyle name="20% - 强调文字颜色 4 2 2 2 2 2 7 2 2" xfId="14381"/>
    <cellStyle name="20% - 强调文字颜色 5 3 6 4 2 4" xfId="14382"/>
    <cellStyle name="20% - 强调文字颜色 6 3 3 2 5 3 2" xfId="14383"/>
    <cellStyle name="20% - 强调文字颜色 4 2 2 2 2 2 7 3" xfId="14384"/>
    <cellStyle name="20% - 强调文字颜色 6 3 3 2 5 3 3" xfId="14385"/>
    <cellStyle name="20% - 强调文字颜色 4 2 2 2 2 2 7 4" xfId="14386"/>
    <cellStyle name="20% - 强调文字颜色 4 2 2 2 2 2 8" xfId="14387"/>
    <cellStyle name="20% - 强调文字颜色 5 3 6 4 3 3" xfId="14388"/>
    <cellStyle name="20% - 强调文字颜色 4 2 2 2 2 2 8 2" xfId="14389"/>
    <cellStyle name="20% - 强调文字颜色 5 3 6 4 3 4" xfId="14390"/>
    <cellStyle name="20% - 强调文字颜色 6 3 3 2 5 4 2" xfId="14391"/>
    <cellStyle name="20% - 强调文字颜色 4 2 2 2 2 2 8 3" xfId="14392"/>
    <cellStyle name="20% - 强调文字颜色 4 2 2 2 2 2 9" xfId="14393"/>
    <cellStyle name="20% - 强调文字颜色 5 3 6 4 4 3" xfId="14394"/>
    <cellStyle name="常规 5 2 7 3 5" xfId="14395"/>
    <cellStyle name="20% - 强调文字颜色 4 2 2 2 2 2 9 2" xfId="14396"/>
    <cellStyle name="40% - 强调文字颜色 1 10 2 4 2 2" xfId="14397"/>
    <cellStyle name="常规 5 2 7 3 6" xfId="14398"/>
    <cellStyle name="20% - 强调文字颜色 4 2 2 2 2 2 9 3" xfId="14399"/>
    <cellStyle name="20% - 强调文字颜色 4 2 2 2 2 3 2" xfId="14400"/>
    <cellStyle name="40% - 强调文字颜色 4 2 2 2 2 2 5 3 3" xfId="14401"/>
    <cellStyle name="20% - 强调文字颜色 4 2 2 2 2 3 2 2" xfId="14402"/>
    <cellStyle name="20% - 强调文字颜色 4 2 2 2 2 3 2 2 2" xfId="14403"/>
    <cellStyle name="20% - 强调文字颜色 4 2 2 2 2 3 2 2 2 2" xfId="14404"/>
    <cellStyle name="20% - 强调文字颜色 4 2 2 2 2 3 2 2 2 2 2" xfId="14405"/>
    <cellStyle name="40% - 强调文字颜色 5 2 4 3 2 4 2 2" xfId="14406"/>
    <cellStyle name="20% - 强调文字颜色 4 2 2 2 2 3 2 2 2 2 3" xfId="14407"/>
    <cellStyle name="20% - 强调文字颜色 4 2 2 2 2 3 2 2 2 3" xfId="14408"/>
    <cellStyle name="20% - 强调文字颜色 4 2 2 2 2 3 2 2 2 4" xfId="14409"/>
    <cellStyle name="20% - 强调文字颜色 4 2 2 2 2 3 2 2 3 2" xfId="14410"/>
    <cellStyle name="20% - 强调文字颜色 4 2 2 2 2 3 2 2 3 2 2" xfId="14411"/>
    <cellStyle name="20% - 强调文字颜色 4 2 2 2 2 3 2 2 3 2 3" xfId="14412"/>
    <cellStyle name="20% - 强调文字颜色 4 2 2 2 2 3 2 2 3 3" xfId="14413"/>
    <cellStyle name="20% - 强调文字颜色 4 2 2 2 2 3 2 2 3 4" xfId="14414"/>
    <cellStyle name="40% - 强调文字颜色 6 3 3 2 6 2 2" xfId="14415"/>
    <cellStyle name="20% - 强调文字颜色 4 2 2 2 2 3 2 2 4 2" xfId="14416"/>
    <cellStyle name="20% - 强调文字颜色 4 2 2 2 2 3 2 2 4 3" xfId="14417"/>
    <cellStyle name="20% - 强调文字颜色 4 2 2 2 2 3 2 2 5" xfId="14418"/>
    <cellStyle name="20% - 强调文字颜色 4 2 2 2 2 3 2 2 5 2" xfId="14419"/>
    <cellStyle name="20% - 强调文字颜色 4 2 2 2 2 3 2 2 6" xfId="14420"/>
    <cellStyle name="20% - 强调文字颜色 4 2 2 2 2 3 2 3" xfId="14421"/>
    <cellStyle name="20% - 强调文字颜色 4 2 2 2 2 3 2 4" xfId="14422"/>
    <cellStyle name="20% - 强调文字颜色 4 2 2 2 2 3 2 5" xfId="14423"/>
    <cellStyle name="20% - 强调文字颜色 4 2 4 2 4 3 2 2" xfId="14424"/>
    <cellStyle name="20% - 强调文字颜色 4 2 2 2 2 3 2 6" xfId="14425"/>
    <cellStyle name="40% - 强调文字颜色 5 2 2 2 2 2 2 2 3 2 2" xfId="14426"/>
    <cellStyle name="20% - 强调文字颜色 4 2 2 2 2 3 3 2" xfId="14427"/>
    <cellStyle name="20% - 强调文字颜色 5 3 2 2 8 4" xfId="14428"/>
    <cellStyle name="20% - 强调文字颜色 4 2 2 2 2 3 3 2 2 2" xfId="14429"/>
    <cellStyle name="40% - 强调文字颜色 2 3 2" xfId="14430"/>
    <cellStyle name="20% - 强调文字颜色 5 3 2 2 8 5" xfId="14431"/>
    <cellStyle name="20% - 强调文字颜色 4 2 2 2 2 3 3 2 2 3" xfId="14432"/>
    <cellStyle name="20% - 强调文字颜色 5 2 4 3 2 2 3 3" xfId="14433"/>
    <cellStyle name="20% - 强调文字颜色 4 2 2 2 2 3 3 2 4" xfId="14434"/>
    <cellStyle name="40% - 强调文字颜色 5 2 2 2 2 2 2 2 3 2 3" xfId="14435"/>
    <cellStyle name="20% - 强调文字颜色 4 2 2 2 2 3 3 3" xfId="14436"/>
    <cellStyle name="20% - 强调文字颜色 6 3 2 2 15" xfId="14437"/>
    <cellStyle name="20% - 强调文字颜色 4 2 2 2 2 3 3 3 2" xfId="14438"/>
    <cellStyle name="20% - 强调文字颜色 6 3 2 2 15 2" xfId="14439"/>
    <cellStyle name="20% - 强调文字颜色 4 2 2 2 2 3 3 3 2 2" xfId="14440"/>
    <cellStyle name="40% - 强调文字颜色 3 3 2" xfId="14441"/>
    <cellStyle name="20% - 强调文字颜色 4 2 2 2 2 3 3 3 2 3" xfId="14442"/>
    <cellStyle name="20% - 强调文字颜色 6 3 2 2 16" xfId="14443"/>
    <cellStyle name="20% - 强调文字颜色 5 2 4 3 2 2 4 2" xfId="14444"/>
    <cellStyle name="20% - 强调文字颜色 4 2 2 2 2 3 3 3 3" xfId="14445"/>
    <cellStyle name="20% - 强调文字颜色 6 3 2 2 17" xfId="14446"/>
    <cellStyle name="20% - 强调文字颜色 5 2 4 3 2 2 4 3" xfId="14447"/>
    <cellStyle name="20% - 强调文字颜色 4 2 2 2 2 3 3 3 4" xfId="14448"/>
    <cellStyle name="20% - 强调文字颜色 4 2 2 2 2 3 3 4" xfId="14449"/>
    <cellStyle name="20% - 强调文字颜色 4 2 2 2 2 3 3 5" xfId="14450"/>
    <cellStyle name="20% - 强调文字颜色 4 2 2 2 2 3 3 6" xfId="14451"/>
    <cellStyle name="20% - 强调文字颜色 4 2 2 2 2 3 3 6 2" xfId="14452"/>
    <cellStyle name="20% - 强调文字颜色 4 2 2 2 2 3 3 7" xfId="14453"/>
    <cellStyle name="40% - 强调文字颜色 3 7 2 2" xfId="14454"/>
    <cellStyle name="40% - 强调文字颜色 1 3 3 5 2" xfId="14455"/>
    <cellStyle name="20% - 强调文字颜色 4 2 2 2 2 4" xfId="14456"/>
    <cellStyle name="40% - 强调文字颜色 3 7 2 2 2" xfId="14457"/>
    <cellStyle name="40% - 强调文字颜色 1 3 3 5 2 2" xfId="14458"/>
    <cellStyle name="20% - 强调文字颜色 4 2 2 2 2 4 2" xfId="14459"/>
    <cellStyle name="20% - 强调文字颜色 4 3 2 2 6 3" xfId="14460"/>
    <cellStyle name="40% - 强调文字颜色 3 7 2 2 2 2" xfId="14461"/>
    <cellStyle name="40% - 强调文字颜色 1 3 3 5 2 2 2" xfId="14462"/>
    <cellStyle name="20% - 强调文字颜色 4 2 2 2 2 4 2 2" xfId="14463"/>
    <cellStyle name="20% - 强调文字颜色 4 2 2 3 2 3 3 3" xfId="14464"/>
    <cellStyle name="20% - 强调文字颜色 4 3 2 2 6 3 2" xfId="14465"/>
    <cellStyle name="40% - 强调文字颜色 3 7 2 2 2 2 2" xfId="14466"/>
    <cellStyle name="20% - 强调文字颜色 4 2 2 2 2 4 2 2 2" xfId="14467"/>
    <cellStyle name="20% - 强调文字颜色 4 3 2 2 6 4" xfId="14468"/>
    <cellStyle name="40% - 强调文字颜色 3 7 2 2 2 3" xfId="14469"/>
    <cellStyle name="40% - 强调文字颜色 2 3 3 9 2" xfId="14470"/>
    <cellStyle name="20% - 强调文字颜色 4 2 2 2 2 4 2 3" xfId="14471"/>
    <cellStyle name="20% - 强调文字颜色 4 2 2 3 2 3 4 3" xfId="14472"/>
    <cellStyle name="20% - 强调文字颜色 4 3 2 2 6 4 2" xfId="14473"/>
    <cellStyle name="20% - 强调文字颜色 4 2 2 2 2 4 2 3 2" xfId="14474"/>
    <cellStyle name="20% - 强调文字颜色 5 2 4 2 3 2 2 2" xfId="14475"/>
    <cellStyle name="40% - 强调文字颜色 2 3 3 9 3" xfId="14476"/>
    <cellStyle name="20% - 强调文字颜色 4 3 2 2 6 5" xfId="14477"/>
    <cellStyle name="20% - 强调文字颜色 4 2 2 2 2 4 2 4" xfId="14478"/>
    <cellStyle name="40% - 强调文字颜色 5 2 2 2 2 2 2 2 4 2" xfId="14479"/>
    <cellStyle name="40% - 强调文字颜色 3 7 2 2 3" xfId="14480"/>
    <cellStyle name="40% - 强调文字颜色 1 3 3 5 2 3" xfId="14481"/>
    <cellStyle name="20% - 强调文字颜色 4 2 2 2 2 4 3" xfId="14482"/>
    <cellStyle name="20% - 强调文字颜色 4 3 2 2 7 3" xfId="14483"/>
    <cellStyle name="40% - 强调文字颜色 3 7 2 2 3 2" xfId="14484"/>
    <cellStyle name="20% - 强调文字颜色 4 2 2 2 2 4 3 2" xfId="14485"/>
    <cellStyle name="20% - 强调文字颜色 4 3 2 2 7 4" xfId="14486"/>
    <cellStyle name="20% - 强调文字颜色 4 2 2 2 2 4 3 3" xfId="14487"/>
    <cellStyle name="40% - 强调文字颜色 5 2 2 2 2 2 2 2 4 3" xfId="14488"/>
    <cellStyle name="20% - 强调文字颜色 5 3 3 3 2 2 2" xfId="14489"/>
    <cellStyle name="40% - 强调文字颜色 3 7 2 2 4" xfId="14490"/>
    <cellStyle name="常规 2 3 2 3 2 2 5 4 2" xfId="14491"/>
    <cellStyle name="40% - 强调文字颜色 1 3 3 5 2 4" xfId="14492"/>
    <cellStyle name="20% - 强调文字颜色 4 2 2 2 2 4 4" xfId="14493"/>
    <cellStyle name="40% - 强调文字颜色 3 7 2 3" xfId="14494"/>
    <cellStyle name="40% - 强调文字颜色 1 3 3 5 3" xfId="14495"/>
    <cellStyle name="20% - 强调文字颜色 4 2 2 2 2 5" xfId="14496"/>
    <cellStyle name="40% - 强调文字颜色 3 7 2 3 2" xfId="14497"/>
    <cellStyle name="40% - 强调文字颜色 1 3 3 5 3 2" xfId="14498"/>
    <cellStyle name="20% - 强调文字颜色 4 2 2 2 2 5 2" xfId="14499"/>
    <cellStyle name="20% - 强调文字颜色 4 2 2 3 3 3 3 3" xfId="14500"/>
    <cellStyle name="20% - 强调文字颜色 4 2 2 2 2 5 2 2 2" xfId="14501"/>
    <cellStyle name="40% - 强调文字颜色 3 7 2 3 2 3" xfId="14502"/>
    <cellStyle name="40% - 强调文字颜色 2 2 4 3 2 2 3 2" xfId="14503"/>
    <cellStyle name="20% - 强调文字颜色 4 2 2 2 2 5 2 3" xfId="14504"/>
    <cellStyle name="20% - 强调文字颜色 5 2 4 2 3 3 2 2" xfId="14505"/>
    <cellStyle name="20% - 强调文字颜色 4 2 2 2 2 5 2 4" xfId="14506"/>
    <cellStyle name="40% - 强调文字颜色 5 2 2 2 2 2 2 2 5 2" xfId="14507"/>
    <cellStyle name="40% - 强调文字颜色 3 7 2 3 3" xfId="14508"/>
    <cellStyle name="40% - 强调文字颜色 1 3 3 5 3 3" xfId="14509"/>
    <cellStyle name="20% - 强调文字颜色 4 2 2 2 2 5 3" xfId="14510"/>
    <cellStyle name="40% - 强调文字颜色 3 7 2 3 3 2" xfId="14511"/>
    <cellStyle name="20% - 强调文字颜色 4 2 2 2 2 5 3 2" xfId="14512"/>
    <cellStyle name="40% - 强调文字颜色 5 2 4 2 6 3" xfId="14513"/>
    <cellStyle name="20% - 强调文字颜色 5 2 2 3 2 2 3 5" xfId="14514"/>
    <cellStyle name="20% - 强调文字颜色 4 2 2 2 2 5 3 2 2" xfId="14515"/>
    <cellStyle name="20% - 强调文字颜色 4 2 2 2 2 5 3 3" xfId="14516"/>
    <cellStyle name="20% - 强调文字颜色 5 2 4 2 3 3 3 2" xfId="14517"/>
    <cellStyle name="20% - 强调文字颜色 4 2 2 2 2 5 3 4" xfId="14518"/>
    <cellStyle name="40% - 强调文字颜色 3 7 2 3 4" xfId="14519"/>
    <cellStyle name="40% - 强调文字颜色 1 3 3 5 3 4" xfId="14520"/>
    <cellStyle name="20% - 强调文字颜色 4 2 2 2 2 5 4" xfId="14521"/>
    <cellStyle name="20% - 强调文字颜色 4 2 2 2 2 5 4 2" xfId="14522"/>
    <cellStyle name="40% - 强调文字颜色 3 7 2 4" xfId="14523"/>
    <cellStyle name="20% - 强调文字颜色 6 2 4 2 2 2" xfId="14524"/>
    <cellStyle name="20% - 强调文字颜色 6 4 2 3 2 2 5 2" xfId="14525"/>
    <cellStyle name="40% - 强调文字颜色 3 2 2 3 2 2 2 6 2" xfId="14526"/>
    <cellStyle name="40% - 强调文字颜色 1 3 3 5 4" xfId="14527"/>
    <cellStyle name="20% - 强调文字颜色 4 2 2 2 2 6" xfId="14528"/>
    <cellStyle name="40% - 强调文字颜色 3 7 2 4 2" xfId="14529"/>
    <cellStyle name="40% - 强调文字颜色 1 3 3 5 4 2" xfId="14530"/>
    <cellStyle name="20% - 强调文字颜色 6 2 4 2 2 2 2" xfId="14531"/>
    <cellStyle name="20% - 强调文字颜色 4 2 2 2 2 6 2" xfId="14532"/>
    <cellStyle name="40% - 强调文字颜色 3 7 2 4 2 2" xfId="14533"/>
    <cellStyle name="20% - 强调文字颜色 6 2 4 2 2 2 2 2" xfId="14534"/>
    <cellStyle name="20% - 强调文字颜色 4 2 2 2 2 6 2 2" xfId="14535"/>
    <cellStyle name="20% - 强调文字颜色 4 2 2 2 2 6 2 2 2" xfId="14536"/>
    <cellStyle name="20% - 强调文字颜色 6 2 4 2 2 2 2 3" xfId="14537"/>
    <cellStyle name="20% - 强调文字颜色 4 2 2 2 2 6 2 3" xfId="14538"/>
    <cellStyle name="20% - 强调文字颜色 4 5 2 3 2" xfId="14539"/>
    <cellStyle name="20% - 强调文字颜色 5 2 4 2 3 4 2 2" xfId="14540"/>
    <cellStyle name="20% - 强调文字颜色 4 2 2 2 2 6 2 4" xfId="14541"/>
    <cellStyle name="40% - 强调文字颜色 3 7 2 4 3" xfId="14542"/>
    <cellStyle name="20% - 强调文字颜色 6 2 4 2 2 2 3" xfId="14543"/>
    <cellStyle name="20% - 强调文字颜色 4 2 2 2 2 6 3" xfId="14544"/>
    <cellStyle name="20% - 强调文字颜色 4 2 2 2 2 6 3 2" xfId="14545"/>
    <cellStyle name="40% - 强调文字颜色 3 10 5" xfId="14546"/>
    <cellStyle name="20% - 强调文字颜色 6 2 4 2 2 2 3 2" xfId="14547"/>
    <cellStyle name="20% - 强调文字颜色 4 2 2 2 2 6 3 3" xfId="14548"/>
    <cellStyle name="20% - 强调文字颜色 6 2 4 2 2 2 4" xfId="14549"/>
    <cellStyle name="20% - 强调文字颜色 5 3 3 3 2 4 2" xfId="14550"/>
    <cellStyle name="20% - 强调文字颜色 4 2 2 2 2 6 4" xfId="14551"/>
    <cellStyle name="20% - 强调文字颜色 4 2 2 2 2 6 4 2" xfId="14552"/>
    <cellStyle name="40% - 强调文字颜色 3 11 5" xfId="14553"/>
    <cellStyle name="40% - 强调文字颜色 3 7 2 5" xfId="14554"/>
    <cellStyle name="40% - 强调文字颜色 1 3 3 5 5" xfId="14555"/>
    <cellStyle name="20% - 强调文字颜色 6 2 4 2 2 3" xfId="14556"/>
    <cellStyle name="20% - 强调文字颜色 4 2 2 2 2 7" xfId="14557"/>
    <cellStyle name="40% - 强调文字颜色 3 7 2 5 2" xfId="14558"/>
    <cellStyle name="20% - 强调文字颜色 6 6 2 2 2 3" xfId="14559"/>
    <cellStyle name="20% - 强调文字颜色 6 2 4 2 2 3 2" xfId="14560"/>
    <cellStyle name="20% - 强调文字颜色 4 2 2 2 2 7 2" xfId="14561"/>
    <cellStyle name="20% - 强调文字颜色 6 2 4 2 2 3 2 2" xfId="14562"/>
    <cellStyle name="20% - 强调文字颜色 4 2 2 2 2 7 2 2" xfId="14563"/>
    <cellStyle name="20% - 强调文字颜色 6 2 4 2 2 3 2 3" xfId="14564"/>
    <cellStyle name="20% - 强调文字颜色 4 2 2 2 2 7 2 3" xfId="14565"/>
    <cellStyle name="20% - 强调文字颜色 6 2 4 2 2 3 3 2" xfId="14566"/>
    <cellStyle name="20% - 强调文字颜色 4 2 2 2 2 7 3 2" xfId="14567"/>
    <cellStyle name="20% - 强调文字颜色 6 2 4 2 2 3 4" xfId="14568"/>
    <cellStyle name="20% - 强调文字颜色 4 2 2 2 2 7 4" xfId="14569"/>
    <cellStyle name="40% - 强调文字颜色 3 7 2 6" xfId="14570"/>
    <cellStyle name="40% - 强调文字颜色 1 3 3 5 6" xfId="14571"/>
    <cellStyle name="20% - 强调文字颜色 6 2 4 2 2 4" xfId="14572"/>
    <cellStyle name="20% - 强调文字颜色 4 2 2 2 2 8" xfId="14573"/>
    <cellStyle name="40% - 强调文字颜色 3 7 2 6 2" xfId="14574"/>
    <cellStyle name="20% - 强调文字颜色 4 2 2 2 2 8 2" xfId="14575"/>
    <cellStyle name="20% - 强调文字颜色 4 2 2 2 2 8 2 2" xfId="14576"/>
    <cellStyle name="20% - 强调文字颜色 4 2 2 2 2 8 2 3" xfId="14577"/>
    <cellStyle name="40% - 强调文字颜色 3 3 3 2 6 2 2" xfId="14578"/>
    <cellStyle name="20% - 强调文字颜色 4 2 2 2 2 8 3" xfId="14579"/>
    <cellStyle name="20% - 强调文字颜色 6 2 4 2 3 8" xfId="14580"/>
    <cellStyle name="20% - 强调文字颜色 4 2 2 2 2 8 3 2" xfId="14581"/>
    <cellStyle name="40% - 强调文字颜色 3 3 3 2 6 2 3" xfId="14582"/>
    <cellStyle name="20% - 强调文字颜色 4 2 2 2 2 8 4" xfId="14583"/>
    <cellStyle name="40% - 强调文字颜色 3 7 2 7" xfId="14584"/>
    <cellStyle name="20% - 强调文字颜色 6 2 4 2 2 5" xfId="14585"/>
    <cellStyle name="20% - 强调文字颜色 4 2 2 2 2 9" xfId="14586"/>
    <cellStyle name="20% - 强调文字颜色 4 2 2 2 2 9 2" xfId="14587"/>
    <cellStyle name="40% - 强调文字颜色 3 3 3 2 6 3 2" xfId="14588"/>
    <cellStyle name="20% - 强调文字颜色 4 2 2 2 2 9 3" xfId="14589"/>
    <cellStyle name="20% - 强调文字颜色 4 2 2 2 3" xfId="14590"/>
    <cellStyle name="20% - 强调文字颜色 4 2 2 2 3 2" xfId="14591"/>
    <cellStyle name="20% - 强调文字颜色 4 2 2 2 3 2 2" xfId="14592"/>
    <cellStyle name="20% - 强调文字颜色 4 2 2 2 4" xfId="14593"/>
    <cellStyle name="20% - 强调文字颜色 4 2 2 2 4 2" xfId="14594"/>
    <cellStyle name="40% - 强调文字颜色 5 3 3 2 3 8" xfId="14595"/>
    <cellStyle name="20% - 强调文字颜色 4 2 2 2 4 2 2" xfId="14596"/>
    <cellStyle name="20% - 强调文字颜色 4 2 2 2 4 2 3" xfId="14597"/>
    <cellStyle name="20% - 强调文字颜色 4 2 2 2 4 3" xfId="14598"/>
    <cellStyle name="20% - 强调文字颜色 4 2 2 2 4 3 2" xfId="14599"/>
    <cellStyle name="40% - 强调文字颜色 3 7 4 2" xfId="14600"/>
    <cellStyle name="40% - 强调文字颜色 1 3 3 7 2" xfId="14601"/>
    <cellStyle name="20% - 强调文字颜色 4 2 2 2 4 4" xfId="14602"/>
    <cellStyle name="40% - 强调文字颜色 3 7 4 3" xfId="14603"/>
    <cellStyle name="40% - 强调文字颜色 1 3 3 7 3" xfId="14604"/>
    <cellStyle name="20% - 强调文字颜色 4 2 2 2 4 5" xfId="14605"/>
    <cellStyle name="20% - 强调文字颜色 4 2 2 2 5" xfId="14606"/>
    <cellStyle name="20% - 强调文字颜色 4 2 2 2 6" xfId="14607"/>
    <cellStyle name="20% - 强调文字颜色 4 2 2 2 6 2" xfId="14608"/>
    <cellStyle name="40% - 强调文字颜色 1 3 9 2 2" xfId="14609"/>
    <cellStyle name="40% - 强调文字颜色 6 2 2 3 2 3 3 2 2" xfId="14610"/>
    <cellStyle name="20% - 强调文字颜色 4 2 2 3" xfId="14611"/>
    <cellStyle name="20% - 强调文字颜色 4 2 2 3 10 2" xfId="14612"/>
    <cellStyle name="20% - 强调文字颜色 4 2 2 3 11 2" xfId="14613"/>
    <cellStyle name="20% - 强调文字颜色 4 2 2 3 12" xfId="14614"/>
    <cellStyle name="20% - 强调文字颜色 4 2 2 3 12 2" xfId="14615"/>
    <cellStyle name="20% - 强调文字颜色 4 2 2 3 13" xfId="14616"/>
    <cellStyle name="20% - 强调文字颜色 4 2 2 3 13 2" xfId="14617"/>
    <cellStyle name="20% - 强调文字颜色 4 2 2 3 14" xfId="14618"/>
    <cellStyle name="20% - 强调文字颜色 4 2 2 3 15" xfId="14619"/>
    <cellStyle name="20% - 强调文字颜色 4 2 2 3 15 2" xfId="14620"/>
    <cellStyle name="20% - 强调文字颜色 4 2 2 3 16" xfId="14621"/>
    <cellStyle name="20% - 强调文字颜色 4 2 2 3 17" xfId="14622"/>
    <cellStyle name="40% - 强调文字颜色 1 3 9 2 2 2" xfId="14623"/>
    <cellStyle name="40% - 强调文字颜色 1 3 3 2 4 2 4" xfId="14624"/>
    <cellStyle name="20% - 强调文字颜色 4 2 2 3 2" xfId="14625"/>
    <cellStyle name="40% - 强调文字颜色 5 2 2 2 2 3 3 3 2 2" xfId="14626"/>
    <cellStyle name="20% - 强调文字颜色 4 2 2 3 2 10 2" xfId="14627"/>
    <cellStyle name="20% - 强调文字颜色 4 2 2 3 2 11 2" xfId="14628"/>
    <cellStyle name="40% - 强调文字颜色 5 2 2 2 2 3 3 3 4" xfId="14629"/>
    <cellStyle name="20% - 强调文字颜色 4 2 2 3 2 12" xfId="14630"/>
    <cellStyle name="40% - 强调文字颜色 6 2 4 2 6" xfId="14631"/>
    <cellStyle name="40% - 强调文字颜色 4 8 3 2 3" xfId="14632"/>
    <cellStyle name="40% - 强调文字颜色 5 2 3 2 17" xfId="14633"/>
    <cellStyle name="20% - 强调文字颜色 4 2 2 3 2 12 2" xfId="14634"/>
    <cellStyle name="20% - 强调文字颜色 4 2 2 3 2 13" xfId="14635"/>
    <cellStyle name="40% - 强调文字颜色 6 2 4 3 6" xfId="14636"/>
    <cellStyle name="40% - 强调文字颜色 4 8 3 3 3" xfId="14637"/>
    <cellStyle name="20% - 强调文字颜色 4 2 2 3 2 13 2" xfId="14638"/>
    <cellStyle name="20% - 强调文字颜色 4 2 2 3 2 14" xfId="14639"/>
    <cellStyle name="20% - 强调文字颜色 4 2 2 3 2 15" xfId="14640"/>
    <cellStyle name="40% - 强调文字颜色 1 3 9 2 2 2 2" xfId="14641"/>
    <cellStyle name="20% - 强调文字颜色 4 2 2 3 2 2" xfId="14642"/>
    <cellStyle name="20% - 强调文字颜色 4 2 2 3 2 2 2" xfId="14643"/>
    <cellStyle name="40% - 强调文字颜色 6 3 3 3 3 7" xfId="14644"/>
    <cellStyle name="20% - 强调文字颜色 4 2 2 3 2 2 2 2" xfId="14645"/>
    <cellStyle name="20% - 强调文字颜色 4 2 2 3 2 2 2 2 2" xfId="14646"/>
    <cellStyle name="20% - 强调文字颜色 4 2 2 3 2 2 2 2 3" xfId="14647"/>
    <cellStyle name="20% - 强调文字颜色 4 2 2 3 2 2 2 3" xfId="14648"/>
    <cellStyle name="20% - 强调文字颜色 4 3 2 2 5 2 2" xfId="14649"/>
    <cellStyle name="20% - 强调文字颜色 4 2 2 3 2 2 2 3 2" xfId="14650"/>
    <cellStyle name="20% - 强调文字颜色 4 3 2 2 5 2 2 2" xfId="14651"/>
    <cellStyle name="常规 2 3 2 2 3 2 6 2 2 2" xfId="14652"/>
    <cellStyle name="20% - 强调文字颜色 4 2 2 3 2 2 2 4" xfId="14653"/>
    <cellStyle name="20% - 强调文字颜色 4 3 2 2 5 2 3" xfId="14654"/>
    <cellStyle name="40% - 强调文字颜色 4 2 2 3 4 3 2" xfId="14655"/>
    <cellStyle name="20% - 强调文字颜色 4 2 2 3 2 2 2 5" xfId="14656"/>
    <cellStyle name="20% - 强调文字颜色 4 3 2 2 5 2 4" xfId="14657"/>
    <cellStyle name="40% - 强调文字颜色 5 2 2 2 2 2 3 2 2 2" xfId="14658"/>
    <cellStyle name="20% - 强调文字颜色 4 2 2 3 2 2 3" xfId="14659"/>
    <cellStyle name="20% - 强调文字颜色 4 2 2 3 2 2 3 2" xfId="14660"/>
    <cellStyle name="20% - 强调文字颜色 4 7 2 2 7" xfId="14661"/>
    <cellStyle name="20% - 强调文字颜色 4 2 2 3 2 2 3 2 2" xfId="14662"/>
    <cellStyle name="40% - 强调文字颜色 3 4 2 2 16" xfId="14663"/>
    <cellStyle name="20% - 强调文字颜色 4 2 2 3 2 2 3 2 2 2" xfId="14664"/>
    <cellStyle name="40% - 强调文字颜色 4 2 4 2 10 2" xfId="14665"/>
    <cellStyle name="40% - 强调文字颜色 3 2 3 2 2 7 2 2" xfId="14666"/>
    <cellStyle name="20% - 强调文字颜色 4 2 2 3 2 2 3 2 2 3" xfId="14667"/>
    <cellStyle name="20% - 强调文字颜色 4 2 2 3 2 2 3 2 3" xfId="14668"/>
    <cellStyle name="40% - 强调文字颜色 1 2 2 2 2 2 3 3 3 2" xfId="14669"/>
    <cellStyle name="20% - 强调文字颜色 4 2 2 3 2 2 3 2 4" xfId="14670"/>
    <cellStyle name="20% - 强调文字颜色 4 2 2 3 2 2 3 3" xfId="14671"/>
    <cellStyle name="20% - 强调文字颜色 4 3 2 2 5 3 2" xfId="14672"/>
    <cellStyle name="40% - 强调文字颜色 3 3 7 2 6" xfId="14673"/>
    <cellStyle name="20% - 强调文字颜色 4 2 2 3 2 2 3 3 2" xfId="14674"/>
    <cellStyle name="20% - 强调文字颜色 4 3 2 2 5 3 2 2" xfId="14675"/>
    <cellStyle name="20% - 强调文字颜色 4 2 2 3 2 2 3 3 2 2" xfId="14676"/>
    <cellStyle name="20% - 强调文字颜色 4 2 2 3 2 2 3 3 2 3" xfId="14677"/>
    <cellStyle name="40% - 强调文字颜色 3 3 7 2 7" xfId="14678"/>
    <cellStyle name="20% - 强调文字颜色 4 2 2 3 2 2 3 3 3" xfId="14679"/>
    <cellStyle name="20% - 强调文字颜色 5 2 3 2 3 2 2 2 2 2" xfId="14680"/>
    <cellStyle name="20% - 强调文字颜色 4 2 2 3 2 2 3 3 4" xfId="14681"/>
    <cellStyle name="20% - 强调文字颜色 4 2 2 3 2 2 3 4" xfId="14682"/>
    <cellStyle name="20% - 强调文字颜色 4 3 2 2 5 3 3" xfId="14683"/>
    <cellStyle name="40% - 强调文字颜色 3 3 7 3 6" xfId="14684"/>
    <cellStyle name="20% - 强调文字颜色 4 2 2 3 2 2 3 4 2" xfId="14685"/>
    <cellStyle name="20% - 强调文字颜色 4 2 2 3 2 2 3 4 3" xfId="14686"/>
    <cellStyle name="20% - 强调文字颜色 4 2 2 3 2 2 3 5" xfId="14687"/>
    <cellStyle name="20% - 强调文字颜色 4 3 2 2 5 3 4" xfId="14688"/>
    <cellStyle name="40% - 强调文字颜色 5 2 2 3 3 2 2 4" xfId="14689"/>
    <cellStyle name="20% - 强调文字颜色 4 2 2 3 2 2 3 5 2" xfId="14690"/>
    <cellStyle name="20% - 强调文字颜色 4 2 2 3 2 2 3 5 3" xfId="14691"/>
    <cellStyle name="20% - 强调文字颜色 4 2 2 3 2 2 3 6" xfId="14692"/>
    <cellStyle name="40% - 强调文字颜色 6 2 10 4 2" xfId="14693"/>
    <cellStyle name="20% - 强调文字颜色 4 2 2 3 2 2 3 7" xfId="14694"/>
    <cellStyle name="40% - 强调文字颜色 5 2 2 2 2 2 3 2 2 3" xfId="14695"/>
    <cellStyle name="20% - 强调文字颜色 4 2 2 3 2 2 4" xfId="14696"/>
    <cellStyle name="20% - 强调文字颜色 4 2 2 3 2 2 5" xfId="14697"/>
    <cellStyle name="20% - 强调文字颜色 4 2 2 3 2 3" xfId="14698"/>
    <cellStyle name="20% - 强调文字颜色 4 2 2 3 2 3 2" xfId="14699"/>
    <cellStyle name="20% - 强调文字颜色 4 2 2 3 2 3 2 2" xfId="14700"/>
    <cellStyle name="20% - 强调文字颜色 4 2 2 3 2 3 2 2 2" xfId="14701"/>
    <cellStyle name="20% - 强调文字颜色 4 2 2 3 2 3 2 2 2 2" xfId="14702"/>
    <cellStyle name="20% - 强调文字颜色 4 2 2 3 2 3 2 2 3" xfId="14703"/>
    <cellStyle name="20% - 强调文字颜色 4 2 2 3 2 3 2 3" xfId="14704"/>
    <cellStyle name="20% - 强调文字颜色 4 3 2 2 6 2 2" xfId="14705"/>
    <cellStyle name="40% - 强调文字颜色 3 4 6 2 6" xfId="14706"/>
    <cellStyle name="20% - 强调文字颜色 4 2 2 3 2 3 2 3 2" xfId="14707"/>
    <cellStyle name="20% - 强调文字颜色 4 3 2 2 6 2 2 2" xfId="14708"/>
    <cellStyle name="20% - 强调文字颜色 4 2 2 3 2 3 2 4" xfId="14709"/>
    <cellStyle name="20% - 强调文字颜色 4 3 2 2 6 2 3" xfId="14710"/>
    <cellStyle name="40% - 强调文字颜色 4 2 2 3 5 3 2" xfId="14711"/>
    <cellStyle name="20% - 强调文字颜色 4 2 2 3 2 3 2 5" xfId="14712"/>
    <cellStyle name="20% - 强调文字颜色 4 3 2 2 6 2 4" xfId="14713"/>
    <cellStyle name="40% - 强调文字颜色 5 2 2 2 2 2 3 2 3 2" xfId="14714"/>
    <cellStyle name="20% - 强调文字颜色 4 2 2 3 2 3 3" xfId="14715"/>
    <cellStyle name="20% - 强调文字颜色 4 2 2 3 2 3 3 2" xfId="14716"/>
    <cellStyle name="20% - 强调文字颜色 4 8 2 2 7" xfId="14717"/>
    <cellStyle name="20% - 强调文字颜色 4 2 2 3 2 3 3 2 2" xfId="14718"/>
    <cellStyle name="20% - 强调文字颜色 4 2 2 3 2 3 3 2 3" xfId="14719"/>
    <cellStyle name="20% - 强调文字颜色 4 2 2 3 2 3 3 3 2" xfId="14720"/>
    <cellStyle name="20% - 强调文字颜色 4 2 2 3 2 3 3 4" xfId="14721"/>
    <cellStyle name="20% - 强调文字颜色 4 3 2 2 6 3 3" xfId="14722"/>
    <cellStyle name="20% - 强调文字颜色 4 2 2 3 2 3 4" xfId="14723"/>
    <cellStyle name="40% - 强调文字颜色 6 2 2 3 6 3" xfId="14724"/>
    <cellStyle name="20% - 强调文字颜色 4 2 2 3 2 3 4 2 2" xfId="14725"/>
    <cellStyle name="40% - 强调文字颜色 3 8 2 2" xfId="14726"/>
    <cellStyle name="40% - 强调文字颜色 1 3 4 5 2" xfId="14727"/>
    <cellStyle name="常规 2 3 3 2 3 2 5 2" xfId="14728"/>
    <cellStyle name="20% - 强调文字颜色 4 2 2 3 2 4" xfId="14729"/>
    <cellStyle name="40% - 强调文字颜色 5 2 3 2 5" xfId="14730"/>
    <cellStyle name="40% - 强调文字颜色 3 8 2 2 2" xfId="14731"/>
    <cellStyle name="40% - 强调文字颜色 1 3 4 5 2 2" xfId="14732"/>
    <cellStyle name="常规 2 3 3 2 3 2 5 2 2" xfId="14733"/>
    <cellStyle name="20% - 强调文字颜色 4 2 2 3 2 4 2" xfId="14734"/>
    <cellStyle name="40% - 强调文字颜色 5 2 3 2 5 2" xfId="14735"/>
    <cellStyle name="20% - 强调文字颜色 4 4 2 2 6 3" xfId="14736"/>
    <cellStyle name="40% - 强调文字颜色 3 8 2 2 2 2" xfId="14737"/>
    <cellStyle name="20% - 强调文字颜色 4 2 2 3 2 4 2 2" xfId="14738"/>
    <cellStyle name="40% - 强调文字颜色 5 2 3 2 5 2 2" xfId="14739"/>
    <cellStyle name="20% - 强调文字颜色 4 4 2 2 6 3 2" xfId="14740"/>
    <cellStyle name="40% - 强调文字颜色 3 8 2 2 2 2 2" xfId="14741"/>
    <cellStyle name="20% - 强调文字颜色 4 2 2 3 2 4 2 2 2" xfId="14742"/>
    <cellStyle name="40% - 强调文字颜色 5 2 3 2 5 3" xfId="14743"/>
    <cellStyle name="20% - 强调文字颜色 4 4 2 2 6 4" xfId="14744"/>
    <cellStyle name="40% - 强调文字颜色 3 8 2 2 2 3" xfId="14745"/>
    <cellStyle name="40% - 强调文字颜色 3 3 3 9 2" xfId="14746"/>
    <cellStyle name="20% - 强调文字颜色 4 2 2 3 2 4 2 3" xfId="14747"/>
    <cellStyle name="20% - 强调文字颜色 4 3 2 2 7 2 2" xfId="14748"/>
    <cellStyle name="40% - 强调文字颜色 5 2 3 2 5 4" xfId="14749"/>
    <cellStyle name="20% - 强调文字颜色 5 2 4 3 3 2 2 2" xfId="14750"/>
    <cellStyle name="40% - 强调文字颜色 3 3 3 9 3" xfId="14751"/>
    <cellStyle name="20% - 强调文字颜色 4 4 2 2 6 5" xfId="14752"/>
    <cellStyle name="20% - 强调文字颜色 4 2 2 3 2 4 2 4" xfId="14753"/>
    <cellStyle name="20% - 强调文字颜色 4 3 2 2 7 2 3" xfId="14754"/>
    <cellStyle name="40% - 强调文字颜色 5 2 3 2 6" xfId="14755"/>
    <cellStyle name="40% - 强调文字颜色 3 8 2 2 3" xfId="14756"/>
    <cellStyle name="常规 2 3 3 2 3 2 5 2 3" xfId="14757"/>
    <cellStyle name="20% - 强调文字颜色 4 2 2 3 2 4 3" xfId="14758"/>
    <cellStyle name="40% - 强调文字颜色 5 2 3 2 6 2" xfId="14759"/>
    <cellStyle name="20% - 强调文字颜色 4 4 2 2 7 3" xfId="14760"/>
    <cellStyle name="40% - 强调文字颜色 3 8 2 2 3 2" xfId="14761"/>
    <cellStyle name="20% - 强调文字颜色 4 2 2 3 2 4 3 2" xfId="14762"/>
    <cellStyle name="40% - 强调文字颜色 6 2 3 2 6 3" xfId="14763"/>
    <cellStyle name="40% - 强调文字颜色 5 2 3 2 6 2 2" xfId="14764"/>
    <cellStyle name="20% - 强调文字颜色 5 4 2 2 7 4" xfId="14765"/>
    <cellStyle name="20% - 强调文字颜色 4 2 2 3 2 4 3 2 2" xfId="14766"/>
    <cellStyle name="40% - 强调文字颜色 5 2 3 2 6 3" xfId="14767"/>
    <cellStyle name="20% - 强调文字颜色 4 4 2 2 7 4" xfId="14768"/>
    <cellStyle name="20% - 强调文字颜色 4 2 2 3 2 4 3 3" xfId="14769"/>
    <cellStyle name="20% - 强调文字颜色 4 3 2 2 7 3 2" xfId="14770"/>
    <cellStyle name="40% - 强调文字颜色 5 2 3 2 6 4" xfId="14771"/>
    <cellStyle name="40% - 强调文字颜色 3 2 2 10 2" xfId="14772"/>
    <cellStyle name="20% - 强调文字颜色 4 2 2 3 2 4 3 4" xfId="14773"/>
    <cellStyle name="40% - 强调文字颜色 5 2 3 2 7" xfId="14774"/>
    <cellStyle name="20% - 强调文字颜色 5 3 3 4 2 2 2" xfId="14775"/>
    <cellStyle name="40% - 强调文字颜色 3 8 2 2 4" xfId="14776"/>
    <cellStyle name="20% - 强调文字颜色 4 2 2 3 2 4 4" xfId="14777"/>
    <cellStyle name="40% - 强调文字颜色 5 2 3 2 7 2" xfId="14778"/>
    <cellStyle name="20% - 强调文字颜色 4 4 2 2 8 3" xfId="14779"/>
    <cellStyle name="20% - 强调文字颜色 4 2 2 3 2 4 4 2" xfId="14780"/>
    <cellStyle name="40% - 强调文字颜色 3 8 2 3" xfId="14781"/>
    <cellStyle name="40% - 强调文字颜色 1 3 4 5 3" xfId="14782"/>
    <cellStyle name="常规 2 3 3 2 3 2 5 3" xfId="14783"/>
    <cellStyle name="20% - 强调文字颜色 4 2 2 3 2 5" xfId="14784"/>
    <cellStyle name="40% - 强调文字颜色 3 8 2 3 2" xfId="14785"/>
    <cellStyle name="常规 2 3 3 2 3 2 5 3 2" xfId="14786"/>
    <cellStyle name="20% - 强调文字颜色 4 2 2 3 2 5 2" xfId="14787"/>
    <cellStyle name="40% - 强调文字颜色 3 8 2 3 2 2" xfId="14788"/>
    <cellStyle name="20% - 强调文字颜色 4 2 2 3 2 5 2 2" xfId="14789"/>
    <cellStyle name="40% - 强调文字颜色 3 8 2 3 2 3" xfId="14790"/>
    <cellStyle name="20% - 强调文字颜色 4 2 2 3 2 5 2 3" xfId="14791"/>
    <cellStyle name="20% - 强调文字颜色 4 3 2 2 8 2 2" xfId="14792"/>
    <cellStyle name="40% - 强调文字颜色 3 8 2 3 3" xfId="14793"/>
    <cellStyle name="常规 2 3 3 2 3 2 5 3 3" xfId="14794"/>
    <cellStyle name="20% - 强调文字颜色 4 2 2 3 2 5 3" xfId="14795"/>
    <cellStyle name="20% - 强调文字颜色 4 3 2 2 2 3 2 2 3" xfId="14796"/>
    <cellStyle name="20% - 强调文字颜色 4 2 2 3 2 5 3 2" xfId="14797"/>
    <cellStyle name="20% - 强调文字颜色 4 2 2 3 2 5 3 3" xfId="14798"/>
    <cellStyle name="20% - 强调文字颜色 4 3 2 2 8 3 2" xfId="14799"/>
    <cellStyle name="20% - 强调文字颜色 5 3 3 3 2 2 2 2 2" xfId="14800"/>
    <cellStyle name="20% - 强调文字颜色 5 3 3 4 2 3 2" xfId="14801"/>
    <cellStyle name="40% - 强调文字颜色 3 8 2 3 4" xfId="14802"/>
    <cellStyle name="20% - 强调文字颜色 4 2 2 3 2 5 4" xfId="14803"/>
    <cellStyle name="20% - 强调文字颜色 4 2 2 3 2 5 4 2" xfId="14804"/>
    <cellStyle name="40% - 强调文字颜色 3 8 2 4" xfId="14805"/>
    <cellStyle name="20% - 强调文字颜色 6 2 4 3 2 2" xfId="14806"/>
    <cellStyle name="常规 2 3 3 2 3 2 5 4" xfId="14807"/>
    <cellStyle name="20% - 强调文字颜色 4 2 2 3 2 6" xfId="14808"/>
    <cellStyle name="40% - 强调文字颜色 3 8 2 4 2" xfId="14809"/>
    <cellStyle name="20% - 强调文字颜色 6 2 4 3 2 2 2" xfId="14810"/>
    <cellStyle name="常规 2 3 3 2 3 2 5 4 2" xfId="14811"/>
    <cellStyle name="20% - 强调文字颜色 4 2 2 3 2 6 2" xfId="14812"/>
    <cellStyle name="40% - 强调文字颜色 3 8 2 4 2 2" xfId="14813"/>
    <cellStyle name="20% - 强调文字颜色 6 2 4 3 2 2 2 2" xfId="14814"/>
    <cellStyle name="20% - 强调文字颜色 4 2 2 3 2 6 2 2" xfId="14815"/>
    <cellStyle name="20% - 强调文字颜色 6 2 4 3 2 2 2 3" xfId="14816"/>
    <cellStyle name="20% - 强调文字颜色 4 2 2 3 2 6 2 3" xfId="14817"/>
    <cellStyle name="40% - 强调文字颜色 3 8 2 4 3" xfId="14818"/>
    <cellStyle name="20% - 强调文字颜色 6 2 4 3 2 2 3" xfId="14819"/>
    <cellStyle name="20% - 强调文字颜色 4 2 2 3 2 6 3" xfId="14820"/>
    <cellStyle name="20% - 强调文字颜色 6 2 4 3 2 2 3 2" xfId="14821"/>
    <cellStyle name="20% - 强调文字颜色 4 3 2 2 2 3 3 2 3" xfId="14822"/>
    <cellStyle name="20% - 强调文字颜色 4 2 2 3 2 6 3 2" xfId="14823"/>
    <cellStyle name="20% - 强调文字颜色 6 2 4 3 2 2 4" xfId="14824"/>
    <cellStyle name="20% - 强调文字颜色 4 2 2 3 2 6 4" xfId="14825"/>
    <cellStyle name="40% - 强调文字颜色 3 8 2 5" xfId="14826"/>
    <cellStyle name="20% - 强调文字颜色 6 2 4 3 2 3" xfId="14827"/>
    <cellStyle name="常规 2 3 3 2 3 2 5 5" xfId="14828"/>
    <cellStyle name="20% - 强调文字颜色 4 2 2 3 2 7" xfId="14829"/>
    <cellStyle name="40% - 强调文字颜色 3 8 2 5 2" xfId="14830"/>
    <cellStyle name="20% - 强调文字颜色 4 2 2 3 2 7 2" xfId="14831"/>
    <cellStyle name="20% - 强调文字颜色 4 2 2 3 2 7 2 2" xfId="14832"/>
    <cellStyle name="20% - 强调文字颜色 4 2 2 3 2 7 2 3" xfId="14833"/>
    <cellStyle name="20% - 强调文字颜色 4 2 2 3 2 7 3" xfId="14834"/>
    <cellStyle name="20% - 强调文字颜色 4 2 2 3 2 7 3 2" xfId="14835"/>
    <cellStyle name="20% - 强调文字颜色 4 2 2 3 2 7 4" xfId="14836"/>
    <cellStyle name="40% - 强调文字颜色 3 8 2 6" xfId="14837"/>
    <cellStyle name="20% - 强调文字颜色 6 2 4 3 2 4" xfId="14838"/>
    <cellStyle name="常规 2 3 3 2 3 2 5 6" xfId="14839"/>
    <cellStyle name="20% - 强调文字颜色 4 2 2 3 2 8" xfId="14840"/>
    <cellStyle name="40% - 强调文字颜色 5 4 2 2 2 6" xfId="14841"/>
    <cellStyle name="40% - 强调文字颜色 3 8 2 6 2" xfId="14842"/>
    <cellStyle name="20% - 强调文字颜色 6 2 4 3 2 4 2" xfId="14843"/>
    <cellStyle name="20% - 强调文字颜色 4 2 2 3 2 8 2" xfId="14844"/>
    <cellStyle name="40% - 强调文字颜色 5 4 2 2 2 7" xfId="14845"/>
    <cellStyle name="20% - 强调文字颜色 4 2 2 3 2 8 3" xfId="14846"/>
    <cellStyle name="40% - 强调文字颜色 3 8 2 7" xfId="14847"/>
    <cellStyle name="20% - 强调文字颜色 6 2 4 3 2 5" xfId="14848"/>
    <cellStyle name="20% - 强调文字颜色 4 2 2 3 2 9" xfId="14849"/>
    <cellStyle name="40% - 强调文字颜色 5 4 2 2 3 6" xfId="14850"/>
    <cellStyle name="20% - 强调文字颜色 4 2 2 3 2 9 2" xfId="14851"/>
    <cellStyle name="40% - 强调文字颜色 3 5 5 3 2 2" xfId="14852"/>
    <cellStyle name="40% - 强调文字颜色 1 3 9 2 2 3" xfId="14853"/>
    <cellStyle name="20% - 强调文字颜色 4 2 2 3 3" xfId="14854"/>
    <cellStyle name="40% - 强调文字颜色 5 2 3 2 3 2 2 3" xfId="14855"/>
    <cellStyle name="20% - 强调文字颜色 4 2 2 3 3 2" xfId="14856"/>
    <cellStyle name="40% - 强调文字颜色 5 2 3 2 3 2 2 3 2" xfId="14857"/>
    <cellStyle name="20% - 强调文字颜色 4 2 2 3 3 2 2" xfId="14858"/>
    <cellStyle name="20% - 强调文字颜色 4 2 2 3 3 2 2 2 2" xfId="14859"/>
    <cellStyle name="20% - 强调文字颜色 4 2 2 3 3 2 2 2 2 2" xfId="14860"/>
    <cellStyle name="20% - 强调文字颜色 4 2 2 3 3 2 2 2 2 3" xfId="14861"/>
    <cellStyle name="40% - 强调文字颜色 2 4 2 2 10 2" xfId="14862"/>
    <cellStyle name="20% - 强调文字颜色 4 2 2 3 3 2 2 2 3" xfId="14863"/>
    <cellStyle name="20% - 强调文字颜色 4 2 2 3 3 2 2 2 4" xfId="14864"/>
    <cellStyle name="20% - 强调文字颜色 4 2 2 3 3 2 2 3" xfId="14865"/>
    <cellStyle name="20% - 强调文字颜色 4 2 2 3 3 2 2 3 2" xfId="14866"/>
    <cellStyle name="20% - 强调文字颜色 4 2 2 3 3 2 2 3 2 2" xfId="14867"/>
    <cellStyle name="20% - 强调文字颜色 4 2 2 3 3 2 2 3 2 3" xfId="14868"/>
    <cellStyle name="40% - 强调文字颜色 2 4 2 2 11 2" xfId="14869"/>
    <cellStyle name="20% - 强调文字颜色 4 2 2 3 3 2 2 3 3" xfId="14870"/>
    <cellStyle name="20% - 强调文字颜色 4 2 2 3 3 2 2 3 4" xfId="14871"/>
    <cellStyle name="20% - 强调文字颜色 4 2 2 3 3 2 2 4" xfId="14872"/>
    <cellStyle name="20% - 强调文字颜色 4 2 2 3 3 2 2 5" xfId="14873"/>
    <cellStyle name="40% - 强调文字颜色 4 2 3 2 2" xfId="14874"/>
    <cellStyle name="20% - 强调文字颜色 4 2 2 3 3 2 2 6" xfId="14875"/>
    <cellStyle name="40% - 强调文字颜色 4 2 3 2 3" xfId="14876"/>
    <cellStyle name="40% - 强调文字颜色 5 2 2 2 2 2 3 3 2 2" xfId="14877"/>
    <cellStyle name="20% - 强调文字颜色 4 2 2 3 3 2 3" xfId="14878"/>
    <cellStyle name="40% - 强调文字颜色 5 2 2 2 2 2 3 3 2 3" xfId="14879"/>
    <cellStyle name="20% - 强调文字颜色 4 2 2 3 3 2 4" xfId="14880"/>
    <cellStyle name="20% - 强调文字颜色 4 2 2 3 3 2 5" xfId="14881"/>
    <cellStyle name="20% - 强调文字颜色 4 4 2 5 3 2 2" xfId="14882"/>
    <cellStyle name="40% - 强调文字颜色 2 3 2 2 9 2" xfId="14883"/>
    <cellStyle name="20% - 强调文字颜色 4 2 2 3 3 2 6" xfId="14884"/>
    <cellStyle name="40% - 强调文字颜色 5 2 3 2 3 2 2 4" xfId="14885"/>
    <cellStyle name="20% - 强调文字颜色 4 2 2 3 3 3" xfId="14886"/>
    <cellStyle name="20% - 强调文字颜色 4 2 2 3 3 3 2" xfId="14887"/>
    <cellStyle name="常规 5 3 3 6 3" xfId="14888"/>
    <cellStyle name="20% - 强调文字颜色 4 2 2 3 3 3 2 2 2" xfId="14889"/>
    <cellStyle name="常规 5 3 3 6 4" xfId="14890"/>
    <cellStyle name="20% - 强调文字颜色 4 2 2 3 3 3 2 2 3" xfId="14891"/>
    <cellStyle name="40% - 强调文字颜色 3 4 2 9 2" xfId="14892"/>
    <cellStyle name="20% - 强调文字颜色 4 2 2 3 3 3 2 3" xfId="14893"/>
    <cellStyle name="40% - 强调文字颜色 3 4 2 9 3" xfId="14894"/>
    <cellStyle name="20% - 强调文字颜色 4 2 2 3 3 3 2 4" xfId="14895"/>
    <cellStyle name="40% - 强调文字颜色 5 2 2 2 2 2 3 3 3 2" xfId="14896"/>
    <cellStyle name="20% - 强调文字颜色 4 2 2 3 3 3 3" xfId="14897"/>
    <cellStyle name="20% - 强调文字颜色 4 2 2 3 3 3 3 2" xfId="14898"/>
    <cellStyle name="40% - 强调文字颜色 6 3 2 2 6 3" xfId="14899"/>
    <cellStyle name="20% - 强调文字颜色 5 8 2 2 7" xfId="14900"/>
    <cellStyle name="20% - 强调文字颜色 4 2 2 3 3 3 3 2 2" xfId="14901"/>
    <cellStyle name="40% - 强调文字颜色 6 3 2 2 6 4" xfId="14902"/>
    <cellStyle name="20% - 强调文字颜色 4 2 2 3 3 3 3 2 3" xfId="14903"/>
    <cellStyle name="20% - 强调文字颜色 4 2 2 3 3 3 3 4" xfId="14904"/>
    <cellStyle name="20% - 强调文字颜色 4 2 2 3 3 3 4" xfId="14905"/>
    <cellStyle name="20% - 强调文字颜色 4 2 2 3 3 3 4 2 2" xfId="14906"/>
    <cellStyle name="20% - 强调文字颜色 5 2 3 2 6 2 4" xfId="14907"/>
    <cellStyle name="20% - 强调文字颜色 4 2 2 3 3 3 4 3" xfId="14908"/>
    <cellStyle name="40% - 强调文字颜色 3 8 3 2" xfId="14909"/>
    <cellStyle name="40% - 强调文字颜色 1 3 4 6 2" xfId="14910"/>
    <cellStyle name="常规 2 3 3 2 3 2 6 2" xfId="14911"/>
    <cellStyle name="20% - 强调文字颜色 4 2 2 3 3 4" xfId="14912"/>
    <cellStyle name="40% - 强调文字颜色 3 8 3 3" xfId="14913"/>
    <cellStyle name="常规 2 3 3 2 3 2 6 3" xfId="14914"/>
    <cellStyle name="20% - 强调文字颜色 4 2 2 3 3 5" xfId="14915"/>
    <cellStyle name="20% - 强调文字颜色 4 2 2 3 4" xfId="14916"/>
    <cellStyle name="40% - 强调文字颜色 5 2 3 2 3 2 3 3" xfId="14917"/>
    <cellStyle name="20% - 强调文字颜色 4 2 2 3 4 2" xfId="14918"/>
    <cellStyle name="40% - 强调文字颜色 5 2 3 2 2 2 2 2 2 3" xfId="14919"/>
    <cellStyle name="20% - 强调文字颜色 4 2 2 3 4 2 2" xfId="14920"/>
    <cellStyle name="20% - 强调文字颜色 4 2 2 3 4 2 2 2" xfId="14921"/>
    <cellStyle name="20% - 强调文字颜色 4 2 2 3 4 2 3" xfId="14922"/>
    <cellStyle name="20% - 强调文字颜色 4 2 2 3 4 2 3 2" xfId="14923"/>
    <cellStyle name="20% - 强调文字颜色 4 2 2 3 4 2 4" xfId="14924"/>
    <cellStyle name="40% - 强调文字颜色 5 2 3 2 3 2 3 4" xfId="14925"/>
    <cellStyle name="20% - 强调文字颜色 4 2 2 3 4 3" xfId="14926"/>
    <cellStyle name="20% - 强调文字颜色 4 2 2 3 4 3 2" xfId="14927"/>
    <cellStyle name="20% - 强调文字颜色 4 2 2 3 4 3 3" xfId="14928"/>
    <cellStyle name="常规 2 3 3 2 3 2 7 2" xfId="14929"/>
    <cellStyle name="20% - 强调文字颜色 4 2 2 3 4 4" xfId="14930"/>
    <cellStyle name="常规 2 3 3 2 3 2 7 3" xfId="14931"/>
    <cellStyle name="20% - 强调文字颜色 4 2 2 3 4 5" xfId="14932"/>
    <cellStyle name="20% - 强调文字颜色 4 2 2 3 5" xfId="14933"/>
    <cellStyle name="40% - 强调文字颜色 5 2 3 2 3 2 4 3" xfId="14934"/>
    <cellStyle name="20% - 强调文字颜色 4 2 2 3 5 2" xfId="14935"/>
    <cellStyle name="40% - 强调文字颜色 5 2 3 2 2 2 2 3 2 3" xfId="14936"/>
    <cellStyle name="20% - 强调文字颜色 4 2 2 3 5 2 2" xfId="14937"/>
    <cellStyle name="20% - 强调文字颜色 4 2 2 3 5 2 3" xfId="14938"/>
    <cellStyle name="20% - 强调文字颜色 4 2 2 3 5 2 4" xfId="14939"/>
    <cellStyle name="20% - 强调文字颜色 4 2 2 3 5 3" xfId="14940"/>
    <cellStyle name="20% - 强调文字颜色 4 2 2 3 5 3 2" xfId="14941"/>
    <cellStyle name="20% - 强调文字颜色 4 3 8" xfId="14942"/>
    <cellStyle name="20% - 强调文字颜色 4 2 2 3 5 3 2 2" xfId="14943"/>
    <cellStyle name="20% - 强调文字颜色 4 2 2 3 5 3 3" xfId="14944"/>
    <cellStyle name="20% - 强调文字颜色 4 2 2 3 5 3 4" xfId="14945"/>
    <cellStyle name="40% - 强调文字颜色 2 2 4 2 2 2 2 2" xfId="14946"/>
    <cellStyle name="常规 2 3 3 2 3 2 8 2" xfId="14947"/>
    <cellStyle name="20% - 强调文字颜色 4 2 2 3 5 4" xfId="14948"/>
    <cellStyle name="40% - 强调文字颜色 2 2 4 2 2 2 2 2 2" xfId="14949"/>
    <cellStyle name="20% - 强调文字颜色 4 2 2 3 5 4 2" xfId="14950"/>
    <cellStyle name="40% - 强调文字颜色 2 2 4 2 2 2 2 3" xfId="14951"/>
    <cellStyle name="常规 2 3 3 2 3 2 8 3" xfId="14952"/>
    <cellStyle name="20% - 强调文字颜色 4 2 2 3 5 5" xfId="14953"/>
    <cellStyle name="40% - 强调文字颜色 1 2 4 2 3 4 2 2" xfId="14954"/>
    <cellStyle name="40% - 强调文字颜色 2 2 4 2 2 2 2 4" xfId="14955"/>
    <cellStyle name="20% - 强调文字颜色 4 2 2 3 5 6" xfId="14956"/>
    <cellStyle name="20% - 强调文字颜色 4 8 3 3 2 2" xfId="14957"/>
    <cellStyle name="40% - 强调文字颜色 1 4 6 2 2" xfId="14958"/>
    <cellStyle name="20% - 强调文字颜色 6 3 2 2 3 3 2 2 2" xfId="14959"/>
    <cellStyle name="20% - 强调文字颜色 4 2 2 3 6" xfId="14960"/>
    <cellStyle name="40% - 强调文字颜色 1 4 6 2 2 2" xfId="14961"/>
    <cellStyle name="20% - 强调文字颜色 4 2 2 3 6 2" xfId="14962"/>
    <cellStyle name="40% - 强调文字颜色 1 4 6 2 2 2 2" xfId="14963"/>
    <cellStyle name="20% - 强调文字颜色 4 2 2 3 6 2 2" xfId="14964"/>
    <cellStyle name="20% - 强调文字颜色 4 2 2 3 6 2 2 2" xfId="14965"/>
    <cellStyle name="40% - 强调文字颜色 1 4 6 2 2 2 3" xfId="14966"/>
    <cellStyle name="20% - 强调文字颜色 4 2 2 3 6 2 3" xfId="14967"/>
    <cellStyle name="20% - 强调文字颜色 4 2 2 3 6 2 4" xfId="14968"/>
    <cellStyle name="20% - 强调文字颜色 4 2 2 3 6 3" xfId="14969"/>
    <cellStyle name="40% - 强调文字颜色 3 6 2 3 2 2" xfId="14970"/>
    <cellStyle name="40% - 强调文字颜色 1 4 6 2 2 3" xfId="14971"/>
    <cellStyle name="20% - 强调文字颜色 4 2 2 3 6 3 2" xfId="14972"/>
    <cellStyle name="20% - 强调文字颜色 4 2 2 3 6 3 3" xfId="14973"/>
    <cellStyle name="40% - 强调文字颜色 3 8 6 2" xfId="14974"/>
    <cellStyle name="常规 2 3 3 2 3 2 9 2" xfId="14975"/>
    <cellStyle name="20% - 强调文字颜色 4 2 2 3 6 4" xfId="14976"/>
    <cellStyle name="40% - 强调文字颜色 3 6 2 3 2 3" xfId="14977"/>
    <cellStyle name="40% - 强调文字颜色 1 4 6 2 2 4" xfId="14978"/>
    <cellStyle name="40% - 强调文字颜色 2 2 4 2 2 2 3 2" xfId="14979"/>
    <cellStyle name="40% - 强调文字颜色 2 2 4 2 2 2 3 2 2" xfId="14980"/>
    <cellStyle name="20% - 强调文字颜色 6 6 2 3 6" xfId="14981"/>
    <cellStyle name="20% - 强调文字颜色 4 2 2 3 6 4 2" xfId="14982"/>
    <cellStyle name="40% - 强调文字颜色 2 2 4 2 2 2 3 3" xfId="14983"/>
    <cellStyle name="20% - 强调文字颜色 4 2 2 3 6 5" xfId="14984"/>
    <cellStyle name="40% - 强调文字颜色 2 2 4 2 2 2 3 4" xfId="14985"/>
    <cellStyle name="20% - 强调文字颜色 4 2 2 3 6 6" xfId="14986"/>
    <cellStyle name="40% - 强调文字颜色 1 4 6 2 3" xfId="14987"/>
    <cellStyle name="20% - 强调文字颜色 6 3 2 2 3 3 2 2 3" xfId="14988"/>
    <cellStyle name="20% - 强调文字颜色 4 2 2 3 7" xfId="14989"/>
    <cellStyle name="40% - 强调文字颜色 1 4 6 2 3 2" xfId="14990"/>
    <cellStyle name="20% - 强调文字颜色 4 2 2 3 7 2" xfId="14991"/>
    <cellStyle name="40% - 强调文字颜色 1 4 6 2 3 2 2" xfId="14992"/>
    <cellStyle name="40% - 强调文字颜色 4 2 4 2 5 3" xfId="14993"/>
    <cellStyle name="40% - 强调文字颜色 2 8 3 2 2 3" xfId="14994"/>
    <cellStyle name="20% - 强调文字颜色 4 2 2 3 7 2 2" xfId="14995"/>
    <cellStyle name="40% - 强调文字颜色 1 4 6 2 3 2 3" xfId="14996"/>
    <cellStyle name="40% - 强调文字颜色 4 2 4 2 5 4" xfId="14997"/>
    <cellStyle name="20% - 强调文字颜色 4 2 2 3 7 2 3" xfId="14998"/>
    <cellStyle name="40% - 强调文字颜色 1 4 6 2 3 3" xfId="14999"/>
    <cellStyle name="20% - 强调文字颜色 4 2 2 3 7 3" xfId="15000"/>
    <cellStyle name="40% - 强调文字颜色 4 2 4 2 6 3" xfId="15001"/>
    <cellStyle name="20% - 强调文字颜色 4 2 2 3 7 3 2" xfId="15002"/>
    <cellStyle name="40% - 强调文字颜色 1 4 6 2 3 4" xfId="15003"/>
    <cellStyle name="40% - 强调文字颜色 2 2 4 2 2 2 4 2" xfId="15004"/>
    <cellStyle name="40% - 强调文字颜色 1 3 3 3 2 4 2 2" xfId="15005"/>
    <cellStyle name="20% - 强调文字颜色 4 2 2 3 7 4" xfId="15006"/>
    <cellStyle name="40% - 强调文字颜色 2 2 4 2 2 2 4 3" xfId="15007"/>
    <cellStyle name="20% - 强调文字颜色 4 2 2 3 7 5" xfId="15008"/>
    <cellStyle name="40% - 强调文字颜色 1 4 6 2 4" xfId="15009"/>
    <cellStyle name="20% - 强调文字颜色 4 2 2 3 8" xfId="15010"/>
    <cellStyle name="40% - 强调文字颜色 1 4 6 2 4 2" xfId="15011"/>
    <cellStyle name="20% - 强调文字颜色 4 2 2 3 8 2" xfId="15012"/>
    <cellStyle name="40% - 强调文字颜色 2 8 3 3 2 3" xfId="15013"/>
    <cellStyle name="40% - 强调文字颜色 1 4 6 2 4 2 2" xfId="15014"/>
    <cellStyle name="20% - 强调文字颜色 4 2 2 3 8 2 2" xfId="15015"/>
    <cellStyle name="20% - 强调文字颜色 4 2 2 3 8 2 3" xfId="15016"/>
    <cellStyle name="40% - 强调文字颜色 1 4 6 2 4 3" xfId="15017"/>
    <cellStyle name="20% - 强调文字颜色 4 2 2 3 8 3" xfId="15018"/>
    <cellStyle name="20% - 强调文字颜色 5 3 3 2 2 3 2 2" xfId="15019"/>
    <cellStyle name="20% - 强调文字颜色 4 2 2 3 8 3 2" xfId="15020"/>
    <cellStyle name="20% - 强调文字颜色 5 3 3 2 2 3 2 2 2" xfId="15021"/>
    <cellStyle name="40% - 强调文字颜色 2 2 4 2 2 2 5 2" xfId="15022"/>
    <cellStyle name="20% - 强调文字颜色 4 2 2 3 8 4" xfId="15023"/>
    <cellStyle name="20% - 强调文字颜色 5 3 3 2 2 3 2 3" xfId="15024"/>
    <cellStyle name="20% - 强调文字颜色 4 2 2 3 8 5" xfId="15025"/>
    <cellStyle name="20% - 强调文字颜色 5 3 3 2 2 3 2 4" xfId="15026"/>
    <cellStyle name="40% - 强调文字颜色 1 4 6 2 5" xfId="15027"/>
    <cellStyle name="20% - 强调文字颜色 4 2 2 3 9" xfId="15028"/>
    <cellStyle name="40% - 强调文字颜色 6 2 4" xfId="15029"/>
    <cellStyle name="40% - 强调文字颜色 1 4 6 2 5 2" xfId="15030"/>
    <cellStyle name="20% - 强调文字颜色 4 2 2 3 9 2" xfId="15031"/>
    <cellStyle name="40% - 强调文字颜色 6 2 5" xfId="15032"/>
    <cellStyle name="20% - 强调文字颜色 4 2 2 3 9 3" xfId="15033"/>
    <cellStyle name="20% - 强调文字颜色 5 3 3 2 2 3 3 2" xfId="15034"/>
    <cellStyle name="40% - 强调文字颜色 1 3 9 2 3" xfId="15035"/>
    <cellStyle name="40% - 强调文字颜色 6 2 2 3 2 3 3 2 3" xfId="15036"/>
    <cellStyle name="常规 2 3 3 2 3 7 2 3" xfId="15037"/>
    <cellStyle name="40% - 强调文字颜色 2 3 3 2 4 2 2" xfId="15038"/>
    <cellStyle name="20% - 强调文字颜色 4 2 2 4" xfId="15039"/>
    <cellStyle name="40% - 强调文字颜色 2 3 3 2 4 2 2 2" xfId="15040"/>
    <cellStyle name="40% - 强调文字颜色 1 3 9 2 3 2" xfId="15041"/>
    <cellStyle name="40% - 强调文字颜色 1 3 3 2 4 3 4" xfId="15042"/>
    <cellStyle name="20% - 强调文字颜色 4 2 2 4 2" xfId="15043"/>
    <cellStyle name="20% - 强调文字颜色 4 2 2 4 2 2" xfId="15044"/>
    <cellStyle name="40% - 强调文字颜色 6 3 2 2 14" xfId="15045"/>
    <cellStyle name="20% - 强调文字颜色 4 2 2 4 2 2 2" xfId="15046"/>
    <cellStyle name="20% - 强调文字颜色 4 2 2 4 2 2 2 2" xfId="15047"/>
    <cellStyle name="40% - 强调文字颜色 1 2 2 3 2 3 2 2 2" xfId="15048"/>
    <cellStyle name="20% - 强调文字颜色 4 2 2 4 2 2 2 3" xfId="15049"/>
    <cellStyle name="20% - 强调文字颜色 4 3 3 2 5 2 2" xfId="15050"/>
    <cellStyle name="40% - 强调文字颜色 1 2 2 3 2 3 2 2 3" xfId="15051"/>
    <cellStyle name="20% - 强调文字颜色 4 2 2 4 2 2 2 4" xfId="15052"/>
    <cellStyle name="20% - 强调文字颜色 4 3 3 2 5 2 3" xfId="15053"/>
    <cellStyle name="20% - 强调文字颜色 4 2 2 4 2 2 3" xfId="15054"/>
    <cellStyle name="20% - 强调文字颜色 4 2 2 4 2 2 3 2" xfId="15055"/>
    <cellStyle name="20% - 强调文字颜色 4 2 2 4 2 2 4" xfId="15056"/>
    <cellStyle name="20% - 强调文字颜色 4 2 2 4 2 2 5" xfId="15057"/>
    <cellStyle name="20% - 强调文字颜色 4 2 2 4 2 3" xfId="15058"/>
    <cellStyle name="40% - 强调文字颜色 6 3 2 2 15" xfId="15059"/>
    <cellStyle name="20% - 强调文字颜色 5 2 2 6 4 2 2 2" xfId="15060"/>
    <cellStyle name="20% - 强调文字颜色 4 2 2 4 2 3 2" xfId="15061"/>
    <cellStyle name="40% - 强调文字颜色 6 3 2 2 15 2" xfId="15062"/>
    <cellStyle name="20% - 强调文字颜色 5 2 2 6 4 2 2 2 2" xfId="15063"/>
    <cellStyle name="20% - 强调文字颜色 4 2 2 4 2 3 2 2" xfId="15064"/>
    <cellStyle name="40% - 强调文字颜色 1 2 2 3 2 3 3 2 2" xfId="15065"/>
    <cellStyle name="20% - 强调文字颜色 5 2 2 2 2 2 2 3 2" xfId="15066"/>
    <cellStyle name="20% - 强调文字颜色 4 2 2 4 2 3 2 3" xfId="15067"/>
    <cellStyle name="20% - 强调文字颜色 4 3 3 2 6 2 2" xfId="15068"/>
    <cellStyle name="20% - 强调文字颜色 4 2 2 4 2 3 3" xfId="15069"/>
    <cellStyle name="20% - 强调文字颜色 4 2 2 4 2 4" xfId="15070"/>
    <cellStyle name="40% - 强调文字颜色 6 3 2 2 16" xfId="15071"/>
    <cellStyle name="40% - 强调文字颜色 3 9 2 2" xfId="15072"/>
    <cellStyle name="20% - 强调文字颜色 5 2 2 6 4 2 2 3" xfId="15073"/>
    <cellStyle name="常规 2 3 2 4 2 2 2 2 3 2" xfId="15074"/>
    <cellStyle name="20% - 强调文字颜色 4 2 2 4 2 5" xfId="15075"/>
    <cellStyle name="40% - 强调文字颜色 6 3 2 2 17" xfId="15076"/>
    <cellStyle name="40% - 强调文字颜色 3 9 2 3" xfId="15077"/>
    <cellStyle name="40% - 强调文字颜色 5 3 3 3 5" xfId="15078"/>
    <cellStyle name="40% - 强调文字颜色 3 9 2 3 2" xfId="15079"/>
    <cellStyle name="常规 2 3 2 4 2 2 2 2 3 2 2" xfId="15080"/>
    <cellStyle name="20% - 强调文字颜色 4 2 2 4 2 5 2" xfId="15081"/>
    <cellStyle name="40% - 强调文字颜色 3 9 2 4" xfId="15082"/>
    <cellStyle name="20% - 强调文字颜色 6 2 4 4 2 2" xfId="15083"/>
    <cellStyle name="常规 2 3 2 4 2 2 2 2 3 3" xfId="15084"/>
    <cellStyle name="20% - 强调文字颜色 4 2 2 4 2 6" xfId="15085"/>
    <cellStyle name="20% - 强调文字颜色 4 2 2 4 3" xfId="15086"/>
    <cellStyle name="40% - 强调文字颜色 5 2 3 2 3 3 2 3" xfId="15087"/>
    <cellStyle name="20% - 强调文字颜色 4 2 2 4 3 2" xfId="15088"/>
    <cellStyle name="20% - 强调文字颜色 4 2 2 4 3 2 2" xfId="15089"/>
    <cellStyle name="20% - 强调文字颜色 4 2 2 4 3 2 3" xfId="15090"/>
    <cellStyle name="40% - 强调文字颜色 5 2 3 2 3 3 2 4" xfId="15091"/>
    <cellStyle name="20% - 强调文字颜色 5 2 2 6 4 2 3 2" xfId="15092"/>
    <cellStyle name="20% - 强调文字颜色 4 2 2 4 3 3" xfId="15093"/>
    <cellStyle name="40% - 强调文字颜色 3 9 3 2" xfId="15094"/>
    <cellStyle name="40% - 强调文字颜色 1 3 5 6 2" xfId="15095"/>
    <cellStyle name="20% - 强调文字颜色 4 2 2 4 3 4" xfId="15096"/>
    <cellStyle name="20% - 强调文字颜色 4 2 2 4 4" xfId="15097"/>
    <cellStyle name="40% - 强调文字颜色 5 2 3 2 3 3 3 3" xfId="15098"/>
    <cellStyle name="20% - 强调文字颜色 4 2 2 4 4 2" xfId="15099"/>
    <cellStyle name="40% - 强调文字颜色 5 2 3 2 3 3 3 4" xfId="15100"/>
    <cellStyle name="20% - 强调文字颜色 4 2 2 4 4 3" xfId="15101"/>
    <cellStyle name="20% - 强调文字颜色 4 2 2 4 5" xfId="15102"/>
    <cellStyle name="40% - 强调文字颜色 5 2 3 2 3 3 4 3" xfId="15103"/>
    <cellStyle name="20% - 强调文字颜色 4 2 2 4 5 2" xfId="15104"/>
    <cellStyle name="20% - 强调文字颜色 4 2 2 4 5 2 2" xfId="15105"/>
    <cellStyle name="20% - 强调文字颜色 4 2 2 4 5 3" xfId="15106"/>
    <cellStyle name="40% - 强调文字颜色 3 2 10 2 2 2" xfId="15107"/>
    <cellStyle name="40% - 强调文字颜色 1 4 6 3 2" xfId="15108"/>
    <cellStyle name="20% - 强调文字颜色 4 2 2 4 6" xfId="15109"/>
    <cellStyle name="40% - 强调文字颜色 1 4 6 3 2 2" xfId="15110"/>
    <cellStyle name="40% - 强调文字颜色 5 2 3 2 3 3 5 3" xfId="15111"/>
    <cellStyle name="40% - 强调文字颜色 3 2 10 2 2 2 2" xfId="15112"/>
    <cellStyle name="20% - 强调文字颜色 4 2 2 4 6 2" xfId="15113"/>
    <cellStyle name="40% - 强调文字颜色 2 3 3 2 4 2 3" xfId="15114"/>
    <cellStyle name="40% - 强调文字颜色 1 3 9 2 4" xfId="15115"/>
    <cellStyle name="20% - 强调文字颜色 4 2 2 5" xfId="15116"/>
    <cellStyle name="40% - 强调文字颜色 2 2 2 7 3 2 3" xfId="15117"/>
    <cellStyle name="20% - 强调文字颜色 4 2 2 5 2" xfId="15118"/>
    <cellStyle name="20% - 强调文字颜色 4 2 2 5 2 2" xfId="15119"/>
    <cellStyle name="20% - 强调文字颜色 4 2 2 5 2 2 2" xfId="15120"/>
    <cellStyle name="20% - 强调文字颜色 5 5 5 6" xfId="15121"/>
    <cellStyle name="20% - 强调文字颜色 4 2 2 5 2 2 2 2" xfId="15122"/>
    <cellStyle name="40% - 强调文字颜色 1 2 2 3 3 3 2 2 2" xfId="15123"/>
    <cellStyle name="20% - 强调文字颜色 4 2 2 5 2 2 2 3" xfId="15124"/>
    <cellStyle name="20% - 强调文字颜色 4 2 2 5 2 2 3" xfId="15125"/>
    <cellStyle name="20% - 强调文字颜色 4 2 2 5 2 2 3 2" xfId="15126"/>
    <cellStyle name="20% - 强调文字颜色 4 2 2 5 2 2 4" xfId="15127"/>
    <cellStyle name="20% - 强调文字颜色 5 2 2 6 4 3 2 2" xfId="15128"/>
    <cellStyle name="注释 2 2 4 2 2 3 2" xfId="15129"/>
    <cellStyle name="20% - 强调文字颜色 4 2 2 5 2 3" xfId="15130"/>
    <cellStyle name="注释 2 2 4 2 2 3 2 2" xfId="15131"/>
    <cellStyle name="20% - 强调文字颜色 4 2 2 5 2 3 2" xfId="15132"/>
    <cellStyle name="20% - 强调文字颜色 4 2 2 5 2 3 2 2" xfId="15133"/>
    <cellStyle name="40% - 强调文字颜色 1 2 2 3 3 3 3 2 2" xfId="15134"/>
    <cellStyle name="20% - 强调文字颜色 4 2 2 5 2 3 2 3" xfId="15135"/>
    <cellStyle name="注释 2 2 4 2 2 3 2 3" xfId="15136"/>
    <cellStyle name="20% - 强调文字颜色 4 2 2 5 2 3 3" xfId="15137"/>
    <cellStyle name="20% - 强调文字颜色 5 2 2 6 4 3 2 3" xfId="15138"/>
    <cellStyle name="40% - 强调文字颜色 1 3 6 5 2" xfId="15139"/>
    <cellStyle name="20% - 强调文字颜色 6 3 2 2 3 2 2 5 2" xfId="15140"/>
    <cellStyle name="注释 2 2 4 2 2 3 3" xfId="15141"/>
    <cellStyle name="20% - 强调文字颜色 4 2 2 5 2 4" xfId="15142"/>
    <cellStyle name="20% - 强调文字颜色 4 2 2 5 2 5" xfId="15143"/>
    <cellStyle name="40% - 强调文字颜色 2 2 2 7 3 2 4" xfId="15144"/>
    <cellStyle name="20% - 强调文字颜色 4 2 2 5 3" xfId="15145"/>
    <cellStyle name="40% - 强调文字颜色 6 2 3 2 2 2 2 5" xfId="15146"/>
    <cellStyle name="20% - 强调文字颜色 4 2 2 5 3 2" xfId="15147"/>
    <cellStyle name="40% - 强调文字颜色 6 2 3 2 2 2 2 6" xfId="15148"/>
    <cellStyle name="20% - 强调文字颜色 4 2 2 5 3 3" xfId="15149"/>
    <cellStyle name="20% - 强调文字颜色 4 2 2 5 4" xfId="15150"/>
    <cellStyle name="20% - 强调文字颜色 4 2 2 5 4 2" xfId="15151"/>
    <cellStyle name="20% - 强调文字颜色 4 2 2 5 4 2 2" xfId="15152"/>
    <cellStyle name="20% - 强调文字颜色 4 2 2 5 4 3" xfId="15153"/>
    <cellStyle name="20% - 强调文字颜色 4 2 2 5 4 4" xfId="15154"/>
    <cellStyle name="20% - 强调文字颜色 4 2 2 5 5" xfId="15155"/>
    <cellStyle name="40% - 强调文字颜色 3 2 10 2 3 2" xfId="15156"/>
    <cellStyle name="40% - 强调文字颜色 1 4 6 4 2" xfId="15157"/>
    <cellStyle name="20% - 强调文字颜色 4 2 2 5 6" xfId="15158"/>
    <cellStyle name="20% - 强调文字颜色 4 2 2 5 6 2" xfId="15159"/>
    <cellStyle name="40% - 强调文字颜色 6 4 2 2 5" xfId="15160"/>
    <cellStyle name="40% - 强调文字颜色 1 4 6 4 2 2" xfId="15161"/>
    <cellStyle name="40% - 强调文字颜色 2 3 3 2 4 2 4" xfId="15162"/>
    <cellStyle name="20% - 强调文字颜色 4 2 2 6" xfId="15163"/>
    <cellStyle name="40% - 强调文字颜色 2 2 2 7 3 3 3" xfId="15164"/>
    <cellStyle name="20% - 强调文字颜色 4 2 2 6 2" xfId="15165"/>
    <cellStyle name="20% - 强调文字颜色 4 2 2 6 2 2" xfId="15166"/>
    <cellStyle name="20% - 强调文字颜色 4 2 2 6 2 2 2" xfId="15167"/>
    <cellStyle name="40% - 强调文字颜色 3 2 3 2 2 5 2" xfId="15168"/>
    <cellStyle name="20% - 强调文字颜色 4 2 2 6 2 2 3" xfId="15169"/>
    <cellStyle name="40% - 强调文字颜色 3 2 3 2 2 5 2 2" xfId="15170"/>
    <cellStyle name="20% - 强调文字颜色 4 2 2 6 2 2 3 2" xfId="15171"/>
    <cellStyle name="40% - 强调文字颜色 3 2 3 2 2 5 3" xfId="15172"/>
    <cellStyle name="20% - 强调文字颜色 4 2 2 6 2 2 4" xfId="15173"/>
    <cellStyle name="20% - 强调文字颜色 5 2 2 6 4 4 2 2" xfId="15174"/>
    <cellStyle name="注释 2 2 4 2 3 3 2" xfId="15175"/>
    <cellStyle name="20% - 强调文字颜色 4 2 2 6 2 3" xfId="15176"/>
    <cellStyle name="40% - 强调文字颜色 1 2 2 3 12" xfId="15177"/>
    <cellStyle name="注释 2 2 4 2 3 3 2 2" xfId="15178"/>
    <cellStyle name="20% - 强调文字颜色 4 2 2 6 2 3 2" xfId="15179"/>
    <cellStyle name="40% - 强调文字颜色 1 2 2 3 12 2" xfId="15180"/>
    <cellStyle name="20% - 强调文字颜色 4 2 2 6 2 3 2 2" xfId="15181"/>
    <cellStyle name="20% - 强调文字颜色 4 2 2 6 2 3 2 2 2" xfId="15182"/>
    <cellStyle name="20% - 强调文字颜色 6 3 3 3 2 2 5 2" xfId="15183"/>
    <cellStyle name="20% - 强调文字颜色 4 2 2 6 2 3 2 2 3" xfId="15184"/>
    <cellStyle name="20% - 强调文字颜色 4 2 2 6 2 3 2 3" xfId="15185"/>
    <cellStyle name="40% - 强调文字颜色 5 2 5 2 2 2 2" xfId="15186"/>
    <cellStyle name="40% - 强调文字颜色 3 2 3 2 2 6 2" xfId="15187"/>
    <cellStyle name="40% - 强调文字颜色 1 2 2 3 13" xfId="15188"/>
    <cellStyle name="注释 2 2 4 2 3 3 2 3" xfId="15189"/>
    <cellStyle name="20% - 强调文字颜色 4 2 2 6 2 3 3" xfId="15190"/>
    <cellStyle name="40% - 强调文字颜色 3 2 3 2 2 6 2 2" xfId="15191"/>
    <cellStyle name="40% - 强调文字颜色 1 2 2 3 13 2" xfId="15192"/>
    <cellStyle name="20% - 强调文字颜色 4 2 2 6 2 3 3 2" xfId="15193"/>
    <cellStyle name="40% - 强调文字颜色 2 2 4 3 5" xfId="15194"/>
    <cellStyle name="20% - 强调文字颜色 4 2 2 6 2 3 3 2 2" xfId="15195"/>
    <cellStyle name="40% - 强调文字颜色 2 2 4 3 6" xfId="15196"/>
    <cellStyle name="20% - 强调文字颜色 4 2 2 6 2 3 3 2 3" xfId="15197"/>
    <cellStyle name="40% - 强调文字颜色 3 2 3 2 2 6 2 3" xfId="15198"/>
    <cellStyle name="20% - 强调文字颜色 4 2 2 6 2 3 3 3" xfId="15199"/>
    <cellStyle name="20% - 强调文字颜色 4 2 2 6 2 3 3 4" xfId="15200"/>
    <cellStyle name="40% - 强调文字颜色 5 2 5 2 2 2 3" xfId="15201"/>
    <cellStyle name="40% - 强调文字颜色 3 2 3 2 2 6 3" xfId="15202"/>
    <cellStyle name="40% - 强调文字颜色 1 2 2 3 14" xfId="15203"/>
    <cellStyle name="20% - 强调文字颜色 4 2 2 6 2 3 4" xfId="15204"/>
    <cellStyle name="常规 2 3 2 3 3 2 2 2 3" xfId="15205"/>
    <cellStyle name="40% - 强调文字颜色 3 2 3 2 2 6 3 2" xfId="15206"/>
    <cellStyle name="20% - 强调文字颜色 4 2 2 6 2 3 4 2" xfId="15207"/>
    <cellStyle name="20% - 强调文字颜色 4 2 2 6 2 3 4 3" xfId="15208"/>
    <cellStyle name="注释 2 2 4 2 3 3 3" xfId="15209"/>
    <cellStyle name="20% - 强调文字颜色 4 2 2 6 2 4" xfId="15210"/>
    <cellStyle name="注释 2 2 4 2 3 3 4" xfId="15211"/>
    <cellStyle name="20% - 强调文字颜色 4 2 2 6 2 5" xfId="15212"/>
    <cellStyle name="40% - 强调文字颜色 2 2 2 7 3 3 4" xfId="15213"/>
    <cellStyle name="20% - 强调文字颜色 4 2 2 6 3" xfId="15214"/>
    <cellStyle name="20% - 强调文字颜色 4 2 2 6 3 2" xfId="15215"/>
    <cellStyle name="注释 2 2 4 2 3 4 2" xfId="15216"/>
    <cellStyle name="20% - 强调文字颜色 4 2 2 6 3 3" xfId="15217"/>
    <cellStyle name="20% - 强调文字颜色 4 2 2 6 4" xfId="15218"/>
    <cellStyle name="20% - 强调文字颜色 4 2 2 6 4 2" xfId="15219"/>
    <cellStyle name="20% - 强调文字颜色 4 2 2 6 4 2 2" xfId="15220"/>
    <cellStyle name="40% - 强调文字颜色 2 7 2 3" xfId="15221"/>
    <cellStyle name="20% - 强调文字颜色 4 2 2 6 4 2 2 2" xfId="15222"/>
    <cellStyle name="40% - 强调文字颜色 6 2 10 4 3" xfId="15223"/>
    <cellStyle name="40% - 强调文字颜色 2 7 2 3 2" xfId="15224"/>
    <cellStyle name="20% - 强调文字颜色 4 2 2 6 4 2 2 2 2" xfId="15225"/>
    <cellStyle name="40% - 强调文字颜色 2 7 2 4" xfId="15226"/>
    <cellStyle name="20% - 强调文字颜色 6 2 3 2 2 2" xfId="15227"/>
    <cellStyle name="20% - 强调文字颜色 4 2 2 6 4 2 2 3" xfId="15228"/>
    <cellStyle name="20% - 强调文字颜色 4 2 2 6 4 2 3" xfId="15229"/>
    <cellStyle name="40% - 强调文字颜色 4 2 3 2 3 3 2 4" xfId="15230"/>
    <cellStyle name="40% - 强调文字颜色 2 7 3 3" xfId="15231"/>
    <cellStyle name="20% - 强调文字颜色 4 2 2 6 4 2 3 2" xfId="15232"/>
    <cellStyle name="20% - 强调文字颜色 4 2 2 6 4 2 4" xfId="15233"/>
    <cellStyle name="注释 2 2 4 2 3 5 2" xfId="15234"/>
    <cellStyle name="20% - 强调文字颜色 4 2 2 6 4 3" xfId="15235"/>
    <cellStyle name="20% - 强调文字颜色 4 2 2 6 4 3 2" xfId="15236"/>
    <cellStyle name="40% - 强调文字颜色 2 8 2 3" xfId="15237"/>
    <cellStyle name="20% - 强调文字颜色 4 2 2 6 4 3 2 2" xfId="15238"/>
    <cellStyle name="40% - 强调文字颜色 1 2 4 5 3" xfId="15239"/>
    <cellStyle name="40% - 强调文字颜色 2 8 2 4" xfId="15240"/>
    <cellStyle name="20% - 强调文字颜色 4 2 2 6 4 3 2 3" xfId="15241"/>
    <cellStyle name="40% - 强调文字颜色 1 2 4 5 4" xfId="15242"/>
    <cellStyle name="20% - 强调文字颜色 6 2 3 3 2 2" xfId="15243"/>
    <cellStyle name="20% - 强调文字颜色 4 2 2 6 4 3 3" xfId="15244"/>
    <cellStyle name="常规 5 2 3 2 2 4 4" xfId="15245"/>
    <cellStyle name="40% - 强调文字颜色 6 4 2 2 3 2 2 2" xfId="15246"/>
    <cellStyle name="20% - 强调文字颜色 4 2 2 6 4 3 4" xfId="15247"/>
    <cellStyle name="注释 2 2 4 2 3 5 3" xfId="15248"/>
    <cellStyle name="20% - 强调文字颜色 4 2 2 6 4 4" xfId="15249"/>
    <cellStyle name="20% - 强调文字颜色 4 2 2 6 4 4 2" xfId="15250"/>
    <cellStyle name="40% - 强调文字颜色 2 9 2 3" xfId="15251"/>
    <cellStyle name="20% - 强调文字颜色 4 2 2 6 4 4 2 2" xfId="15252"/>
    <cellStyle name="40% - 强调文字颜色 1 2 5 5 3" xfId="15253"/>
    <cellStyle name="20% - 强调文字颜色 4 2 2 6 4 4 3" xfId="15254"/>
    <cellStyle name="40% - 强调文字颜色 3 10 3 2 2" xfId="15255"/>
    <cellStyle name="20% - 强调文字颜色 4 2 2 6 4 5" xfId="15256"/>
    <cellStyle name="常规 5 2 3 2 2 6 2" xfId="15257"/>
    <cellStyle name="40% - 强调文字颜色 3 2 2 2 2 2 15" xfId="15258"/>
    <cellStyle name="20% - 强调文字颜色 4 2 2 6 4 5 2" xfId="15259"/>
    <cellStyle name="20% - 强调文字颜色 6 2 4 6 4 2" xfId="15260"/>
    <cellStyle name="20% - 强调文字颜色 4 2 2 6 4 6" xfId="15261"/>
    <cellStyle name="20% - 强调文字颜色 4 2 2 6 5" xfId="15262"/>
    <cellStyle name="20% - 强调文字颜色 4 2 2 6 5 2" xfId="15263"/>
    <cellStyle name="20% - 强调文字颜色 4 2 2 7" xfId="15264"/>
    <cellStyle name="20% - 强调文字颜色 4 2 2 7 2" xfId="15265"/>
    <cellStyle name="40% - 强调文字颜色 6 2 3 2 3 2 2 3" xfId="15266"/>
    <cellStyle name="40% - 强调文字颜色 2 2 2 7 3 4 3" xfId="15267"/>
    <cellStyle name="20% - 强调文字颜色 4 2 2 7 2 2" xfId="15268"/>
    <cellStyle name="40% - 强调文字颜色 6 2 3 2 3 2 2 3 2" xfId="15269"/>
    <cellStyle name="20% - 强调文字颜色 4 2 2 7 2 2 2 2" xfId="15270"/>
    <cellStyle name="20% - 强调文字颜色 4 2 2 7 2 2 2 3" xfId="15271"/>
    <cellStyle name="20% - 强调文字颜色 4 2 2 7 2 2 3 2" xfId="15272"/>
    <cellStyle name="20% - 强调文字颜色 4 2 2 7 2 2 3 3" xfId="15273"/>
    <cellStyle name="20% - 强调文字颜色 4 2 2 7 2 2 3 4" xfId="15274"/>
    <cellStyle name="20% - 强调文字颜色 4 2 2 7 2 2 4" xfId="15275"/>
    <cellStyle name="20% - 强调文字颜色 4 2 2 7 2 2 4 2" xfId="15276"/>
    <cellStyle name="20% - 强调文字颜色 4 2 2 7 2 2 4 3" xfId="15277"/>
    <cellStyle name="20% - 强调文字颜色 4 2 2 7 2 2 5" xfId="15278"/>
    <cellStyle name="20% - 强调文字颜色 4 2 2 7 2 2 6" xfId="15279"/>
    <cellStyle name="注释 2 2 4 2 4 3 2" xfId="15280"/>
    <cellStyle name="20% - 强调文字颜色 4 2 2 7 2 3" xfId="15281"/>
    <cellStyle name="注释 2 2 4 2 4 3 3" xfId="15282"/>
    <cellStyle name="20% - 强调文字颜色 4 2 2 7 2 4" xfId="15283"/>
    <cellStyle name="20% - 强调文字颜色 5 3 5 2 3 2 3" xfId="15284"/>
    <cellStyle name="40% - 强调文字颜色 5 6 3 2 5" xfId="15285"/>
    <cellStyle name="20% - 强调文字颜色 4 2 2 7 2 4 2" xfId="15286"/>
    <cellStyle name="注释 2 2 4 2 4 3 4" xfId="15287"/>
    <cellStyle name="20% - 强调文字颜色 4 2 2 7 2 5" xfId="15288"/>
    <cellStyle name="40% - 强调文字颜色 2 3 3 2 3 5 2" xfId="15289"/>
    <cellStyle name="20% - 强调文字颜色 4 2 2 7 3" xfId="15290"/>
    <cellStyle name="40% - 强调文字颜色 6 2 3 2 3 2 2 4" xfId="15291"/>
    <cellStyle name="20% - 强调文字颜色 4 2 2 7 3 2" xfId="15292"/>
    <cellStyle name="20% - 强调文字颜色 4 2 2 7 3 2 2" xfId="15293"/>
    <cellStyle name="40% - 强调文字颜色 3 2 9" xfId="15294"/>
    <cellStyle name="40% - 强调文字颜色 6 2 2 3 4 2 3" xfId="15295"/>
    <cellStyle name="20% - 强调文字颜色 4 2 2 7 3 2 2 2" xfId="15296"/>
    <cellStyle name="40% - 强调文字颜色 6 2 2 3 4 2 4" xfId="15297"/>
    <cellStyle name="20% - 强调文字颜色 6 3 2 2 2 2" xfId="15298"/>
    <cellStyle name="20% - 强调文字颜色 4 2 2 7 3 2 2 3" xfId="15299"/>
    <cellStyle name="20% - 强调文字颜色 4 2 2 7 3 2 3" xfId="15300"/>
    <cellStyle name="20% - 强调文字颜色 4 2 2 7 3 2 4" xfId="15301"/>
    <cellStyle name="注释 2 2 4 2 4 4 2" xfId="15302"/>
    <cellStyle name="20% - 强调文字颜色 4 2 2 7 3 3" xfId="15303"/>
    <cellStyle name="20% - 强调文字颜色 4 2 2 7 3 3 2" xfId="15304"/>
    <cellStyle name="40% - 强调文字颜色 4 2 9" xfId="15305"/>
    <cellStyle name="40% - 强调文字颜色 6 2 2 3 5 2 3" xfId="15306"/>
    <cellStyle name="20% - 强调文字颜色 4 2 2 7 3 3 2 2" xfId="15307"/>
    <cellStyle name="40% - 强调文字颜色 6 2 2 3 5 2 4" xfId="15308"/>
    <cellStyle name="20% - 强调文字颜色 6 3 2 3 2 2" xfId="15309"/>
    <cellStyle name="20% - 强调文字颜色 4 2 2 7 3 3 2 3" xfId="15310"/>
    <cellStyle name="20% - 强调文字颜色 4 2 2 7 3 3 3" xfId="15311"/>
    <cellStyle name="20% - 强调文字颜色 4 2 2 7 3 3 4" xfId="15312"/>
    <cellStyle name="20% - 强调文字颜色 4 2 2 7 3 4" xfId="15313"/>
    <cellStyle name="20% - 强调文字颜色 4 2 2 7 3 4 2" xfId="15314"/>
    <cellStyle name="40% - 强调文字颜色 5 2 9" xfId="15315"/>
    <cellStyle name="40% - 强调文字颜色 6 2 2 3 6 2 3" xfId="15316"/>
    <cellStyle name="20% - 强调文字颜色 4 2 2 7 3 4 2 2" xfId="15317"/>
    <cellStyle name="20% - 强调文字颜色 5 2 2 7 2 2 2 4" xfId="15318"/>
    <cellStyle name="20% - 强调文字颜色 4 2 2 7 3 4 3" xfId="15319"/>
    <cellStyle name="40% - 强调文字颜色 3 11 2 2 2" xfId="15320"/>
    <cellStyle name="40% - 强调文字颜色 4 3 5 2 3 2 2" xfId="15321"/>
    <cellStyle name="20% - 强调文字颜色 4 2 2 7 3 5" xfId="15322"/>
    <cellStyle name="40% - 强调文字颜色 2 3 3 2 3 6 2" xfId="15323"/>
    <cellStyle name="20% - 强调文字颜色 4 2 2 7 3 5 2" xfId="15324"/>
    <cellStyle name="40% - 强调文字颜色 3 2 2 7 2 4 2" xfId="15325"/>
    <cellStyle name="20% - 强调文字颜色 6 2 4 7 3 2" xfId="15326"/>
    <cellStyle name="20% - 强调文字颜色 4 2 2 7 3 6" xfId="15327"/>
    <cellStyle name="20% - 强调文字颜色 4 2 2 7 4" xfId="15328"/>
    <cellStyle name="20% - 强调文字颜色 4 2 2 7 5" xfId="15329"/>
    <cellStyle name="20% - 强调文字颜色 4 2 2 9 2 2" xfId="15330"/>
    <cellStyle name="40% - 强调文字颜色 6 3 3 2 14" xfId="15331"/>
    <cellStyle name="20% - 强调文字颜色 4 2 2 9 2 2 2" xfId="15332"/>
    <cellStyle name="40% - 强调文字颜色 6 2 4 2 4 2 3" xfId="15333"/>
    <cellStyle name="20% - 强调文字颜色 4 2 2 9 2 2 2 2" xfId="15334"/>
    <cellStyle name="40% - 强调文字颜色 6 2 4 2 4 2 4" xfId="15335"/>
    <cellStyle name="20% - 强调文字颜色 4 2 2 9 2 2 2 3" xfId="15336"/>
    <cellStyle name="20% - 强调文字颜色 4 2 2 9 2 2 3" xfId="15337"/>
    <cellStyle name="40% - 强调文字颜色 4 18 2" xfId="15338"/>
    <cellStyle name="20% - 强调文字颜色 4 2 2 9 2 2 4" xfId="15339"/>
    <cellStyle name="注释 2 2 4 2 6 3 2" xfId="15340"/>
    <cellStyle name="20% - 强调文字颜色 4 2 2 9 2 3" xfId="15341"/>
    <cellStyle name="40% - 强调文字颜色 6 3 3 2 15" xfId="15342"/>
    <cellStyle name="40% - 强调文字颜色 1 3 6 2 2 2 2 2" xfId="15343"/>
    <cellStyle name="20% - 强调文字颜色 4 3 5 2" xfId="15344"/>
    <cellStyle name="20% - 强调文字颜色 4 3 5 2 2" xfId="15345"/>
    <cellStyle name="20% - 强调文字颜色 4 2 2 9 2 3 2" xfId="15346"/>
    <cellStyle name="20% - 强调文字颜色 4 3 5 2 2 3" xfId="15347"/>
    <cellStyle name="20% - 强调文字颜色 4 2 2 9 2 3 2 3" xfId="15348"/>
    <cellStyle name="40% - 强调文字颜色 1 3 6 2 2 2 2 3" xfId="15349"/>
    <cellStyle name="20% - 强调文字颜色 4 3 5 3" xfId="15350"/>
    <cellStyle name="20% - 强调文字颜色 4 2 2 9 2 4" xfId="15351"/>
    <cellStyle name="20% - 强调文字颜色 4 3 5 3 2" xfId="15352"/>
    <cellStyle name="20% - 强调文字颜色 4 2 2 9 2 4 2" xfId="15353"/>
    <cellStyle name="20% - 强调文字颜色 4 3 5 4" xfId="15354"/>
    <cellStyle name="20% - 强调文字颜色 4 2 2 9 2 5" xfId="15355"/>
    <cellStyle name="40% - 强调文字颜色 6 2 2 2 2 11" xfId="15356"/>
    <cellStyle name="20% - 强调文字颜色 4 3 5 4 2" xfId="15357"/>
    <cellStyle name="20% - 强调文字颜色 4 2 2 9 2 5 2" xfId="15358"/>
    <cellStyle name="20% - 强调文字颜色 4 3 5 5" xfId="15359"/>
    <cellStyle name="20% - 强调文字颜色 4 2 2 9 2 6" xfId="15360"/>
    <cellStyle name="20% - 强调文字颜色 4 2 2 9 3" xfId="15361"/>
    <cellStyle name="20% - 强调文字颜色 4 2 2 9 4" xfId="15362"/>
    <cellStyle name="40% - 强调文字颜色 3 2 4 2 2 2 2 2" xfId="15363"/>
    <cellStyle name="40% - 强调文字颜色 1 2 2 2 2 6 2 2" xfId="15364"/>
    <cellStyle name="20% - 强调文字颜色 4 2 2 9 5" xfId="15365"/>
    <cellStyle name="40% - 强调文字颜色 3 2 4 2 2 2 2 3" xfId="15366"/>
    <cellStyle name="40% - 强调文字颜色 1 2 2 2 2 6 2 3" xfId="15367"/>
    <cellStyle name="20% - 强调文字颜色 4 2 3" xfId="15368"/>
    <cellStyle name="40% - 强调文字颜色 6 3 6 4 2 2" xfId="15369"/>
    <cellStyle name="20% - 强调文字颜色 4 2 3 2" xfId="15370"/>
    <cellStyle name="20% - 强调文字颜色 6 3 3 2 4 4 2" xfId="15371"/>
    <cellStyle name="20% - 强调文字颜色 4 2 3 2 10" xfId="15372"/>
    <cellStyle name="20% - 强调文字颜色 6 2 7 2 3 2 4" xfId="15373"/>
    <cellStyle name="20% - 强调文字颜色 4 2 3 2 10 2" xfId="15374"/>
    <cellStyle name="20% - 强调文字颜色 4 2 3 2 11" xfId="15375"/>
    <cellStyle name="20% - 强调文字颜色 6 2 7 2 3 3 4" xfId="15376"/>
    <cellStyle name="20% - 强调文字颜色 4 2 3 2 11 2" xfId="15377"/>
    <cellStyle name="20% - 强调文字颜色 4 2 3 2 12" xfId="15378"/>
    <cellStyle name="20% - 强调文字颜色 4 2 3 2 12 2" xfId="15379"/>
    <cellStyle name="40% - 强调文字颜色 1 4 5 2 6" xfId="15380"/>
    <cellStyle name="20% - 强调文字颜色 4 2 3 2 13" xfId="15381"/>
    <cellStyle name="20% - 强调文字颜色 4 2 3 2 13 2" xfId="15382"/>
    <cellStyle name="20% - 强调文字颜色 4 2 3 2 14" xfId="15383"/>
    <cellStyle name="40% - 强调文字颜色 5 2 2 3 2 12 2" xfId="15384"/>
    <cellStyle name="20% - 强调文字颜色 4 2 3 2 15" xfId="15385"/>
    <cellStyle name="40% - 强调文字颜色 4 9 2 6" xfId="15386"/>
    <cellStyle name="20% - 强调文字颜色 4 2 3 2 15 2" xfId="15387"/>
    <cellStyle name="20% - 强调文字颜色 4 2 3 2 16" xfId="15388"/>
    <cellStyle name="20% - 强调文字颜色 4 2 3 2 17" xfId="15389"/>
    <cellStyle name="20% - 强调文字颜色 4 2 3 2 2" xfId="15390"/>
    <cellStyle name="20% - 强调文字颜色 4 2 3 2 2 10" xfId="15391"/>
    <cellStyle name="40% - 强调文字颜色 1 8 2 3 4" xfId="15392"/>
    <cellStyle name="20% - 强调文字颜色 4 2 3 2 2 10 2" xfId="15393"/>
    <cellStyle name="20% - 强调文字颜色 4 2 3 2 2 11" xfId="15394"/>
    <cellStyle name="20% - 强调文字颜色 6 2 2 3 2 2 4" xfId="15395"/>
    <cellStyle name="20% - 强调文字颜色 4 2 3 2 2 11 2" xfId="15396"/>
    <cellStyle name="20% - 强调文字颜色 4 2 3 2 2 12" xfId="15397"/>
    <cellStyle name="20% - 强调文字颜色 6 2 2 3 2 3 4" xfId="15398"/>
    <cellStyle name="20% - 强调文字颜色 4 2 3 2 2 12 2" xfId="15399"/>
    <cellStyle name="20% - 强调文字颜色 4 2 3 2 2 13" xfId="15400"/>
    <cellStyle name="40% - 强调文字颜色 5 2 2 2 2 8" xfId="15401"/>
    <cellStyle name="20% - 强调文字颜色 6 2 2 3 2 4 4" xfId="15402"/>
    <cellStyle name="20% - 强调文字颜色 4 2 3 2 2 13 2" xfId="15403"/>
    <cellStyle name="20% - 强调文字颜色 4 2 3 2 2 14" xfId="15404"/>
    <cellStyle name="40% - 强调文字颜色 4 2 3 2 3 2 3 2" xfId="15405"/>
    <cellStyle name="20% - 强调文字颜色 4 2 3 2 2 15" xfId="15406"/>
    <cellStyle name="40% - 强调文字颜色 4 2 3 2 3 2 3 3" xfId="15407"/>
    <cellStyle name="40% - 强调文字颜色 2 6 4 2" xfId="15408"/>
    <cellStyle name="40% - 强调文字颜色 1 2 2 7 2" xfId="15409"/>
    <cellStyle name="20% - 强调文字颜色 4 2 3 2 2 16" xfId="15410"/>
    <cellStyle name="20% - 强调文字颜色 6 2 8 3 3 2 3" xfId="15411"/>
    <cellStyle name="20% - 强调文字颜色 4 2 3 2 2 2 2 2" xfId="15412"/>
    <cellStyle name="40% - 强调文字颜色 2 4 6 3 4" xfId="15413"/>
    <cellStyle name="20% - 强调文字颜色 4 2 3 2 2 2 2 2 2" xfId="15414"/>
    <cellStyle name="20% - 强调文字颜色 6 2 2 5" xfId="15415"/>
    <cellStyle name="20% - 强调文字颜色 4 2 3 2 2 2 2 2 2 2" xfId="15416"/>
    <cellStyle name="20% - 强调文字颜色 6 2 2 6" xfId="15417"/>
    <cellStyle name="20% - 强调文字颜色 4 2 3 2 2 2 2 2 2 3" xfId="15418"/>
    <cellStyle name="20% - 强调文字颜色 4 2 3 2 2 2 2 3" xfId="15419"/>
    <cellStyle name="20% - 强调文字颜色 6 3 2 5" xfId="15420"/>
    <cellStyle name="20% - 强调文字颜色 4 2 3 2 2 2 2 3 2 2" xfId="15421"/>
    <cellStyle name="20% - 强调文字颜色 6 3 2 6" xfId="15422"/>
    <cellStyle name="20% - 强调文字颜色 4 2 3 2 2 2 2 3 2 3" xfId="15423"/>
    <cellStyle name="20% - 强调文字颜色 4 2 3 2 2 2 2 4" xfId="15424"/>
    <cellStyle name="20% - 强调文字颜色 4 2 3 2 2 2 2 4 2" xfId="15425"/>
    <cellStyle name="20% - 强调文字颜色 4 2 3 2 2 2 2 5" xfId="15426"/>
    <cellStyle name="20% - 强调文字颜色 4 2 3 2 2 2 2 5 2" xfId="15427"/>
    <cellStyle name="20% - 强调文字颜色 4 2 3 2 2 2 2 6" xfId="15428"/>
    <cellStyle name="20% - 强调文字颜色 4 2 3 2 2 2 4 3" xfId="15429"/>
    <cellStyle name="20% - 强调文字颜色 4 2 3 2 2 2 5 2" xfId="15430"/>
    <cellStyle name="20% - 强调文字颜色 4 2 3 2 2 2 7" xfId="15431"/>
    <cellStyle name="40% - 强调文字颜色 4 2 2 9 3 2 2" xfId="15432"/>
    <cellStyle name="20% - 强调文字颜色 4 2 3 2 2 3 2" xfId="15433"/>
    <cellStyle name="20% - 强调文字颜色 4 2 3 2 2 3 2 2" xfId="15434"/>
    <cellStyle name="20% - 强调文字颜色 4 2 3 2 2 3 2 3" xfId="15435"/>
    <cellStyle name="20% - 强调文字颜色 4 2 3 2 2 3 2 3 2" xfId="15436"/>
    <cellStyle name="20% - 强调文字颜色 6 3 6 5 2" xfId="15437"/>
    <cellStyle name="20% - 强调文字颜色 4 2 3 2 2 3 2 4" xfId="15438"/>
    <cellStyle name="20% - 强调文字颜色 5 3 2 2 9" xfId="15439"/>
    <cellStyle name="20% - 强调文字颜色 4 2 3 2 2 3 3 2" xfId="15440"/>
    <cellStyle name="20% - 强调文字颜色 4 2 3 2 2 3 3 3" xfId="15441"/>
    <cellStyle name="20% - 强调文字颜色 4 2 3 2 2 3 3 4" xfId="15442"/>
    <cellStyle name="40% - 强调文字颜色 1 2 2" xfId="15443"/>
    <cellStyle name="40% - 强调文字颜色 4 2 2 3 2 12" xfId="15444"/>
    <cellStyle name="20% - 强调文字颜色 4 2 3 2 2 3 4 2" xfId="15445"/>
    <cellStyle name="40% - 强调文字颜色 4 2 2 3 2 13" xfId="15446"/>
    <cellStyle name="20% - 强调文字颜色 4 2 3 2 2 3 4 3" xfId="15447"/>
    <cellStyle name="40% - 强调文字颜色 4 7 2 2" xfId="15448"/>
    <cellStyle name="40% - 强调文字颜色 4 2 2 9 3 3" xfId="15449"/>
    <cellStyle name="20% - 强调文字颜色 4 2 3 2 2 4" xfId="15450"/>
    <cellStyle name="40% - 强调文字颜色 4 7 2 2 2" xfId="15451"/>
    <cellStyle name="20% - 强调文字颜色 4 2 3 2 2 4 2" xfId="15452"/>
    <cellStyle name="40% - 强调文字颜色 1 3 2 2 6 2 2" xfId="15453"/>
    <cellStyle name="40% - 强调文字颜色 4 7 2 2 3" xfId="15454"/>
    <cellStyle name="20% - 强调文字颜色 4 2 3 2 2 4 3" xfId="15455"/>
    <cellStyle name="20% - 强调文字颜色 5 3 2 2 7 3" xfId="15456"/>
    <cellStyle name="40% - 强调文字颜色 1 3 2 2 6 2 2 2" xfId="15457"/>
    <cellStyle name="40% - 强调文字颜色 4 7 2 2 3 2" xfId="15458"/>
    <cellStyle name="20% - 强调文字颜色 5 3 3 2 9" xfId="15459"/>
    <cellStyle name="20% - 强调文字颜色 4 2 3 2 2 4 3 2" xfId="15460"/>
    <cellStyle name="20% - 强调文字颜色 5 3 2 2 7 4" xfId="15461"/>
    <cellStyle name="20% - 强调文字颜色 4 2 3 2 2 4 3 3" xfId="15462"/>
    <cellStyle name="40% - 强调文字颜色 1 3 2 2 6 2 3" xfId="15463"/>
    <cellStyle name="40% - 强调文字颜色 4 7 2 2 4" xfId="15464"/>
    <cellStyle name="20% - 强调文字颜色 4 2 3 2 2 4 4" xfId="15465"/>
    <cellStyle name="20% - 强调文字颜色 5 3 2 2 8 3" xfId="15466"/>
    <cellStyle name="20% - 强调文字颜色 4 2 3 2 2 4 4 2" xfId="15467"/>
    <cellStyle name="40% - 强调文字颜色 4 7 2 3" xfId="15468"/>
    <cellStyle name="40% - 强调文字颜色 4 2 2 9 3 4" xfId="15469"/>
    <cellStyle name="20% - 强调文字颜色 4 2 3 2 2 5" xfId="15470"/>
    <cellStyle name="40% - 强调文字颜色 4 7 2 3 2" xfId="15471"/>
    <cellStyle name="20% - 强调文字颜色 4 2 3 2 2 5 2" xfId="15472"/>
    <cellStyle name="40% - 强调文字颜色 4 7 2 3 2 3" xfId="15473"/>
    <cellStyle name="20% - 强调文字颜色 6 3 2 2 13 2" xfId="15474"/>
    <cellStyle name="20% - 强调文字颜色 4 2 3 2 2 5 2 3" xfId="15475"/>
    <cellStyle name="40% - 强调文字颜色 1 3 2 2 6 3 2" xfId="15476"/>
    <cellStyle name="40% - 强调文字颜色 4 7 2 3 3" xfId="15477"/>
    <cellStyle name="20% - 强调文字颜色 4 2 3 2 2 5 3" xfId="15478"/>
    <cellStyle name="40% - 强调文字颜色 4 7 2 3 3 2" xfId="15479"/>
    <cellStyle name="20% - 强调文字颜色 4 2 3 2 2 5 3 2" xfId="15480"/>
    <cellStyle name="20% - 强调文字颜色 4 2 3 2 2 5 3 3" xfId="15481"/>
    <cellStyle name="40% - 强调文字颜色 1 3 2 2 6 3 3" xfId="15482"/>
    <cellStyle name="40% - 强调文字颜色 4 7 2 3 4" xfId="15483"/>
    <cellStyle name="20% - 强调文字颜色 4 2 3 2 2 5 4" xfId="15484"/>
    <cellStyle name="20% - 强调文字颜色 4 2 3 2 2 5 4 2" xfId="15485"/>
    <cellStyle name="40% - 强调文字颜色 4 7 2 4" xfId="15486"/>
    <cellStyle name="20% - 强调文字颜色 6 2 5 2 2 2" xfId="15487"/>
    <cellStyle name="20% - 强调文字颜色 4 2 3 2 2 6" xfId="15488"/>
    <cellStyle name="40% - 强调文字颜色 4 7 2 4 2" xfId="15489"/>
    <cellStyle name="常规 2 3 2 2 2 9 2 4" xfId="15490"/>
    <cellStyle name="20% - 强调文字颜色 6 2 5 2 2 2 2" xfId="15491"/>
    <cellStyle name="20% - 强调文字颜色 4 2 3 2 2 6 2" xfId="15492"/>
    <cellStyle name="40% - 强调文字颜色 1 3 2 2 6 4 2" xfId="15493"/>
    <cellStyle name="40% - 强调文字颜色 4 7 2 4 3" xfId="15494"/>
    <cellStyle name="20% - 强调文字颜色 6 2 5 2 2 2 3" xfId="15495"/>
    <cellStyle name="20% - 强调文字颜色 4 2 3 2 2 6 3" xfId="15496"/>
    <cellStyle name="20% - 强调文字颜色 6 2 5 2 2 2 4" xfId="15497"/>
    <cellStyle name="20% - 强调文字颜色 4 2 3 2 2 6 4" xfId="15498"/>
    <cellStyle name="40% - 强调文字颜色 4 7 2 5" xfId="15499"/>
    <cellStyle name="20% - 强调文字颜色 6 2 5 2 2 3" xfId="15500"/>
    <cellStyle name="20% - 强调文字颜色 4 2 3 2 2 7" xfId="15501"/>
    <cellStyle name="40% - 强调文字颜色 4 7 2 5 2" xfId="15502"/>
    <cellStyle name="20% - 强调文字颜色 6 7 2 2 2 3" xfId="15503"/>
    <cellStyle name="40% - 强调文字颜色 3 4 2 2 2 2 2 3" xfId="15504"/>
    <cellStyle name="常规 2 3 2 2 2 9 3 4" xfId="15505"/>
    <cellStyle name="20% - 强调文字颜色 6 2 5 2 2 3 2" xfId="15506"/>
    <cellStyle name="20% - 强调文字颜色 4 2 3 2 2 7 2" xfId="15507"/>
    <cellStyle name="20% - 强调文字颜色 4 2 3 2 2 7 2 2" xfId="15508"/>
    <cellStyle name="40% - 强调文字颜色 4 7 2 5 3" xfId="15509"/>
    <cellStyle name="20% - 强调文字颜色 6 7 2 2 2 4" xfId="15510"/>
    <cellStyle name="40% - 强调文字颜色 3 4 2 2 2 2 2 4" xfId="15511"/>
    <cellStyle name="20% - 强调文字颜色 4 2 3 2 2 7 3" xfId="15512"/>
    <cellStyle name="20% - 强调文字颜色 4 2 3 2 2 7 4" xfId="15513"/>
    <cellStyle name="40% - 强调文字颜色 4 7 2 6" xfId="15514"/>
    <cellStyle name="20% - 强调文字颜色 6 2 5 2 2 4" xfId="15515"/>
    <cellStyle name="20% - 强调文字颜色 4 2 3 2 2 8" xfId="15516"/>
    <cellStyle name="40% - 强调文字颜色 4 7 2 6 2" xfId="15517"/>
    <cellStyle name="20% - 强调文字颜色 6 7 2 2 3 3" xfId="15518"/>
    <cellStyle name="40% - 强调文字颜色 3 4 2 2 2 2 3 3" xfId="15519"/>
    <cellStyle name="20% - 强调文字颜色 4 2 3 2 2 8 2" xfId="15520"/>
    <cellStyle name="20% - 强调文字颜色 6 7 2 2 3 4" xfId="15521"/>
    <cellStyle name="40% - 强调文字颜色 3 4 2 2 2 2 3 4" xfId="15522"/>
    <cellStyle name="20% - 强调文字颜色 4 2 3 2 2 8 3" xfId="15523"/>
    <cellStyle name="40% - 强调文字颜色 4 7 2 7" xfId="15524"/>
    <cellStyle name="20% - 强调文字颜色 6 2 5 2 2 5" xfId="15525"/>
    <cellStyle name="20% - 强调文字颜色 4 2 3 2 2 9" xfId="15526"/>
    <cellStyle name="20% - 强调文字颜色 6 7 2 2 4 3" xfId="15527"/>
    <cellStyle name="40% - 强调文字颜色 3 4 2 2 2 2 4 3" xfId="15528"/>
    <cellStyle name="20% - 强调文字颜色 4 2 3 2 2 9 2" xfId="15529"/>
    <cellStyle name="20% - 强调文字颜色 4 2 3 2 2 9 3" xfId="15530"/>
    <cellStyle name="20% - 强调文字颜色 4 2 3 2 3" xfId="15531"/>
    <cellStyle name="20% - 强调文字颜色 4 2 3 2 3 2" xfId="15532"/>
    <cellStyle name="20% - 强调文字颜色 4 2 3 2 3 2 2" xfId="15533"/>
    <cellStyle name="20% - 强调文字颜色 4 2 3 2 3 2 2 2" xfId="15534"/>
    <cellStyle name="40% - 强调文字颜色 3 4 6 3 4" xfId="15535"/>
    <cellStyle name="20% - 强调文字颜色 4 2 3 2 3 2 2 2 2" xfId="15536"/>
    <cellStyle name="20% - 强调文字颜色 4 2 3 2 3 2 2 2 2 2" xfId="15537"/>
    <cellStyle name="20% - 强调文字颜色 4 2 3 2 3 2 2 2 2 3" xfId="15538"/>
    <cellStyle name="20% - 强调文字颜色 4 2 3 2 3 2 2 3" xfId="15539"/>
    <cellStyle name="40% - 强调文字颜色 3 4 6 4 4" xfId="15540"/>
    <cellStyle name="20% - 强调文字颜色 4 2 3 2 3 2 2 3 2" xfId="15541"/>
    <cellStyle name="20% - 强调文字颜色 6 4 5 5 2" xfId="15542"/>
    <cellStyle name="20% - 强调文字颜色 4 2 3 2 3 2 2 4" xfId="15543"/>
    <cellStyle name="20% - 强调文字颜色 6 4 5 5 2 2" xfId="15544"/>
    <cellStyle name="20% - 强调文字颜色 4 2 3 2 3 2 2 4 2" xfId="15545"/>
    <cellStyle name="20% - 强调文字颜色 6 4 5 5 3" xfId="15546"/>
    <cellStyle name="20% - 强调文字颜色 4 2 3 2 3 2 2 5" xfId="15547"/>
    <cellStyle name="20% - 强调文字颜色 4 2 3 2 3 2 2 5 2" xfId="15548"/>
    <cellStyle name="20% - 强调文字颜色 4 2 3 2 3 2 2 6" xfId="15549"/>
    <cellStyle name="40% - 强调文字颜色 5 2 2 2 2 3 2 3 2 2" xfId="15550"/>
    <cellStyle name="20% - 强调文字颜色 4 2 3 2 3 2 3" xfId="15551"/>
    <cellStyle name="40% - 强调文字颜色 5 2 2 2 2 3 2 3 2 3" xfId="15552"/>
    <cellStyle name="20% - 强调文字颜色 4 2 3 2 3 2 4" xfId="15553"/>
    <cellStyle name="20% - 强调文字颜色 5 3 2 2 5 2 3" xfId="15554"/>
    <cellStyle name="20% - 强调文字颜色 4 2 3 2 3 2 4 2" xfId="15555"/>
    <cellStyle name="20% - 强调文字颜色 4 2 3 2 3 2 5" xfId="15556"/>
    <cellStyle name="20% - 强调文字颜色 4 2 3 2 3 2 6" xfId="15557"/>
    <cellStyle name="40% - 强调文字颜色 4 2 3 2 5 3 2 2" xfId="15558"/>
    <cellStyle name="40% - 强调文字颜色 4 2 2 9 4 2" xfId="15559"/>
    <cellStyle name="20% - 强调文字颜色 4 2 3 2 3 3" xfId="15560"/>
    <cellStyle name="40% - 强调文字颜色 4 2 2 9 4 2 2" xfId="15561"/>
    <cellStyle name="20% - 强调文字颜色 4 2 3 2 3 3 2" xfId="15562"/>
    <cellStyle name="20% - 强调文字颜色 4 2 3 2 3 3 2 2" xfId="15563"/>
    <cellStyle name="20% - 强调文字颜色 4 2 3 2 3 3 2 3" xfId="15564"/>
    <cellStyle name="20% - 强调文字颜色 6 4 6 5 2" xfId="15565"/>
    <cellStyle name="20% - 强调文字颜色 4 2 3 2 3 3 2 4" xfId="15566"/>
    <cellStyle name="20% - 强调文字颜色 4 2 3 2 3 3 3" xfId="15567"/>
    <cellStyle name="20% - 强调文字颜色 5 4 2 2 9" xfId="15568"/>
    <cellStyle name="20% - 强调文字颜色 4 2 3 2 3 3 3 2" xfId="15569"/>
    <cellStyle name="20% - 强调文字颜色 5 4 2 2 9 2" xfId="15570"/>
    <cellStyle name="20% - 强调文字颜色 4 2 3 2 3 3 3 2 2" xfId="15571"/>
    <cellStyle name="40% - 强调文字颜色 5 2 2 3 5 2 2" xfId="15572"/>
    <cellStyle name="20% - 强调文字颜色 4 2 3 2 3 3 3 3" xfId="15573"/>
    <cellStyle name="40% - 强调文字颜色 5 2 2 3 5 2 3" xfId="15574"/>
    <cellStyle name="20% - 强调文字颜色 6 4 6 6 2" xfId="15575"/>
    <cellStyle name="20% - 强调文字颜色 4 2 3 2 3 3 3 4" xfId="15576"/>
    <cellStyle name="20% - 强调文字颜色 4 2 3 2 3 3 4" xfId="15577"/>
    <cellStyle name="20% - 强调文字颜色 5 3 2 2 6 2 3" xfId="15578"/>
    <cellStyle name="20% - 强调文字颜色 4 2 3 2 3 3 4 2" xfId="15579"/>
    <cellStyle name="20% - 强调文字颜色 4 2 3 2 3 3 4 2 2" xfId="15580"/>
    <cellStyle name="40% - 强调文字颜色 5 2 2 3 5 3 2" xfId="15581"/>
    <cellStyle name="20% - 强调文字颜色 5 3 2 2 6 2 4" xfId="15582"/>
    <cellStyle name="20% - 强调文字颜色 4 2 3 2 3 3 4 3" xfId="15583"/>
    <cellStyle name="40% - 强调文字颜色 4 7 3 2" xfId="15584"/>
    <cellStyle name="40% - 强调文字颜色 4 2 2 9 4 3" xfId="15585"/>
    <cellStyle name="20% - 强调文字颜色 4 2 3 2 3 4" xfId="15586"/>
    <cellStyle name="40% - 强调文字颜色 4 7 3 3" xfId="15587"/>
    <cellStyle name="20% - 强调文字颜色 4 2 3 2 3 5" xfId="15588"/>
    <cellStyle name="40% - 强调文字颜色 4 7 3 4" xfId="15589"/>
    <cellStyle name="20% - 强调文字颜色 6 2 5 2 3 2" xfId="15590"/>
    <cellStyle name="20% - 强调文字颜色 4 2 3 2 3 6" xfId="15591"/>
    <cellStyle name="20% - 强调文字颜色 4 2 3 2 4" xfId="15592"/>
    <cellStyle name="20% - 强调文字颜色 4 2 3 2 4 2" xfId="15593"/>
    <cellStyle name="20% - 强调文字颜色 4 2 3 2 4 2 2" xfId="15594"/>
    <cellStyle name="20% - 强调文字颜色 4 2 3 2 4 2 2 2" xfId="15595"/>
    <cellStyle name="40% - 强调文字颜色 4 2 2 9 5 2" xfId="15596"/>
    <cellStyle name="20% - 强调文字颜色 4 2 3 2 4 3" xfId="15597"/>
    <cellStyle name="20% - 强调文字颜色 4 2 3 2 4 3 2" xfId="15598"/>
    <cellStyle name="40% - 强调文字颜色 4 7 4 2" xfId="15599"/>
    <cellStyle name="20% - 强调文字颜色 4 2 3 2 4 4" xfId="15600"/>
    <cellStyle name="40% - 强调文字颜色 4 7 4 3" xfId="15601"/>
    <cellStyle name="20% - 强调文字颜色 4 2 3 2 4 5" xfId="15602"/>
    <cellStyle name="20% - 强调文字颜色 4 2 3 2 4 6" xfId="15603"/>
    <cellStyle name="40% - 强调文字颜色 1 2 2 2 2 3 2 2 2 2" xfId="15604"/>
    <cellStyle name="20% - 强调文字颜色 4 2 3 2 5 2 2 2" xfId="15605"/>
    <cellStyle name="40% - 强调文字颜色 1 2 2 2 2 3 2 3 2" xfId="15606"/>
    <cellStyle name="20% - 强调文字颜色 4 2 3 2 5 3 2" xfId="15607"/>
    <cellStyle name="40% - 强调文字颜色 1 2 2 2 2 3 2 3 2 2" xfId="15608"/>
    <cellStyle name="20% - 强调文字颜色 4 2 3 2 5 3 2 2" xfId="15609"/>
    <cellStyle name="40% - 强调文字颜色 1 2 2 2 2 3 2 5" xfId="15610"/>
    <cellStyle name="40% - 强调文字颜色 4 7 5 3" xfId="15611"/>
    <cellStyle name="20% - 强调文字颜色 4 2 3 2 5 5" xfId="15612"/>
    <cellStyle name="40% - 强调文字颜色 1 2 4 2 4 3 2 2" xfId="15613"/>
    <cellStyle name="40% - 强调文字颜色 1 2 2 2 2 3 2 6" xfId="15614"/>
    <cellStyle name="20% - 强调文字颜色 6 2 5 2 5 2" xfId="15615"/>
    <cellStyle name="20% - 强调文字颜色 4 2 3 2 5 6" xfId="15616"/>
    <cellStyle name="40% - 强调文字颜色 1 2 2 2 2 3 3 2 2 2" xfId="15617"/>
    <cellStyle name="20% - 强调文字颜色 4 2 3 2 6 2 2 2" xfId="15618"/>
    <cellStyle name="40% - 强调文字颜色 1 2 2 2 2 3 3 2 4" xfId="15619"/>
    <cellStyle name="20% - 强调文字颜色 4 2 3 2 6 2 4" xfId="15620"/>
    <cellStyle name="20% - 强调文字颜色 4 2 3 2 6 3 2" xfId="15621"/>
    <cellStyle name="40% - 强调文字颜色 3 6 3 2 2 2 2" xfId="15622"/>
    <cellStyle name="40% - 强调文字颜色 1 2 2 2 2 3 3 3 2" xfId="15623"/>
    <cellStyle name="40% - 强调文字颜色 1 2 2 2 2 3 3 3 3" xfId="15624"/>
    <cellStyle name="20% - 强调文字颜色 4 2 3 2 6 3 3" xfId="15625"/>
    <cellStyle name="40% - 强调文字颜色 1 2 2 2 2 3 3 4 2" xfId="15626"/>
    <cellStyle name="20% - 强调文字颜色 4 2 3 2 6 4 2" xfId="15627"/>
    <cellStyle name="40% - 强调文字颜色 5 2 2 2 2 2 10" xfId="15628"/>
    <cellStyle name="40% - 强调文字颜色 1 2 2 2 2 3 3 5" xfId="15629"/>
    <cellStyle name="20% - 强调文字颜色 4 2 3 2 6 5" xfId="15630"/>
    <cellStyle name="常规 2 3 3 3 2 3 2 2" xfId="15631"/>
    <cellStyle name="40% - 强调文字颜色 5 2 2 2 2 2 11" xfId="15632"/>
    <cellStyle name="40% - 强调文字颜色 2 2 5 2 2" xfId="15633"/>
    <cellStyle name="40% - 强调文字颜色 1 2 2 2 2 3 3 6" xfId="15634"/>
    <cellStyle name="20% - 强调文字颜色 4 2 3 2 6 6" xfId="15635"/>
    <cellStyle name="40% - 强调文字颜色 4 3 3 2 6 3" xfId="15636"/>
    <cellStyle name="40% - 强调文字颜色 1 3 2 2 2 2 2 3 4" xfId="15637"/>
    <cellStyle name="20% - 强调文字颜色 4 2 3 2 7 3 2" xfId="15638"/>
    <cellStyle name="40% - 强调文字颜色 1 3 3 3 3 3 2 2" xfId="15639"/>
    <cellStyle name="20% - 强调文字颜色 4 2 3 2 7 4" xfId="15640"/>
    <cellStyle name="40% - 强调文字颜色 1 3 3 3 3 3 2 3" xfId="15641"/>
    <cellStyle name="20% - 强调文字颜色 4 2 3 2 7 5" xfId="15642"/>
    <cellStyle name="40% - 强调文字颜色 2 9 2 3 2 3" xfId="15643"/>
    <cellStyle name="20% - 强调文字颜色 4 2 3 2 8 2 2" xfId="15644"/>
    <cellStyle name="20% - 强调文字颜色 4 2 3 2 8 3" xfId="15645"/>
    <cellStyle name="20% - 强调文字颜色 5 3 3 2 3 2 2 2" xfId="15646"/>
    <cellStyle name="20% - 强调文字颜色 4 2 3 2 8 3 2" xfId="15647"/>
    <cellStyle name="20% - 强调文字颜色 5 3 3 2 3 2 2 2 2" xfId="15648"/>
    <cellStyle name="20% - 强调文字颜色 4 2 3 2 8 4" xfId="15649"/>
    <cellStyle name="20% - 强调文字颜色 5 3 3 2 3 2 2 3" xfId="15650"/>
    <cellStyle name="20% - 强调文字颜色 4 2 3 2 8 5" xfId="15651"/>
    <cellStyle name="20% - 强调文字颜色 4 2 3 2 9 2" xfId="15652"/>
    <cellStyle name="20% - 强调文字颜色 4 2 3 2 9 3" xfId="15653"/>
    <cellStyle name="20% - 强调文字颜色 5 3 3 2 3 2 3 2" xfId="15654"/>
    <cellStyle name="40% - 强调文字颜色 1 3 9 3 2" xfId="15655"/>
    <cellStyle name="40% - 强调文字颜色 6 2 2 3 2 3 3 3 2" xfId="15656"/>
    <cellStyle name="20% - 强调文字颜色 4 2 3 3" xfId="15657"/>
    <cellStyle name="40% - 强调文字颜色 1 3 9 3 2 2" xfId="15658"/>
    <cellStyle name="20% - 强调文字颜色 4 2 3 3 2" xfId="15659"/>
    <cellStyle name="20% - 强调文字颜色 4 2 3 3 2 2" xfId="15660"/>
    <cellStyle name="40% - 强调文字颜色 2 3 3 2 4 3 2" xfId="15661"/>
    <cellStyle name="40% - 强调文字颜色 1 3 9 3 3" xfId="15662"/>
    <cellStyle name="20% - 强调文字颜色 4 2 3 4" xfId="15663"/>
    <cellStyle name="40% - 强调文字颜色 2 3 3 2 4 3 2 2" xfId="15664"/>
    <cellStyle name="20% - 强调文字颜色 4 2 3 4 2" xfId="15665"/>
    <cellStyle name="20% - 强调文字颜色 4 2 3 4 2 2" xfId="15666"/>
    <cellStyle name="20% - 强调文字颜色 4 2 3 4 2 3" xfId="15667"/>
    <cellStyle name="20% - 强调文字颜色 4 2 3 4 3" xfId="15668"/>
    <cellStyle name="20% - 强调文字颜色 4 2 3 4 3 2" xfId="15669"/>
    <cellStyle name="20% - 强调文字颜色 4 2 3 4 4" xfId="15670"/>
    <cellStyle name="40% - 强调文字颜色 2 3 3 2 4 3 3" xfId="15671"/>
    <cellStyle name="40% - 强调文字颜色 1 3 9 3 4" xfId="15672"/>
    <cellStyle name="20% - 强调文字颜色 4 2 3 5" xfId="15673"/>
    <cellStyle name="40% - 强调文字颜色 2 3 3 2 4 3 4" xfId="15674"/>
    <cellStyle name="20% - 强调文字颜色 4 2 3 6" xfId="15675"/>
    <cellStyle name="40% - 强调文字颜色 1 2 8 2 4 2 2" xfId="15676"/>
    <cellStyle name="20% - 强调文字颜色 4 2 3 6 2" xfId="15677"/>
    <cellStyle name="20% - 强调文字颜色 4 2 4" xfId="15678"/>
    <cellStyle name="注释 2 2 4 2 5 2 2" xfId="15679"/>
    <cellStyle name="40% - 强调文字颜色 6 2 3 2 3 2 3 2 3" xfId="15680"/>
    <cellStyle name="20% - 强调文字颜色 4 2 4 2" xfId="15681"/>
    <cellStyle name="20% - 强调文字颜色 4 2 4 2 10" xfId="15682"/>
    <cellStyle name="40% - 强调文字颜色 1 2 2 2 2 2 3 2 2 3" xfId="15683"/>
    <cellStyle name="20% - 强调文字颜色 4 2 4 2 10 2" xfId="15684"/>
    <cellStyle name="20% - 强调文字颜色 4 2 4 2 11" xfId="15685"/>
    <cellStyle name="20% - 强调文字颜色 4 2 4 2 11 2" xfId="15686"/>
    <cellStyle name="20% - 强调文字颜色 4 2 4 2 12" xfId="15687"/>
    <cellStyle name="20% - 强调文字颜色 4 2 4 2 12 2" xfId="15688"/>
    <cellStyle name="20% - 强调文字颜色 4 2 4 2 13" xfId="15689"/>
    <cellStyle name="20% - 强调文字颜色 5 3 4 2 2" xfId="15690"/>
    <cellStyle name="20% - 强调文字颜色 4 2 4 2 2 3 2 2 2" xfId="15691"/>
    <cellStyle name="20% - 强调文字颜色 4 3 3 2 2 3 5 2" xfId="15692"/>
    <cellStyle name="20% - 强调文字颜色 4 2 4 2 2 3 2 2 3" xfId="15693"/>
    <cellStyle name="40% - 强调文字颜色 1 5 3 2 2" xfId="15694"/>
    <cellStyle name="20% - 强调文字颜色 4 2 4 2 2 3 2 4" xfId="15695"/>
    <cellStyle name="20% - 强调文字颜色 4 2 4 2 2 3 3 2 3" xfId="15696"/>
    <cellStyle name="40% - 强调文字颜色 5 3 2 2 5 2 2" xfId="15697"/>
    <cellStyle name="20% - 强调文字颜色 4 2 4 2 2 3 3 3" xfId="15698"/>
    <cellStyle name="40% - 强调文字颜色 5 3 2 2 5 2 3" xfId="15699"/>
    <cellStyle name="40% - 强调文字颜色 3 2 3 2 3 3 2 2 2" xfId="15700"/>
    <cellStyle name="40% - 强调文字颜色 1 5 3 3 2" xfId="15701"/>
    <cellStyle name="20% - 强调文字颜色 4 2 4 2 2 3 3 4" xfId="15702"/>
    <cellStyle name="20% - 强调文字颜色 4 2 4 2 2 3 4 2" xfId="15703"/>
    <cellStyle name="40% - 强调文字颜色 5 3 2 2 5 3 2" xfId="15704"/>
    <cellStyle name="20% - 强调文字颜色 4 2 4 2 2 3 4 3" xfId="15705"/>
    <cellStyle name="20% - 强调文字颜色 4 2 4 2 3" xfId="15706"/>
    <cellStyle name="20% - 强调文字颜色 4 2 4 2 2 3 6" xfId="15707"/>
    <cellStyle name="20% - 强调文字颜色 4 2 4 2 4" xfId="15708"/>
    <cellStyle name="20% - 强调文字颜色 4 2 4 2 2 3 7" xfId="15709"/>
    <cellStyle name="40% - 强调文字颜色 5 7 2 4" xfId="15710"/>
    <cellStyle name="20% - 强调文字颜色 6 2 6 2 2 2" xfId="15711"/>
    <cellStyle name="20% - 强调文字颜色 4 2 4 2 2 6" xfId="15712"/>
    <cellStyle name="20% - 强调文字颜色 4 2 4 2 3 2" xfId="15713"/>
    <cellStyle name="20% - 强调文字颜色 4 2 4 2 3 2 2" xfId="15714"/>
    <cellStyle name="20% - 强调文字颜色 4 2 4 2 3 2 2 3" xfId="15715"/>
    <cellStyle name="20% - 强调文字颜色 4 2 4 2 3 2 3" xfId="15716"/>
    <cellStyle name="20% - 强调文字颜色 4 2 4 2 3 2 3 2" xfId="15717"/>
    <cellStyle name="20% - 强调文字颜色 4 5 10" xfId="15718"/>
    <cellStyle name="20% - 强调文字颜色 4 2 4 2 3 3" xfId="15719"/>
    <cellStyle name="20% - 强调文字颜色 4 2 4 2 3 3 2" xfId="15720"/>
    <cellStyle name="20% - 强调文字颜色 4 2 4 2 3 3 2 3" xfId="15721"/>
    <cellStyle name="40% - 强调文字颜色 2 2 2 9 6" xfId="15722"/>
    <cellStyle name="20% - 强调文字颜色 4 2 4 2 3 3 3" xfId="15723"/>
    <cellStyle name="40% - 强调文字颜色 5 7 3 2" xfId="15724"/>
    <cellStyle name="20% - 强调文字颜色 4 2 4 2 3 4" xfId="15725"/>
    <cellStyle name="40% - 强调文字颜色 5 7 3 2 2" xfId="15726"/>
    <cellStyle name="20% - 强调文字颜色 4 2 4 2 3 4 2" xfId="15727"/>
    <cellStyle name="40% - 强调文字颜色 1 3 3 2 7 2 2" xfId="15728"/>
    <cellStyle name="40% - 强调文字颜色 5 7 3 2 3" xfId="15729"/>
    <cellStyle name="20% - 强调文字颜色 4 2 4 2 3 4 3" xfId="15730"/>
    <cellStyle name="40% - 强调文字颜色 5 7 3 3" xfId="15731"/>
    <cellStyle name="20% - 强调文字颜色 4 2 4 2 3 5" xfId="15732"/>
    <cellStyle name="40% - 强调文字颜色 5 7 3 3 2" xfId="15733"/>
    <cellStyle name="20% - 强调文字颜色 4 2 4 2 3 5 2" xfId="15734"/>
    <cellStyle name="40% - 强调文字颜色 1 3 3 2 7 3 2" xfId="15735"/>
    <cellStyle name="40% - 强调文字颜色 5 7 3 3 3" xfId="15736"/>
    <cellStyle name="40% - 强调文字颜色 3 3 3 2 3 3 2 2" xfId="15737"/>
    <cellStyle name="20% - 强调文字颜色 4 2 4 2 3 5 3" xfId="15738"/>
    <cellStyle name="40% - 强调文字颜色 5 7 3 4" xfId="15739"/>
    <cellStyle name="20% - 强调文字颜色 6 2 6 2 3 2" xfId="15740"/>
    <cellStyle name="20% - 强调文字颜色 4 2 4 2 3 6" xfId="15741"/>
    <cellStyle name="40% - 强调文字颜色 5 7 3 4 2" xfId="15742"/>
    <cellStyle name="20% - 强调文字颜色 6 2 6 2 3 2 2" xfId="15743"/>
    <cellStyle name="20% - 强调文字颜色 4 2 4 2 3 6 2" xfId="15744"/>
    <cellStyle name="20% - 强调文字颜色 4 2 4 2 4 2" xfId="15745"/>
    <cellStyle name="20% - 强调文字颜色 4 2 4 2 4 2 2" xfId="15746"/>
    <cellStyle name="20% - 强调文字颜色 4 2 4 2 4 2 3" xfId="15747"/>
    <cellStyle name="20% - 强调文字颜色 4 2 4 2 4 2 4" xfId="15748"/>
    <cellStyle name="20% - 强调文字颜色 4 2 4 2 4 3" xfId="15749"/>
    <cellStyle name="20% - 强调文字颜色 4 2 4 2 4 3 2" xfId="15750"/>
    <cellStyle name="20% - 强调文字颜色 4 2 4 2 4 3 3" xfId="15751"/>
    <cellStyle name="20% - 强调文字颜色 4 2 4 2 4 3 4" xfId="15752"/>
    <cellStyle name="40% - 强调文字颜色 5 7 4 2" xfId="15753"/>
    <cellStyle name="20% - 强调文字颜色 4 2 4 2 4 4" xfId="15754"/>
    <cellStyle name="40% - 强调文字颜色 5 7 4 2 2" xfId="15755"/>
    <cellStyle name="20% - 强调文字颜色 4 2 4 2 4 4 2" xfId="15756"/>
    <cellStyle name="40% - 强调文字颜色 5 7 4 3" xfId="15757"/>
    <cellStyle name="20% - 强调文字颜色 4 2 4 2 4 5" xfId="15758"/>
    <cellStyle name="20% - 强调文字颜色 4 2 4 2 4 6" xfId="15759"/>
    <cellStyle name="20% - 强调文字颜色 4 2 4 2 5 2 2" xfId="15760"/>
    <cellStyle name="20% - 强调文字颜色 4 2 4 2 5 2 3" xfId="15761"/>
    <cellStyle name="20% - 强调文字颜色 4 2 4 2 5 3 2" xfId="15762"/>
    <cellStyle name="20% - 强调文字颜色 4 2 4 2 5 3 3" xfId="15763"/>
    <cellStyle name="40% - 强调文字颜色 5 7 5 2" xfId="15764"/>
    <cellStyle name="20% - 强调文字颜色 4 2 4 2 5 4" xfId="15765"/>
    <cellStyle name="20% - 强调文字颜色 4 2 4 2 5 4 2" xfId="15766"/>
    <cellStyle name="40% - 强调文字颜色 5 7 5 3" xfId="15767"/>
    <cellStyle name="20% - 强调文字颜色 4 2 4 2 5 5" xfId="15768"/>
    <cellStyle name="20% - 强调文字颜色 4 2 4 2 5 6" xfId="15769"/>
    <cellStyle name="40% - 强调文字颜色 1 6 2 2 2 5" xfId="15770"/>
    <cellStyle name="20% - 强调文字颜色 4 2 4 2 6 2" xfId="15771"/>
    <cellStyle name="20% - 强调文字颜色 4 2 4 2 6 2 2" xfId="15772"/>
    <cellStyle name="20% - 强调文字颜色 4 2 4 2 6 2 3" xfId="15773"/>
    <cellStyle name="20% - 强调文字颜色 4 2 4 2 6 3" xfId="15774"/>
    <cellStyle name="20% - 强调文字颜色 4 2 4 2 6 3 2" xfId="15775"/>
    <cellStyle name="40% - 强调文字颜色 5 7 6 2" xfId="15776"/>
    <cellStyle name="20% - 强调文字颜色 4 2 4 2 6 4" xfId="15777"/>
    <cellStyle name="20% - 强调文字颜色 4 2 4 2 6 5" xfId="15778"/>
    <cellStyle name="20% - 强调文字颜色 4 2 4 2 7 2" xfId="15779"/>
    <cellStyle name="常规 2 3 2 3 2 2 11" xfId="15780"/>
    <cellStyle name="20% - 强调文字颜色 4 2 4 2 7 2 2" xfId="15781"/>
    <cellStyle name="常规 2 3 2 3 2 2 12" xfId="15782"/>
    <cellStyle name="20% - 强调文字颜色 4 2 4 2 7 2 3" xfId="15783"/>
    <cellStyle name="20% - 强调文字颜色 4 2 4 2 7 3" xfId="15784"/>
    <cellStyle name="20% - 强调文字颜色 4 2 4 2 7 3 2" xfId="15785"/>
    <cellStyle name="20% - 强调文字颜色 4 2 4 2 7 4" xfId="15786"/>
    <cellStyle name="40% - 强调文字颜色 2 4 5 2 3 2" xfId="15787"/>
    <cellStyle name="20% - 强调文字颜色 4 2 4 2 8" xfId="15788"/>
    <cellStyle name="20% - 强调文字颜色 6 3 2 2 2 12" xfId="15789"/>
    <cellStyle name="40% - 强调文字颜色 2 4 5 2 3 2 2" xfId="15790"/>
    <cellStyle name="20% - 强调文字颜色 4 2 4 2 8 2" xfId="15791"/>
    <cellStyle name="20% - 强调文字颜色 6 3 2 2 2 13" xfId="15792"/>
    <cellStyle name="40% - 强调文字颜色 2 4 5 2 3 2 3" xfId="15793"/>
    <cellStyle name="20% - 强调文字颜色 4 2 4 2 8 3" xfId="15794"/>
    <cellStyle name="20% - 强调文字颜色 5 3 3 2 4 2 2 2" xfId="15795"/>
    <cellStyle name="常规 2 3 5 6 2" xfId="15796"/>
    <cellStyle name="40% - 强调文字颜色 2 4 5 2 3 3" xfId="15797"/>
    <cellStyle name="20% - 强调文字颜色 4 2 4 2 9" xfId="15798"/>
    <cellStyle name="20% - 强调文字颜色 4 2 4 2 9 2" xfId="15799"/>
    <cellStyle name="40% - 强调文字颜色 1 3 9 4 2" xfId="15800"/>
    <cellStyle name="20% - 强调文字颜色 4 2 4 3" xfId="15801"/>
    <cellStyle name="20% - 强调文字颜色 6 2 4 5 2 4" xfId="15802"/>
    <cellStyle name="20% - 强调文字颜色 4 2 4 3 2 2 2 2 2" xfId="15803"/>
    <cellStyle name="20% - 强调文字颜色 4 2 4 3 2 2 2 2 3" xfId="15804"/>
    <cellStyle name="20% - 强调文字颜色 6 2 4 6 2 4" xfId="15805"/>
    <cellStyle name="20% - 强调文字颜色 4 2 4 3 2 2 3 2 2" xfId="15806"/>
    <cellStyle name="20% - 强调文字颜色 4 2 4 3 2 2 3 2 3" xfId="15807"/>
    <cellStyle name="40% - 强调文字颜色 5 3 3 2 4 2 2" xfId="15808"/>
    <cellStyle name="20% - 强调文字颜色 4 2 4 3 2 2 3 3" xfId="15809"/>
    <cellStyle name="40% - 强调文字颜色 5 3 3 2 4 2 3" xfId="15810"/>
    <cellStyle name="40% - 强调文字颜色 2 5 2 3 2" xfId="15811"/>
    <cellStyle name="20% - 强调文字颜色 4 2 4 3 2 2 3 4" xfId="15812"/>
    <cellStyle name="20% - 强调文字颜色 4 2 4 3 2 2 4 2" xfId="15813"/>
    <cellStyle name="40% - 强调文字颜色 5 3 3 2 4 3 2" xfId="15814"/>
    <cellStyle name="40% - 强调文字颜色 4 3 3 8 2 2" xfId="15815"/>
    <cellStyle name="20% - 强调文字颜色 5 2 2 2 2 2 3 2 2 2" xfId="15816"/>
    <cellStyle name="20% - 强调文字颜色 4 2 4 3 2 2 4 3" xfId="15817"/>
    <cellStyle name="20% - 强调文字颜色 4 2 4 3 2 2 5 2" xfId="15818"/>
    <cellStyle name="20% - 强调文字颜色 4 2 4 3 2 2 6" xfId="15819"/>
    <cellStyle name="40% - 强调文字颜色 5 8 2 4" xfId="15820"/>
    <cellStyle name="20% - 强调文字颜色 4 2 4 3 2 6" xfId="15821"/>
    <cellStyle name="20% - 强调文字颜色 4 2 4 3 3" xfId="15822"/>
    <cellStyle name="20% - 强调文字颜色 4 2 4 3 3 2 2" xfId="15823"/>
    <cellStyle name="20% - 强调文字颜色 4 2 4 3 3 2 2 3" xfId="15824"/>
    <cellStyle name="20% - 强调文字颜色 4 2 4 3 3 2 3" xfId="15825"/>
    <cellStyle name="20% - 强调文字颜色 4 2 4 3 3 2 4" xfId="15826"/>
    <cellStyle name="20% - 强调文字颜色 4 2 4 3 3 3" xfId="15827"/>
    <cellStyle name="20% - 强调文字颜色 4 2 4 3 3 3 2" xfId="15828"/>
    <cellStyle name="20% - 强调文字颜色 4 2 4 3 3 3 2 2" xfId="15829"/>
    <cellStyle name="40% - 强调文字颜色 3 2 2 9 5" xfId="15830"/>
    <cellStyle name="20% - 强调文字颜色 4 2 4 3 3 3 2 3" xfId="15831"/>
    <cellStyle name="40% - 强调文字颜色 3 2 2 9 6" xfId="15832"/>
    <cellStyle name="20% - 强调文字颜色 4 2 4 3 3 3 3" xfId="15833"/>
    <cellStyle name="20% - 强调文字颜色 4 2 4 3 3 3 4" xfId="15834"/>
    <cellStyle name="40% - 强调文字颜色 5 8 3 2" xfId="15835"/>
    <cellStyle name="20% - 强调文字颜色 4 2 4 3 3 4" xfId="15836"/>
    <cellStyle name="40% - 强调文字颜色 5 8 3 2 2" xfId="15837"/>
    <cellStyle name="20% - 强调文字颜色 6 2 2 3 2 7" xfId="15838"/>
    <cellStyle name="20% - 强调文字颜色 4 2 4 3 3 4 2" xfId="15839"/>
    <cellStyle name="40% - 强调文字颜色 5 8 3 2 2 2" xfId="15840"/>
    <cellStyle name="20% - 强调文字颜色 6 2 2 3 2 7 2" xfId="15841"/>
    <cellStyle name="20% - 强调文字颜色 4 2 4 3 3 4 2 2" xfId="15842"/>
    <cellStyle name="20% - 强调文字颜色 5 2 4 3 2 2 2 4" xfId="15843"/>
    <cellStyle name="40% - 强调文字颜色 5 8 3 2 3" xfId="15844"/>
    <cellStyle name="20% - 强调文字颜色 6 2 2 3 2 8" xfId="15845"/>
    <cellStyle name="20% - 强调文字颜色 4 2 4 3 3 4 3" xfId="15846"/>
    <cellStyle name="40% - 强调文字颜色 5 8 3 3" xfId="15847"/>
    <cellStyle name="20% - 强调文字颜色 4 2 4 3 3 5" xfId="15848"/>
    <cellStyle name="40% - 强调文字颜色 5 8 3 3 2" xfId="15849"/>
    <cellStyle name="20% - 强调文字颜色 4 2 4 3 3 5 2" xfId="15850"/>
    <cellStyle name="40% - 强调文字颜色 5 8 3 3 3" xfId="15851"/>
    <cellStyle name="40% - 强调文字颜色 3 3 3 2 4 3 2 2" xfId="15852"/>
    <cellStyle name="20% - 强调文字颜色 4 2 4 3 3 5 3" xfId="15853"/>
    <cellStyle name="40% - 强调文字颜色 5 8 3 4" xfId="15854"/>
    <cellStyle name="20% - 强调文字颜色 6 2 6 3 3 2" xfId="15855"/>
    <cellStyle name="20% - 强调文字颜色 4 2 4 3 3 6" xfId="15856"/>
    <cellStyle name="40% - 强调文字颜色 5 8 3 4 2" xfId="15857"/>
    <cellStyle name="40% - 强调文字颜色 1 4 2 12" xfId="15858"/>
    <cellStyle name="40% - 强调文字颜色 2 2 4 2 7 2 3" xfId="15859"/>
    <cellStyle name="20% - 强调文字颜色 4 2 4 3 3 6 2" xfId="15860"/>
    <cellStyle name="20% - 强调文字颜色 4 2 4 3 4" xfId="15861"/>
    <cellStyle name="40% - 强调文字颜色 2 3 3 2 4 4 2" xfId="15862"/>
    <cellStyle name="40% - 强调文字颜色 1 3 9 4 3" xfId="15863"/>
    <cellStyle name="20% - 强调文字颜色 4 2 4 4" xfId="15864"/>
    <cellStyle name="20% - 强调文字颜色 6 2 2 7 2 2 4 3" xfId="15865"/>
    <cellStyle name="20% - 强调文字颜色 4 2 4 4 2 2 2" xfId="15866"/>
    <cellStyle name="20% - 强调文字颜色 4 2 4 4 2 3" xfId="15867"/>
    <cellStyle name="20% - 强调文字颜色 4 2 4 4 2 3 2" xfId="15868"/>
    <cellStyle name="40% - 强调文字颜色 5 9 2 2" xfId="15869"/>
    <cellStyle name="20% - 强调文字颜色 4 2 4 4 2 4" xfId="15870"/>
    <cellStyle name="20% - 强调文字颜色 4 2 4 4 3 3" xfId="15871"/>
    <cellStyle name="20% - 强调文字颜色 4 2 4 5" xfId="15872"/>
    <cellStyle name="40% - 强调文字颜色 3 2 2 7 3 2 2" xfId="15873"/>
    <cellStyle name="20% - 强调文字颜色 4 2 4 5 2" xfId="15874"/>
    <cellStyle name="40% - 强调文字颜色 3 2 2 7 3 2 2 2" xfId="15875"/>
    <cellStyle name="20% - 强调文字颜色 4 2 4 5 3" xfId="15876"/>
    <cellStyle name="20% - 强调文字颜色 5 2 4 2 10" xfId="15877"/>
    <cellStyle name="40% - 强调文字颜色 3 2 2 7 3 2 2 3" xfId="15878"/>
    <cellStyle name="20% - 强调文字颜色 4 2 4 5 3 2 2" xfId="15879"/>
    <cellStyle name="20% - 强调文字颜色 4 2 4 5 3 4" xfId="15880"/>
    <cellStyle name="40% - 强调文字颜色 6 2 3 2 3 3 2 2 2" xfId="15881"/>
    <cellStyle name="常规 2 3 2 11 2 3 2" xfId="15882"/>
    <cellStyle name="20% - 强调文字颜色 4 2 4 5 4" xfId="15883"/>
    <cellStyle name="20% - 强调文字颜色 5 2 4 2 11" xfId="15884"/>
    <cellStyle name="20% - 强调文字颜色 4 2 4 6" xfId="15885"/>
    <cellStyle name="40% - 强调文字颜色 3 2 2 7 3 2 3" xfId="15886"/>
    <cellStyle name="20% - 强调文字颜色 4 2 4 6 2" xfId="15887"/>
    <cellStyle name="20% - 强调文字颜色 4 2 4 6 2 2 2" xfId="15888"/>
    <cellStyle name="40% - 强调文字颜色 6 3 2 2 2 2 3" xfId="15889"/>
    <cellStyle name="20% - 强调文字颜色 4 3 3 6 4 2" xfId="15890"/>
    <cellStyle name="40% - 强调文字颜色 3 2 4 3 2 3 2" xfId="15891"/>
    <cellStyle name="40% - 强调文字颜色 1 2 2 3 2 7 2" xfId="15892"/>
    <cellStyle name="20% - 强调文字颜色 4 3 3 6 5" xfId="15893"/>
    <cellStyle name="20% - 强调文字颜色 4 2 4 6 2 3" xfId="15894"/>
    <cellStyle name="40% - 强调文字颜色 3 2 4 3 2 3 3" xfId="15895"/>
    <cellStyle name="40% - 强调文字颜色 1 2 2 3 2 7 3" xfId="15896"/>
    <cellStyle name="20% - 强调文字颜色 4 3 3 6 6" xfId="15897"/>
    <cellStyle name="20% - 强调文字颜色 4 2 4 6 2 4" xfId="15898"/>
    <cellStyle name="20% - 强调文字颜色 6 2 2 6 4 3 2 2" xfId="15899"/>
    <cellStyle name="20% - 强调文字颜色 4 2 4 6 3" xfId="15900"/>
    <cellStyle name="40% - 强调文字颜色 3 2 4 2 13" xfId="15901"/>
    <cellStyle name="20% - 强调文字颜色 4 3 3 7 4" xfId="15902"/>
    <cellStyle name="20% - 强调文字颜色 4 2 4 6 3 2" xfId="15903"/>
    <cellStyle name="40% - 强调文字颜色 3 2 4 3 2 4 2" xfId="15904"/>
    <cellStyle name="40% - 强调文字颜色 3 2 4 2 14" xfId="15905"/>
    <cellStyle name="40% - 强调文字颜色 1 2 2 3 2 8 2" xfId="15906"/>
    <cellStyle name="20% - 强调文字颜色 4 3 3 7 5" xfId="15907"/>
    <cellStyle name="20% - 强调文字颜色 4 2 4 6 3 3" xfId="15908"/>
    <cellStyle name="20% - 强调文字颜色 6 2 2 6 4 3 2 3" xfId="15909"/>
    <cellStyle name="20% - 强调文字颜色 4 2 4 6 4" xfId="15910"/>
    <cellStyle name="40% - 强调文字颜色 3 2 4 2 3 3 2" xfId="15911"/>
    <cellStyle name="20% - 强调文字颜色 4 2 4 6 5" xfId="15912"/>
    <cellStyle name="20% - 强调文字颜色 4 2 4 7" xfId="15913"/>
    <cellStyle name="40% - 强调文字颜色 3 2 2 7 3 2 4" xfId="15914"/>
    <cellStyle name="20% - 强调文字颜色 4 2 4 7 2" xfId="15915"/>
    <cellStyle name="20% - 强调文字颜色 4 2 4 7 2 2" xfId="15916"/>
    <cellStyle name="40% - 强调文字颜色 3 2 4 3 3 3 2" xfId="15917"/>
    <cellStyle name="20% - 强调文字颜色 4 2 4 7 2 3" xfId="15918"/>
    <cellStyle name="20% - 强调文字颜色 4 2 4 7 3" xfId="15919"/>
    <cellStyle name="20% - 强调文字颜色 4 2 4 7 4" xfId="15920"/>
    <cellStyle name="40% - 强调文字颜色 3 2 4 2 3 4 2" xfId="15921"/>
    <cellStyle name="20% - 强调文字颜色 4 2 4 7 5" xfId="15922"/>
    <cellStyle name="20% - 强调文字颜色 4 2 4 8" xfId="15923"/>
    <cellStyle name="20% - 强调文字颜色 4 2 4 8 2" xfId="15924"/>
    <cellStyle name="20% - 强调文字颜色 4 2 4 8 2 2" xfId="15925"/>
    <cellStyle name="20% - 强调文字颜色 6 2 5 2" xfId="15926"/>
    <cellStyle name="20% - 强调文字颜色 4 2 4 8 2 3" xfId="15927"/>
    <cellStyle name="20% - 强调文字颜色 4 2 4 8 3" xfId="15928"/>
    <cellStyle name="20% - 强调文字颜色 4 2 4 8 3 2" xfId="15929"/>
    <cellStyle name="20% - 强调文字颜色 4 2 4 8 4" xfId="15930"/>
    <cellStyle name="20% - 强调文字颜色 4 4 5 2 4 2 2" xfId="15931"/>
    <cellStyle name="40% - 强调文字颜色 3 2 4 2 3 5 2" xfId="15932"/>
    <cellStyle name="20% - 强调文字颜色 4 2 4 8 5" xfId="15933"/>
    <cellStyle name="常规 5 3 3 8 3 2" xfId="15934"/>
    <cellStyle name="20% - 强调文字颜色 4 2 4 9" xfId="15935"/>
    <cellStyle name="20% - 强调文字颜色 4 2 4 9 2" xfId="15936"/>
    <cellStyle name="20% - 强调文字颜色 4 2 4 9 3" xfId="15937"/>
    <cellStyle name="20% - 强调文字颜色 4 2 5" xfId="15938"/>
    <cellStyle name="20% - 强调文字颜色 4 2 5 2 3 2 2" xfId="15939"/>
    <cellStyle name="20% - 强调文字颜色 4 2 5 2 3 2 3" xfId="15940"/>
    <cellStyle name="40% - 强调文字颜色 6 2 3 2 5 3 4" xfId="15941"/>
    <cellStyle name="20% - 强调文字颜色 4 2 5 2 3 3" xfId="15942"/>
    <cellStyle name="20% - 强调文字颜色 4 2 5 2 5" xfId="15943"/>
    <cellStyle name="20% - 强调文字颜色 4 2 5 2 6" xfId="15944"/>
    <cellStyle name="40% - 强调文字颜色 6 2 3 2 6 2 4" xfId="15945"/>
    <cellStyle name="20% - 强调文字颜色 4 2 5 3 2 3" xfId="15946"/>
    <cellStyle name="20% - 强调文字颜色 4 2 5 3 4" xfId="15947"/>
    <cellStyle name="20% - 强调文字颜色 4 2 5 4 3" xfId="15948"/>
    <cellStyle name="20% - 强调文字颜色 4 2 5 4 3 2" xfId="15949"/>
    <cellStyle name="20% - 强调文字颜色 4 2 5 5 2" xfId="15950"/>
    <cellStyle name="40% - 强调文字颜色 3 2 2 7 3 3 2 2" xfId="15951"/>
    <cellStyle name="20% - 强调文字颜色 4 2 5 6" xfId="15952"/>
    <cellStyle name="40% - 强调文字颜色 3 2 2 7 3 3 3" xfId="15953"/>
    <cellStyle name="20% - 强调文字颜色 6 2 4 8 2 3" xfId="15954"/>
    <cellStyle name="20% - 强调文字颜色 4 2 5 6 2" xfId="15955"/>
    <cellStyle name="20% - 强调文字颜色 4 2 6 2" xfId="15956"/>
    <cellStyle name="20% - 强调文字颜色 4 2 6 2 2" xfId="15957"/>
    <cellStyle name="20% - 强调文字颜色 4 2 6 2 2 2 2" xfId="15958"/>
    <cellStyle name="20% - 强调文字颜色 5 4 2 8 2" xfId="15959"/>
    <cellStyle name="20% - 强调文字颜色 4 2 6 2 2 2 3" xfId="15960"/>
    <cellStyle name="20% - 强调文字颜色 6 4 2 3 2 2" xfId="15961"/>
    <cellStyle name="20% - 强调文字颜色 4 2 6 2 2 3" xfId="15962"/>
    <cellStyle name="20% - 强调文字颜色 6 4 2 3 2 2 2" xfId="15963"/>
    <cellStyle name="40% - 强调文字颜色 3 2 2 3 2 2 2 3" xfId="15964"/>
    <cellStyle name="20% - 强调文字颜色 4 2 6 2 2 3 2" xfId="15965"/>
    <cellStyle name="40% - 强调文字颜色 1 7 3 5 2" xfId="15966"/>
    <cellStyle name="20% - 强调文字颜色 6 4 2 3 2 3" xfId="15967"/>
    <cellStyle name="20% - 强调文字颜色 4 2 6 2 2 4" xfId="15968"/>
    <cellStyle name="20% - 强调文字颜色 4 2 6 2 3" xfId="15969"/>
    <cellStyle name="20% - 强调文字颜色 4 2 6 2 3 2 3" xfId="15970"/>
    <cellStyle name="20% - 强调文字颜色 4 2 6 2 4" xfId="15971"/>
    <cellStyle name="20% - 强调文字颜色 4 2 6 2 5" xfId="15972"/>
    <cellStyle name="20% - 强调文字颜色 4 2 6 3" xfId="15973"/>
    <cellStyle name="20% - 强调文字颜色 4 2 6 3 2" xfId="15974"/>
    <cellStyle name="40% - 强调文字颜色 3 12 2 2 2" xfId="15975"/>
    <cellStyle name="20% - 强调文字颜色 4 2 6 3 3" xfId="15976"/>
    <cellStyle name="20% - 强调文字颜色 4 2 6 4" xfId="15977"/>
    <cellStyle name="20% - 强调文字颜色 4 2 6 4 2" xfId="15978"/>
    <cellStyle name="20% - 强调文字颜色 4 2 6 4 2 2" xfId="15979"/>
    <cellStyle name="20% - 强调文字颜色 4 2 6 4 3" xfId="15980"/>
    <cellStyle name="常规 2 3 2 11 4 2 2" xfId="15981"/>
    <cellStyle name="20% - 强调文字颜色 4 2 6 4 4" xfId="15982"/>
    <cellStyle name="40% - 强调文字颜色 6 3 3 2 3 2 2 2" xfId="15983"/>
    <cellStyle name="20% - 强调文字颜色 4 2 6 5" xfId="15984"/>
    <cellStyle name="40% - 强调文字颜色 3 2 2 7 3 4 2" xfId="15985"/>
    <cellStyle name="20% - 强调文字颜色 6 2 4 8 3 2" xfId="15986"/>
    <cellStyle name="40% - 强调文字颜色 6 3 3 2 3 2 2 3" xfId="15987"/>
    <cellStyle name="20% - 强调文字颜色 4 2 6 6" xfId="15988"/>
    <cellStyle name="40% - 强调文字颜色 3 2 2 7 3 4 3" xfId="15989"/>
    <cellStyle name="20% - 强调文字颜色 4 2 6 6 2" xfId="15990"/>
    <cellStyle name="注释 2 2 4 2 5 5" xfId="15991"/>
    <cellStyle name="20% - 强调文字颜色 4 3 3 2 10" xfId="15992"/>
    <cellStyle name="20% - 强调文字颜色 4 2 7" xfId="15993"/>
    <cellStyle name="20% - 强调文字颜色 4 3 3 2 10 2" xfId="15994"/>
    <cellStyle name="20% - 强调文字颜色 4 2 7 2" xfId="15995"/>
    <cellStyle name="20% - 强调文字颜色 4 2 7 2 2" xfId="15996"/>
    <cellStyle name="20% - 强调文字颜色 5 3 2 2 2 4 4" xfId="15997"/>
    <cellStyle name="40% - 强调文字颜色 3 2 4 5 4 2" xfId="15998"/>
    <cellStyle name="40% - 强调文字颜色 3 2 2 4 2 2 2 3" xfId="15999"/>
    <cellStyle name="20% - 强调文字颜色 4 2 7 2 2 3 2" xfId="16000"/>
    <cellStyle name="40% - 强调文字颜色 3 2 4 5 5" xfId="16001"/>
    <cellStyle name="40% - 强调文字颜色 1 8 3 5 2" xfId="16002"/>
    <cellStyle name="20% - 强调文字颜色 4 2 7 2 2 4" xfId="16003"/>
    <cellStyle name="20% - 强调文字颜色 6 2 2 3 3 3 2" xfId="16004"/>
    <cellStyle name="20% - 强调文字颜色 4 2 7 2 3" xfId="16005"/>
    <cellStyle name="40% - 强调文字颜色 5 2 2 3 2 4 2" xfId="16006"/>
    <cellStyle name="20% - 强调文字颜色 5 3 2 2 3 3 4" xfId="16007"/>
    <cellStyle name="40% - 强调文字颜色 3 2 4 6 3 2" xfId="16008"/>
    <cellStyle name="40% - 强调文字颜色 1 2 2 6 3 6" xfId="16009"/>
    <cellStyle name="20% - 强调文字颜色 4 2 7 2 3 2 2" xfId="16010"/>
    <cellStyle name="40% - 强调文字颜色 5 2 2 3 2 4 2 2" xfId="16011"/>
    <cellStyle name="20% - 强调文字颜色 5 3 2 2 3 3 4 2" xfId="16012"/>
    <cellStyle name="20% - 强调文字颜色 4 2 7 2 3 2 2 2" xfId="16013"/>
    <cellStyle name="40% - 强调文字颜色 5 2 2 3 2 4 2 3" xfId="16014"/>
    <cellStyle name="40% - 强调文字颜色 3 4 6 2 4 2 2" xfId="16015"/>
    <cellStyle name="20% - 强调文字颜色 6 2 2 3 8 2 2" xfId="16016"/>
    <cellStyle name="20% - 强调文字颜色 5 3 2 2 3 3 4 3" xfId="16017"/>
    <cellStyle name="20% - 强调文字颜色 4 2 7 2 3 2 2 3" xfId="16018"/>
    <cellStyle name="40% - 强调文字颜色 5 2 2 3 2 4 3" xfId="16019"/>
    <cellStyle name="20% - 强调文字颜色 5 3 2 2 3 3 5" xfId="16020"/>
    <cellStyle name="40% - 强调文字颜色 3 2 4 6 3 3" xfId="16021"/>
    <cellStyle name="20% - 强调文字颜色 4 2 7 2 3 2 3" xfId="16022"/>
    <cellStyle name="40% - 强调文字颜色 6 3 3 4 2 2 2" xfId="16023"/>
    <cellStyle name="40% - 强调文字颜色 5 2 2 3 2 4 4" xfId="16024"/>
    <cellStyle name="20% - 强调文字颜色 5 3 2 2 3 3 6" xfId="16025"/>
    <cellStyle name="20% - 强调文字颜色 4 2 7 2 3 2 4" xfId="16026"/>
    <cellStyle name="40% - 强调文字颜色 5 2 2 3 2 5 2" xfId="16027"/>
    <cellStyle name="40% - 强调文字颜色 3 2 4 6 4 2" xfId="16028"/>
    <cellStyle name="20% - 强调文字颜色 4 2 7 2 3 3 2" xfId="16029"/>
    <cellStyle name="40% - 强调文字颜色 5 2 2 3 2 5 2 2" xfId="16030"/>
    <cellStyle name="20% - 强调文字颜色 4 2 7 2 3 3 2 2" xfId="16031"/>
    <cellStyle name="40% - 强调文字颜色 5 2 2 3 2 5 2 3" xfId="16032"/>
    <cellStyle name="20% - 强调文字颜色 4 2 7 2 3 3 2 3" xfId="16033"/>
    <cellStyle name="40% - 强调文字颜色 5 2 2 3 2 5 3" xfId="16034"/>
    <cellStyle name="20% - 强调文字颜色 4 2 7 2 3 3 3" xfId="16035"/>
    <cellStyle name="40% - 强调文字颜色 6 3 3 4 2 3 2" xfId="16036"/>
    <cellStyle name="40% - 强调文字颜色 5 2 2 3 2 5 4" xfId="16037"/>
    <cellStyle name="20% - 强调文字颜色 4 2 7 2 3 3 4" xfId="16038"/>
    <cellStyle name="40% - 强调文字颜色 5 2 2 3 2 6" xfId="16039"/>
    <cellStyle name="40% - 强调文字颜色 3 2 4 6 5" xfId="16040"/>
    <cellStyle name="20% - 强调文字颜色 4 2 7 2 3 4" xfId="16041"/>
    <cellStyle name="20% - 强调文字颜色 6 3 7 2 2 4" xfId="16042"/>
    <cellStyle name="40% - 强调文字颜色 5 2 2 3 2 6 2" xfId="16043"/>
    <cellStyle name="20% - 强调文字颜色 4 2 7 2 3 4 2" xfId="16044"/>
    <cellStyle name="20% - 强调文字颜色 6 3 7 2 2 5" xfId="16045"/>
    <cellStyle name="40% - 强调文字颜色 5 2 2 3 2 6 3" xfId="16046"/>
    <cellStyle name="20% - 强调文字颜色 4 2 7 2 3 4 3" xfId="16047"/>
    <cellStyle name="40% - 强调文字颜色 5 2 2 3 2 7" xfId="16048"/>
    <cellStyle name="40% - 强调文字颜色 3 2 4 6 6" xfId="16049"/>
    <cellStyle name="20% - 强调文字颜色 4 2 7 2 3 5" xfId="16050"/>
    <cellStyle name="40% - 强调文字颜色 5 2 2 3 2 8" xfId="16051"/>
    <cellStyle name="20% - 强调文字颜色 6 2 9 2 3 2" xfId="16052"/>
    <cellStyle name="20% - 强调文字颜色 4 2 7 2 3 6" xfId="16053"/>
    <cellStyle name="20% - 强调文字颜色 4 2 7 2 4" xfId="16054"/>
    <cellStyle name="20% - 强调文字颜色 4 2 7 2 5" xfId="16055"/>
    <cellStyle name="20% - 强调文字颜色 4 2 7 3 2" xfId="16056"/>
    <cellStyle name="20% - 强调文字颜色 4 2 7 3 3" xfId="16057"/>
    <cellStyle name="20% - 强调文字颜色 4 2 7 4 2" xfId="16058"/>
    <cellStyle name="40% - 强调文字颜色 3 2 2 3 14" xfId="16059"/>
    <cellStyle name="20% - 强调文字颜色 4 2 7 4 2 2 2 2" xfId="16060"/>
    <cellStyle name="40% - 强调文字颜色 5 4 2 6 3 2" xfId="16061"/>
    <cellStyle name="20% - 强调文字颜色 4 2 7 4 2 2 3" xfId="16062"/>
    <cellStyle name="20% - 强调文字颜色 4 2 7 4 2 3" xfId="16063"/>
    <cellStyle name="40% - 强调文字颜色 6 4 2 2 15" xfId="16064"/>
    <cellStyle name="20% - 强调文字颜色 4 2 7 4 2 4" xfId="16065"/>
    <cellStyle name="20% - 强调文字颜色 6 2 2 3 5 3 2" xfId="16066"/>
    <cellStyle name="40% - 强调文字颜色 6 4 2 2 16" xfId="16067"/>
    <cellStyle name="20% - 强调文字颜色 5 7 2 2 2 2" xfId="16068"/>
    <cellStyle name="20% - 强调文字颜色 4 2 7 4 3" xfId="16069"/>
    <cellStyle name="40% - 强调文字颜色 5 2 2 5 2 4" xfId="16070"/>
    <cellStyle name="20% - 强调文字颜色 5 7 2 2 2 2 2" xfId="16071"/>
    <cellStyle name="20% - 强调文字颜色 4 2 7 4 3 2" xfId="16072"/>
    <cellStyle name="20% - 强调文字颜色 5 7 2 2 2 2 3" xfId="16073"/>
    <cellStyle name="20% - 强调文字颜色 4 2 7 4 3 3" xfId="16074"/>
    <cellStyle name="20% - 强调文字颜色 4 2 7 4 3 4" xfId="16075"/>
    <cellStyle name="20% - 强调文字颜色 6 2 2 3 5 4 2" xfId="16076"/>
    <cellStyle name="20% - 强调文字颜色 5 7 2 2 2 3" xfId="16077"/>
    <cellStyle name="20% - 强调文字颜色 4 2 7 4 4" xfId="16078"/>
    <cellStyle name="20% - 强调文字颜色 4 2 7 4 4 2" xfId="16079"/>
    <cellStyle name="20% - 强调文字颜色 4 2 7 4 4 3" xfId="16080"/>
    <cellStyle name="20% - 强调文字颜色 5 7 2 2 2 4" xfId="16081"/>
    <cellStyle name="20% - 强调文字颜色 5 4 3 2" xfId="16082"/>
    <cellStyle name="20% - 强调文字颜色 4 2 7 4 5" xfId="16083"/>
    <cellStyle name="20% - 强调文字颜色 5 4 3 2 2" xfId="16084"/>
    <cellStyle name="注释 2 5 17" xfId="16085"/>
    <cellStyle name="20% - 强调文字颜色 4 2 7 4 5 2" xfId="16086"/>
    <cellStyle name="40% - 强调文字颜色 6 3 3 2 3 2 3 2" xfId="16087"/>
    <cellStyle name="20% - 强调文字颜色 4 2 7 5" xfId="16088"/>
    <cellStyle name="40% - 强调文字颜色 3 2 2 7 3 5 2" xfId="16089"/>
    <cellStyle name="20% - 强调文字颜色 4 2 7 5 2" xfId="16090"/>
    <cellStyle name="注释 2 2 4 2 5 6" xfId="16091"/>
    <cellStyle name="20% - 强调文字颜色 4 3 3 2 11" xfId="16092"/>
    <cellStyle name="20% - 强调文字颜色 4 2 8" xfId="16093"/>
    <cellStyle name="20% - 强调文字颜色 4 3 3 2 11 2" xfId="16094"/>
    <cellStyle name="20% - 强调文字颜色 4 2 8 2" xfId="16095"/>
    <cellStyle name="20% - 强调文字颜色 4 2 8 2 2" xfId="16096"/>
    <cellStyle name="20% - 强调文字颜色 5 3 3 2 2 3 4" xfId="16097"/>
    <cellStyle name="20% - 强调文字颜色 4 2 8 2 2 2 2" xfId="16098"/>
    <cellStyle name="40% - 强调文字颜色 6 3 5" xfId="16099"/>
    <cellStyle name="20% - 强调文字颜色 5 3 3 2 2 3 4 2" xfId="16100"/>
    <cellStyle name="20% - 强调文字颜色 4 2 8 2 2 2 2 2" xfId="16101"/>
    <cellStyle name="40% - 强调文字颜色 6 3 6" xfId="16102"/>
    <cellStyle name="20% - 强调文字颜色 6 3 2 2 8 2 2" xfId="16103"/>
    <cellStyle name="20% - 强调文字颜色 5 3 3 2 2 3 4 3" xfId="16104"/>
    <cellStyle name="20% - 强调文字颜色 4 2 8 2 2 2 2 3" xfId="16105"/>
    <cellStyle name="40% - 强调文字颜色 6 14 2" xfId="16106"/>
    <cellStyle name="20% - 强调文字颜色 5 3 3 2 2 3 5" xfId="16107"/>
    <cellStyle name="20% - 强调文字颜色 4 2 8 2 2 2 3" xfId="16108"/>
    <cellStyle name="40% - 强调文字颜色 6 14 3" xfId="16109"/>
    <cellStyle name="20% - 强调文字颜色 5 3 3 2 2 3 6" xfId="16110"/>
    <cellStyle name="20% - 强调文字颜色 4 2 8 2 2 2 4" xfId="16111"/>
    <cellStyle name="40% - 强调文字颜色 2 4 2 2 6 2 3" xfId="16112"/>
    <cellStyle name="20% - 强调文字颜色 4 2 8 2 2 3 2" xfId="16113"/>
    <cellStyle name="40% - 强调文字颜色 6 15 2" xfId="16114"/>
    <cellStyle name="20% - 强调文字颜色 4 2 8 2 2 3 3" xfId="16115"/>
    <cellStyle name="40% - 强调文字颜色 6 15 3" xfId="16116"/>
    <cellStyle name="20% - 强调文字颜色 4 2 8 2 2 3 4" xfId="16117"/>
    <cellStyle name="20% - 强调文字颜色 4 2 8 2 2 4" xfId="16118"/>
    <cellStyle name="20% - 强调文字颜色 4 2 8 2 2 4 2" xfId="16119"/>
    <cellStyle name="40% - 强调文字颜色 6 16 2" xfId="16120"/>
    <cellStyle name="20% - 强调文字颜色 4 2 8 2 2 4 3" xfId="16121"/>
    <cellStyle name="20% - 强调文字颜色 4 2 8 2 2 5" xfId="16122"/>
    <cellStyle name="20% - 强调文字颜色 4 2 8 2 2 6" xfId="16123"/>
    <cellStyle name="20% - 强调文字颜色 4 2 8 2 3" xfId="16124"/>
    <cellStyle name="20% - 强调文字颜色 4 2 8 2 4" xfId="16125"/>
    <cellStyle name="20% - 强调文字颜色 4 2 8 2 5" xfId="16126"/>
    <cellStyle name="40% - 强调文字颜色 6 4 2 3 2 2 2 2" xfId="16127"/>
    <cellStyle name="40% - 强调文字颜色 1 3 3 11 2" xfId="16128"/>
    <cellStyle name="20% - 强调文字颜色 4 2 8 3" xfId="16129"/>
    <cellStyle name="常规 2 3 2 2 2 2 2 2 7" xfId="16130"/>
    <cellStyle name="20% - 强调文字颜色 4 2 8 3 2" xfId="16131"/>
    <cellStyle name="常规 2 3 2 2 2 2 2 2 7 2" xfId="16132"/>
    <cellStyle name="20% - 强调文字颜色 4 2 8 3 2 2" xfId="16133"/>
    <cellStyle name="常规 2 3 2 2 2 2 2 2 7 3" xfId="16134"/>
    <cellStyle name="20% - 强调文字颜色 4 2 8 3 2 3" xfId="16135"/>
    <cellStyle name="常规 2 3 2 2 2 2 2 2 7 4" xfId="16136"/>
    <cellStyle name="20% - 强调文字颜色 4 2 8 3 2 4" xfId="16137"/>
    <cellStyle name="常规 2 3 2 2 2 2 2 2 8" xfId="16138"/>
    <cellStyle name="20% - 强调文字颜色 4 2 8 3 3" xfId="16139"/>
    <cellStyle name="常规 2 3 2 2 2 2 2 2 8 2" xfId="16140"/>
    <cellStyle name="20% - 强调文字颜色 4 2 8 3 3 2" xfId="16141"/>
    <cellStyle name="20% - 强调文字颜色 4 2 8 3 3 2 3" xfId="16142"/>
    <cellStyle name="常规 2 3 2 2 2 2 2 2 8 3" xfId="16143"/>
    <cellStyle name="20% - 强调文字颜色 4 2 8 3 3 3" xfId="16144"/>
    <cellStyle name="20% - 强调文字颜色 4 2 8 3 3 4" xfId="16145"/>
    <cellStyle name="常规 2 3 2 2 2 2 2 2 9" xfId="16146"/>
    <cellStyle name="20% - 强调文字颜色 4 2 8 3 4" xfId="16147"/>
    <cellStyle name="常规 2 3 2 2 2 2 2 2 9 2" xfId="16148"/>
    <cellStyle name="20% - 强调文字颜色 4 2 8 3 4 2" xfId="16149"/>
    <cellStyle name="常规 2 3 2 2 2 2 2 2 9 3" xfId="16150"/>
    <cellStyle name="20% - 强调文字颜色 4 2 8 3 4 3" xfId="16151"/>
    <cellStyle name="20% - 强调文字颜色 5 5 2 2" xfId="16152"/>
    <cellStyle name="20% - 强调文字颜色 4 2 8 3 5" xfId="16153"/>
    <cellStyle name="40% - 强调文字颜色 1 2 10 6" xfId="16154"/>
    <cellStyle name="20% - 强调文字颜色 5 5 2 2 2" xfId="16155"/>
    <cellStyle name="20% - 强调文字颜色 4 2 8 3 5 2" xfId="16156"/>
    <cellStyle name="20% - 强调文字颜色 5 2 4 3 3 4 2" xfId="16157"/>
    <cellStyle name="20% - 强调文字颜色 5 5 2 3" xfId="16158"/>
    <cellStyle name="20% - 强调文字颜色 4 2 8 3 6" xfId="16159"/>
    <cellStyle name="20% - 强调文字颜色 4 3 3 2 12" xfId="16160"/>
    <cellStyle name="20% - 强调文字颜色 4 2 9" xfId="16161"/>
    <cellStyle name="20% - 强调文字颜色 4 3 3 2 12 2" xfId="16162"/>
    <cellStyle name="40% - 强调文字颜色 6 4 5 2 6" xfId="16163"/>
    <cellStyle name="20% - 强调文字颜色 4 2 9 2" xfId="16164"/>
    <cellStyle name="20% - 强调文字颜色 4 2 9 2 2" xfId="16165"/>
    <cellStyle name="20% - 强调文字颜色 4 2 9 2 3" xfId="16166"/>
    <cellStyle name="40% - 强调文字颜色 6 4 2 3 2 2 3 2" xfId="16167"/>
    <cellStyle name="40% - 强调文字颜色 1 3 3 12 2" xfId="16168"/>
    <cellStyle name="20% - 强调文字颜色 4 2 9 3" xfId="16169"/>
    <cellStyle name="20% - 强调文字颜色 4 3" xfId="16170"/>
    <cellStyle name="20% - 强调文字颜色 4 3 10" xfId="16171"/>
    <cellStyle name="40% - 强调文字颜色 5 3 3 3 3 3" xfId="16172"/>
    <cellStyle name="20% - 强调文字颜色 4 3 10 2" xfId="16173"/>
    <cellStyle name="20% - 强调文字颜色 4 3 2 2" xfId="16174"/>
    <cellStyle name="20% - 强调文字颜色 4 3 2 2 12" xfId="16175"/>
    <cellStyle name="40% - 强调文字颜色 4 5 4 2 3" xfId="16176"/>
    <cellStyle name="20% - 强调文字颜色 4 3 2 2 12 2" xfId="16177"/>
    <cellStyle name="20% - 强调文字颜色 4 3 2 2 13" xfId="16178"/>
    <cellStyle name="40% - 强调文字颜色 4 5 4 3 3" xfId="16179"/>
    <cellStyle name="20% - 强调文字颜色 4 3 2 2 13 2" xfId="16180"/>
    <cellStyle name="20% - 强调文字颜色 4 3 2 2 14" xfId="16181"/>
    <cellStyle name="20% - 强调文字颜色 4 3 2 2 15" xfId="16182"/>
    <cellStyle name="20% - 强调文字颜色 4 3 2 2 15 2" xfId="16183"/>
    <cellStyle name="20% - 强调文字颜色 4 3 2 2 16" xfId="16184"/>
    <cellStyle name="20% - 强调文字颜色 4 3 2 2 17" xfId="16185"/>
    <cellStyle name="40% - 强调文字颜色 5 5 9" xfId="16186"/>
    <cellStyle name="20% - 强调文字颜色 4 3 2 2 2" xfId="16187"/>
    <cellStyle name="20% - 强调文字颜色 4 3 2 2 2 10" xfId="16188"/>
    <cellStyle name="40% - 强调文字颜色 1 2 3 2 12 2" xfId="16189"/>
    <cellStyle name="40% - 强调文字颜色 5 3 2 3" xfId="16190"/>
    <cellStyle name="20% - 强调文字颜色 4 3 2 2 2 13 2" xfId="16191"/>
    <cellStyle name="40% - 强调文字颜色 1 2 3 2 13" xfId="16192"/>
    <cellStyle name="20% - 强调文字颜色 5 6 2 3 2 4" xfId="16193"/>
    <cellStyle name="20% - 强调文字颜色 4 3 2 2 2 14" xfId="16194"/>
    <cellStyle name="40% - 强调文字颜色 1 2 3 2 14" xfId="16195"/>
    <cellStyle name="20% - 强调文字颜色 4 3 2 2 2 15" xfId="16196"/>
    <cellStyle name="40% - 强调文字颜色 5 2 4 2 12 2" xfId="16197"/>
    <cellStyle name="40% - 强调文字颜色 1 2 3 2 15" xfId="16198"/>
    <cellStyle name="20% - 强调文字颜色 4 3 2 2 2 16" xfId="16199"/>
    <cellStyle name="40% - 强调文字颜色 5 5 9 2" xfId="16200"/>
    <cellStyle name="20% - 强调文字颜色 4 3 2 2 2 2" xfId="16201"/>
    <cellStyle name="20% - 强调文字颜色 4 3 2 2 2 2 2" xfId="16202"/>
    <cellStyle name="20% - 强调文字颜色 4 3 2 2 2 2 2 2" xfId="16203"/>
    <cellStyle name="20% - 强调文字颜色 5 3 3 2 6 4" xfId="16204"/>
    <cellStyle name="40% - 强调文字颜色 4 7 3 2 2 3" xfId="16205"/>
    <cellStyle name="20% - 强调文字颜色 5 2 3 2 2 2 2 5" xfId="16206"/>
    <cellStyle name="20% - 强调文字颜色 4 3 2 2 2 2 2 2 2 2" xfId="16207"/>
    <cellStyle name="20% - 强调文字颜色 5 3 3 2 6 5" xfId="16208"/>
    <cellStyle name="20% - 强调文字颜色 5 2 3 2 2 2 2 6" xfId="16209"/>
    <cellStyle name="20% - 强调文字颜色 4 3 2 2 2 2 2 2 2 3" xfId="16210"/>
    <cellStyle name="40% - 强调文字颜色 5 2 2 3 6 2" xfId="16211"/>
    <cellStyle name="20% - 强调文字颜色 4 3 2 2 2 2 2 2 3" xfId="16212"/>
    <cellStyle name="40% - 强调文字颜色 5 2 2 3 6 3" xfId="16213"/>
    <cellStyle name="20% - 强调文字颜色 4 3 2 2 2 2 2 2 4" xfId="16214"/>
    <cellStyle name="20% - 强调文字颜色 4 3 2 2 2 2 2 3" xfId="16215"/>
    <cellStyle name="40% - 强调文字颜色 4 7 3 3 2 3" xfId="16216"/>
    <cellStyle name="20% - 强调文字颜色 4 3 2 2 2 2 2 3 2 2" xfId="16217"/>
    <cellStyle name="20% - 强调文字颜色 4 3 2 2 2 2 2 3 2 3" xfId="16218"/>
    <cellStyle name="40% - 强调文字颜色 5 2 2 3 7 2" xfId="16219"/>
    <cellStyle name="20% - 强调文字颜色 4 3 2 2 2 2 2 3 3" xfId="16220"/>
    <cellStyle name="40% - 强调文字颜色 5 2 2 3 7 3" xfId="16221"/>
    <cellStyle name="20% - 强调文字颜色 4 3 2 2 2 2 2 3 4" xfId="16222"/>
    <cellStyle name="20% - 强调文字颜色 4 3 2 2 2 2 2 5" xfId="16223"/>
    <cellStyle name="20% - 强调文字颜色 4 3 2 2 2 2 2 5 2" xfId="16224"/>
    <cellStyle name="20% - 强调文字颜色 4 3 2 2 2 2 2 6" xfId="16225"/>
    <cellStyle name="20% - 强调文字颜色 4 3 2 2 2 2 3" xfId="16226"/>
    <cellStyle name="20% - 强调文字颜色 4 3 2 2 2 2 3 2" xfId="16227"/>
    <cellStyle name="20% - 强调文字颜色 4 3 2 2 2 2 3 3" xfId="16228"/>
    <cellStyle name="20% - 强调文字颜色 4 3 2 2 2 2 5 2" xfId="16229"/>
    <cellStyle name="40% - 强调文字颜色 1 2 3 2 2 2" xfId="16230"/>
    <cellStyle name="20% - 强调文字颜色 4 3 2 2 2 2 7" xfId="16231"/>
    <cellStyle name="40% - 强调文字颜色 5 5 9 3" xfId="16232"/>
    <cellStyle name="20% - 强调文字颜色 4 3 2 2 2 3" xfId="16233"/>
    <cellStyle name="20% - 强调文字颜色 4 3 2 2 2 3 2" xfId="16234"/>
    <cellStyle name="20% - 强调文字颜色 4 3 2 2 2 3 2 2" xfId="16235"/>
    <cellStyle name="20% - 强调文字颜色 4 3 2 2 2 3 2 2 2" xfId="16236"/>
    <cellStyle name="常规 5 2 2 2 2 2 2 2 4 3" xfId="16237"/>
    <cellStyle name="40% - 强调文字颜色 1 2 3 2 2 2 5 2" xfId="16238"/>
    <cellStyle name="20% - 强调文字颜色 4 3 2 2 2 3 2 3" xfId="16239"/>
    <cellStyle name="20% - 强调文字颜色 4 3 2 2 2 3 2 3 2" xfId="16240"/>
    <cellStyle name="20% - 强调文字颜色 4 3 2 2 2 3 2 4" xfId="16241"/>
    <cellStyle name="20% - 强调文字颜色 4 3 2 2 2 3 3" xfId="16242"/>
    <cellStyle name="20% - 强调文字颜色 4 3 2 2 2 3 3 2" xfId="16243"/>
    <cellStyle name="20% - 强调文字颜色 4 3 2 2 2 3 3 2 2" xfId="16244"/>
    <cellStyle name="20% - 强调文字颜色 4 3 2 2 2 3 3 3" xfId="16245"/>
    <cellStyle name="20% - 强调文字颜色 4 3 2 2 2 3 3 3 2" xfId="16246"/>
    <cellStyle name="20% - 强调文字颜色 4 3 2 2 2 3 3 4" xfId="16247"/>
    <cellStyle name="20% - 强调文字颜色 4 3 2 2 2 3 5 2" xfId="16248"/>
    <cellStyle name="20% - 强调文字颜色 4 3 2 2 2 3 5 3" xfId="16249"/>
    <cellStyle name="40% - 强调文字颜色 1 2 3 2 3 2" xfId="16250"/>
    <cellStyle name="20% - 强调文字颜色 4 3 2 2 2 3 7" xfId="16251"/>
    <cellStyle name="40% - 强调文字颜色 6 2 2 5 4 2 2" xfId="16252"/>
    <cellStyle name="40% - 强调文字颜色 2 3 3 5 2" xfId="16253"/>
    <cellStyle name="20% - 强调文字颜色 4 3 2 2 2 4" xfId="16254"/>
    <cellStyle name="40% - 强调文字颜色 2 3 3 5 2 2" xfId="16255"/>
    <cellStyle name="20% - 强调文字颜色 4 3 2 2 2 4 2" xfId="16256"/>
    <cellStyle name="40% - 强调文字颜色 2 3 3 5 2 2 2" xfId="16257"/>
    <cellStyle name="20% - 强调文字颜色 4 3 2 2 2 4 2 2" xfId="16258"/>
    <cellStyle name="40% - 强调文字颜色 2 3 3 5 2 3" xfId="16259"/>
    <cellStyle name="20% - 强调文字颜色 4 3 2 2 2 4 3" xfId="16260"/>
    <cellStyle name="20% - 强调文字颜色 5 5 13" xfId="16261"/>
    <cellStyle name="20% - 强调文字颜色 4 3 2 2 2 4 3 2" xfId="16262"/>
    <cellStyle name="20% - 强调文字颜色 5 5 14" xfId="16263"/>
    <cellStyle name="20% - 强调文字颜色 5 2 3 2 9 2" xfId="16264"/>
    <cellStyle name="20% - 强调文字颜色 4 3 2 2 2 4 3 3" xfId="16265"/>
    <cellStyle name="20% - 强调文字颜色 4 3 2 2 2 4 6" xfId="16266"/>
    <cellStyle name="40% - 强调文字颜色 2 3 3 5 3" xfId="16267"/>
    <cellStyle name="20% - 强调文字颜色 4 3 2 2 2 5" xfId="16268"/>
    <cellStyle name="40% - 强调文字颜色 2 3 3 5 3 2" xfId="16269"/>
    <cellStyle name="20% - 强调文字颜色 4 3 2 2 2 5 2" xfId="16270"/>
    <cellStyle name="40% - 强调文字颜色 2 3 3 5 3 2 2" xfId="16271"/>
    <cellStyle name="20% - 强调文字颜色 4 3 2 2 2 5 2 2" xfId="16272"/>
    <cellStyle name="20% - 强调文字颜色 4 3 2 2 2 5 2 3" xfId="16273"/>
    <cellStyle name="40% - 强调文字颜色 2 3 3 5 3 3" xfId="16274"/>
    <cellStyle name="20% - 强调文字颜色 4 3 2 2 2 5 3" xfId="16275"/>
    <cellStyle name="20% - 强调文字颜色 4 3 2 2 2 5 3 2" xfId="16276"/>
    <cellStyle name="20% - 强调文字颜色 4 3 2 2 2 5 3 3" xfId="16277"/>
    <cellStyle name="20% - 强调文字颜色 4 3 2 2 2 5 4 2" xfId="16278"/>
    <cellStyle name="20% - 强调文字颜色 4 3 2 2 2 5 6" xfId="16279"/>
    <cellStyle name="40% - 强调文字颜色 2 3 3 5 4" xfId="16280"/>
    <cellStyle name="20% - 强调文字颜色 6 3 4 2 2 2" xfId="16281"/>
    <cellStyle name="20% - 强调文字颜色 4 3 2 2 2 6" xfId="16282"/>
    <cellStyle name="20% - 强调文字颜色 6 2 2 2 2 2 9 2" xfId="16283"/>
    <cellStyle name="40% - 强调文字颜色 2 3 3 5 4 2" xfId="16284"/>
    <cellStyle name="20% - 强调文字颜色 6 3 4 2 2 2 2" xfId="16285"/>
    <cellStyle name="20% - 强调文字颜色 4 3 2 2 2 6 2" xfId="16286"/>
    <cellStyle name="20% - 强调文字颜色 4 3 2 2 2 6 2 2" xfId="16287"/>
    <cellStyle name="20% - 强调文字颜色 4 3 2 2 2 6 2 3" xfId="16288"/>
    <cellStyle name="20% - 强调文字颜色 6 3 4 2 2 2 3" xfId="16289"/>
    <cellStyle name="20% - 强调文字颜色 4 3 2 2 2 6 3" xfId="16290"/>
    <cellStyle name="20% - 强调文字颜色 4 3 2 2 2 6 3 2" xfId="16291"/>
    <cellStyle name="20% - 强调文字颜色 4 3 2 2 2 6 5" xfId="16292"/>
    <cellStyle name="40% - 强调文字颜色 2 3 3 5 5" xfId="16293"/>
    <cellStyle name="20% - 强调文字颜色 6 3 4 2 2 3" xfId="16294"/>
    <cellStyle name="20% - 强调文字颜色 4 3 2 2 2 7" xfId="16295"/>
    <cellStyle name="20% - 强调文字颜色 6 2 2 2 2 2 9 3" xfId="16296"/>
    <cellStyle name="20% - 强调文字颜色 6 3 4 2 2 3 2" xfId="16297"/>
    <cellStyle name="20% - 强调文字颜色 4 3 2 2 2 7 2" xfId="16298"/>
    <cellStyle name="40% - 强调文字颜色 1 10" xfId="16299"/>
    <cellStyle name="20% - 强调文字颜色 4 3 2 2 2 7 2 2" xfId="16300"/>
    <cellStyle name="20% - 强调文字颜色 4 3 2 2 2 7 3" xfId="16301"/>
    <cellStyle name="20% - 强调文字颜色 6 12 2 2 2" xfId="16302"/>
    <cellStyle name="20% - 强调文字颜色 4 3 2 2 2 7 4" xfId="16303"/>
    <cellStyle name="40% - 强调文字颜色 2 3 3 5 6" xfId="16304"/>
    <cellStyle name="20% - 强调文字颜色 6 3 4 2 2 4" xfId="16305"/>
    <cellStyle name="20% - 强调文字颜色 4 3 2 2 2 8" xfId="16306"/>
    <cellStyle name="20% - 强调文字颜色 4 3 2 2 2 8 2" xfId="16307"/>
    <cellStyle name="20% - 强调文字颜色 4 3 2 2 2 8 3" xfId="16308"/>
    <cellStyle name="20% - 强调文字颜色 6 3 4 2 2 5" xfId="16309"/>
    <cellStyle name="20% - 强调文字颜色 4 3 2 2 2 9" xfId="16310"/>
    <cellStyle name="40% - 强调文字颜色 4 11 3 2 3" xfId="16311"/>
    <cellStyle name="20% - 强调文字颜色 4 3 2 2 2 9 2" xfId="16312"/>
    <cellStyle name="20% - 强调文字颜色 4 3 2 2 2 9 3" xfId="16313"/>
    <cellStyle name="20% - 强调文字颜色 4 3 2 2 3 2 2 2 2" xfId="16314"/>
    <cellStyle name="20% - 强调文字颜色 6 3 3 2 6 4" xfId="16315"/>
    <cellStyle name="40% - 强调文字颜色 5 7 3 2 2 3" xfId="16316"/>
    <cellStyle name="20% - 强调文字颜色 4 3 2 2 3 2 2 2 2 2" xfId="16317"/>
    <cellStyle name="20% - 强调文字颜色 4 3 2 2 3 2 2 2 2 3" xfId="16318"/>
    <cellStyle name="40% - 强调文字颜色 1 6 4 2 2" xfId="16319"/>
    <cellStyle name="40% - 强调文字颜色 1 10 2 5 2" xfId="16320"/>
    <cellStyle name="20% - 强调文字颜色 6 3 3 2 6 5" xfId="16321"/>
    <cellStyle name="20% - 强调文字颜色 4 3 2 2 3 2 2 2 3" xfId="16322"/>
    <cellStyle name="20% - 强调文字颜色 4 3 2 2 3 2 2 2 4" xfId="16323"/>
    <cellStyle name="20% - 强调文字颜色 4 3 2 2 3 2 2 3 2" xfId="16324"/>
    <cellStyle name="40% - 强调文字颜色 5 7 3 3 2 3" xfId="16325"/>
    <cellStyle name="20% - 强调文字颜色 4 3 2 2 3 2 2 3 2 2" xfId="16326"/>
    <cellStyle name="20% - 强调文字颜色 4 3 2 2 3 2 2 3 2 3" xfId="16327"/>
    <cellStyle name="20% - 强调文字颜色 4 3 2 2 3 2 2 3 3" xfId="16328"/>
    <cellStyle name="20% - 强调文字颜色 4 3 2 2 3 2 2 3 4" xfId="16329"/>
    <cellStyle name="20% - 强调文字颜色 4 3 2 2 3 2 2 4" xfId="16330"/>
    <cellStyle name="20% - 强调文字颜色 4 3 2 2 3 2 2 4 2" xfId="16331"/>
    <cellStyle name="20% - 强调文字颜色 4 3 2 2 3 2 2 4 3" xfId="16332"/>
    <cellStyle name="20% - 强调文字颜色 4 3 2 2 3 2 2 5" xfId="16333"/>
    <cellStyle name="40% - 强调文字颜色 1 2 2 4 2 4" xfId="16334"/>
    <cellStyle name="20% - 强调文字颜色 4 3 2 2 3 2 2 5 2" xfId="16335"/>
    <cellStyle name="20% - 强调文字颜色 4 3 2 2 3 2 2 6" xfId="16336"/>
    <cellStyle name="20% - 强调文字颜色 4 3 2 2 3 3 2 2 2" xfId="16337"/>
    <cellStyle name="20% - 强调文字颜色 4 3 2 2 3 3 2 2 3" xfId="16338"/>
    <cellStyle name="20% - 强调文字颜色 4 3 2 2 3 3 2 4" xfId="16339"/>
    <cellStyle name="20% - 强调文字颜色 4 3 2 2 3 3 3 2" xfId="16340"/>
    <cellStyle name="20% - 强调文字颜色 4 3 2 2 3 3 3 2 2" xfId="16341"/>
    <cellStyle name="20% - 强调文字颜色 4 3 2 2 3 3 3 2 3" xfId="16342"/>
    <cellStyle name="40% - 强调文字颜色 1 2 3 2 3 2 6 2" xfId="16343"/>
    <cellStyle name="20% - 强调文字颜色 4 3 2 2 3 3 3 3" xfId="16344"/>
    <cellStyle name="20% - 强调文字颜色 4 3 2 2 3 3 3 4" xfId="16345"/>
    <cellStyle name="40% - 强调文字颜色 4 2 2 3 2 4 2 2 2" xfId="16346"/>
    <cellStyle name="20% - 强调文字颜色 4 3 2 2 3 3 4 2 2" xfId="16347"/>
    <cellStyle name="40% - 强调文字颜色 5 6 2 2 2 2 3" xfId="16348"/>
    <cellStyle name="注释 2 2 2 2 2 2 3 3 2 3" xfId="16349"/>
    <cellStyle name="常规 2 3 3 4 12 2" xfId="16350"/>
    <cellStyle name="40% - 强调文字颜色 4 2 2 3 2 4 3 2" xfId="16351"/>
    <cellStyle name="20% - 强调文字颜色 6 4 2 6 2 4" xfId="16352"/>
    <cellStyle name="20% - 强调文字颜色 4 3 2 2 3 3 5 2" xfId="16353"/>
    <cellStyle name="常规 2 3 2 2 4 3 2 2 2" xfId="16354"/>
    <cellStyle name="40% - 强调文字颜色 4 2 2 3 2 4 3 3" xfId="16355"/>
    <cellStyle name="40% - 强调文字颜色 3 3 2 2 2 2 2 3 2 2" xfId="16356"/>
    <cellStyle name="20% - 强调文字颜色 4 3 2 2 3 3 5 3" xfId="16357"/>
    <cellStyle name="常规 2 3 3 4 13 2" xfId="16358"/>
    <cellStyle name="40% - 强调文字颜色 4 2 2 3 2 4 4 2" xfId="16359"/>
    <cellStyle name="20% - 强调文字颜色 4 3 2 2 3 3 6 2" xfId="16360"/>
    <cellStyle name="常规 2 3 3 4 14" xfId="16361"/>
    <cellStyle name="40% - 强调文字颜色 4 2 2 3 2 4 5" xfId="16362"/>
    <cellStyle name="20% - 强调文字颜色 4 3 2 2 3 3 7" xfId="16363"/>
    <cellStyle name="40% - 强调文字颜色 6 3 3 2 3 8" xfId="16364"/>
    <cellStyle name="20% - 强调文字颜色 4 3 2 2 4 2 2" xfId="16365"/>
    <cellStyle name="20% - 强调文字颜色 4 3 2 2 4 2 2 2" xfId="16366"/>
    <cellStyle name="20% - 强调文字颜色 4 3 2 2 4 3 2" xfId="16367"/>
    <cellStyle name="40% - 强调文字颜色 2 3 3 7 2" xfId="16368"/>
    <cellStyle name="20% - 强调文字颜色 4 3 2 2 4 4" xfId="16369"/>
    <cellStyle name="40% - 强调文字颜色 2 3 3 7 3" xfId="16370"/>
    <cellStyle name="20% - 强调文字颜色 4 3 2 2 4 5" xfId="16371"/>
    <cellStyle name="40% - 强调文字颜色 2 3 3 8 2" xfId="16372"/>
    <cellStyle name="20% - 强调文字颜色 4 3 2 2 5 4" xfId="16373"/>
    <cellStyle name="40% - 强调文字颜色 2 3 3 8 2 2" xfId="16374"/>
    <cellStyle name="40% - 强调文字颜色 1 2 3 2 2 2 2 2 4" xfId="16375"/>
    <cellStyle name="20% - 强调文字颜色 4 3 2 2 5 4 2" xfId="16376"/>
    <cellStyle name="40% - 强调文字颜色 2 3 3 8 3" xfId="16377"/>
    <cellStyle name="20% - 强调文字颜色 4 3 2 2 5 5" xfId="16378"/>
    <cellStyle name="40% - 强调文字颜色 2 3 3 8 4" xfId="16379"/>
    <cellStyle name="40% - 强调文字颜色 1 2 4 3 3 3 2 2" xfId="16380"/>
    <cellStyle name="20% - 强调文字颜色 6 3 4 2 5 2" xfId="16381"/>
    <cellStyle name="20% - 强调文字颜色 4 3 2 2 5 6" xfId="16382"/>
    <cellStyle name="20% - 强调文字颜色 4 9 3 2 2 2" xfId="16383"/>
    <cellStyle name="40% - 强调文字颜色 4 3 3 2 10" xfId="16384"/>
    <cellStyle name="20% - 强调文字颜色 5 2 4 2 3 2 2 3" xfId="16385"/>
    <cellStyle name="20% - 强调文字颜色 4 3 2 2 6 6" xfId="16386"/>
    <cellStyle name="40% - 强调文字颜色 3 3 3 9" xfId="16387"/>
    <cellStyle name="20% - 强调文字颜色 4 3 2 2 7 2" xfId="16388"/>
    <cellStyle name="20% - 强调文字颜色 5 2 4 2 3 2 3 2" xfId="16389"/>
    <cellStyle name="20% - 强调文字颜色 4 3 2 2 7 5" xfId="16390"/>
    <cellStyle name="20% - 强调文字颜色 5 2 4 3 3 3 2 2" xfId="16391"/>
    <cellStyle name="20% - 强调文字颜色 4 3 2 2 8 2 3" xfId="16392"/>
    <cellStyle name="20% - 强调文字颜色 4 3 2 2 8 3" xfId="16393"/>
    <cellStyle name="20% - 强调文字颜色 5 3 3 3 2 2 2 2" xfId="16394"/>
    <cellStyle name="20% - 强调文字颜色 4 3 2 2 8 4" xfId="16395"/>
    <cellStyle name="20% - 强调文字颜色 5 3 3 3 2 2 2 3" xfId="16396"/>
    <cellStyle name="20% - 强调文字颜色 4 3 2 2 8 5" xfId="16397"/>
    <cellStyle name="20% - 强调文字颜色 4 3 3 3 3 4 2 2" xfId="16398"/>
    <cellStyle name="20% - 强调文字颜色 5 3 3 3 2 2 2 4" xfId="16399"/>
    <cellStyle name="20% - 强调文字颜色 5 2 4 2 3 2 4 2" xfId="16400"/>
    <cellStyle name="20% - 强调文字颜色 4 3 2 2 9" xfId="16401"/>
    <cellStyle name="20% - 强调文字颜色 4 3 2 2 9 2" xfId="16402"/>
    <cellStyle name="40% - 强调文字颜色 6 2 2 3 2 3 4 2 2" xfId="16403"/>
    <cellStyle name="20% - 强调文字颜色 4 3 2 3" xfId="16404"/>
    <cellStyle name="20% - 强调文字颜色 4 3 2 3 2" xfId="16405"/>
    <cellStyle name="20% - 强调文字颜色 4 3 2 3 2 2" xfId="16406"/>
    <cellStyle name="常规 2 3 3 2 3 8 2 3" xfId="16407"/>
    <cellStyle name="40% - 强调文字颜色 2 3 3 2 5 2 2" xfId="16408"/>
    <cellStyle name="20% - 强调文字颜色 4 3 2 4" xfId="16409"/>
    <cellStyle name="20% - 强调文字颜色 4 3 2 4 2" xfId="16410"/>
    <cellStyle name="20% - 强调文字颜色 4 3 2 4 2 2" xfId="16411"/>
    <cellStyle name="20% - 强调文字颜色 4 3 2 4 2 3" xfId="16412"/>
    <cellStyle name="40% - 强调文字颜色 2 3 3 2 5 2 3" xfId="16413"/>
    <cellStyle name="20% - 强调文字颜色 4 3 2 5" xfId="16414"/>
    <cellStyle name="20% - 强调文字颜色 4 3 2 6" xfId="16415"/>
    <cellStyle name="20% - 强调文字颜色 4 3 3" xfId="16416"/>
    <cellStyle name="20% - 强调文字颜色 4 3 3 10" xfId="16417"/>
    <cellStyle name="20% - 强调文字颜色 5 2 2 4 2 3 3" xfId="16418"/>
    <cellStyle name="20% - 强调文字颜色 4 3 3 10 2" xfId="16419"/>
    <cellStyle name="20% - 强调文字颜色 4 3 3 11" xfId="16420"/>
    <cellStyle name="20% - 强调文字颜色 4 3 3 11 2" xfId="16421"/>
    <cellStyle name="20% - 强调文字颜色 4 3 3 12" xfId="16422"/>
    <cellStyle name="20% - 强调文字颜色 4 3 3 12 2" xfId="16423"/>
    <cellStyle name="20% - 强调文字颜色 4 3 3 13" xfId="16424"/>
    <cellStyle name="注释 2 9 4" xfId="16425"/>
    <cellStyle name="40% - 强调文字颜色 6 3 4 2 2 5" xfId="16426"/>
    <cellStyle name="40% - 强调文字颜色 4 3 2 2 2 9" xfId="16427"/>
    <cellStyle name="20% - 强调文字颜色 4 3 3 13 2" xfId="16428"/>
    <cellStyle name="40% - 强调文字颜色 3 2 2 3 6 2 4" xfId="16429"/>
    <cellStyle name="常规 5 3 2 2 2 2 2 2 3" xfId="16430"/>
    <cellStyle name="20% - 强调文字颜色 4 3 3 15 2" xfId="16431"/>
    <cellStyle name="20% - 强调文字颜色 4 3 3 16" xfId="16432"/>
    <cellStyle name="20% - 强调文字颜色 4 3 3 17" xfId="16433"/>
    <cellStyle name="20% - 强调文字颜色 4 3 3 2" xfId="16434"/>
    <cellStyle name="20% - 强调文字颜色 4 3 3 2 13" xfId="16435"/>
    <cellStyle name="20% - 强调文字颜色 4 3 3 2 14" xfId="16436"/>
    <cellStyle name="20% - 强调文字颜色 4 3 3 2 15" xfId="16437"/>
    <cellStyle name="20% - 强调文字颜色 4 3 3 2 2" xfId="16438"/>
    <cellStyle name="20% - 强调文字颜色 4 3 3 2 2 2" xfId="16439"/>
    <cellStyle name="20% - 强调文字颜色 4 3 3 2 2 2 2" xfId="16440"/>
    <cellStyle name="40% - 强调文字颜色 2 5 8 3" xfId="16441"/>
    <cellStyle name="20% - 强调文字颜色 4 3 3 2 2 2 2 2" xfId="16442"/>
    <cellStyle name="40% - 强调文字颜色 2 5 8 4" xfId="16443"/>
    <cellStyle name="20% - 强调文字颜色 4 3 3 2 2 2 2 3" xfId="16444"/>
    <cellStyle name="20% - 强调文字颜色 4 3 3 2 2 2 3" xfId="16445"/>
    <cellStyle name="常规 2 3 2 4 2 5" xfId="16446"/>
    <cellStyle name="40% - 强调文字颜色 2 5 9 3" xfId="16447"/>
    <cellStyle name="20% - 强调文字颜色 4 3 3 2 2 2 3 2" xfId="16448"/>
    <cellStyle name="20% - 强调文字颜色 4 3 3 2 2 2 5" xfId="16449"/>
    <cellStyle name="20% - 强调文字颜色 4 3 3 2 2 3" xfId="16450"/>
    <cellStyle name="40% - 强调文字颜色 6 3 2 2 2 15" xfId="16451"/>
    <cellStyle name="20% - 强调文字颜色 4 3 3 2 2 3 2" xfId="16452"/>
    <cellStyle name="20% - 强调文字颜色 4 3 3 2 2 3 2 2" xfId="16453"/>
    <cellStyle name="20% - 强调文字颜色 5 2 3 2 2 3 5 2" xfId="16454"/>
    <cellStyle name="20% - 强调文字颜色 4 3 3 2 2 3 2 2 3" xfId="16455"/>
    <cellStyle name="40% - 强调文字颜色 1 2 4 2 2 2 5 2" xfId="16456"/>
    <cellStyle name="20% - 强调文字颜色 4 3 3 2 2 3 2 3" xfId="16457"/>
    <cellStyle name="20% - 强调文字颜色 4 3 3 2 2 3 2 4" xfId="16458"/>
    <cellStyle name="40% - 强调文字颜色 6 3 2 2 2 16" xfId="16459"/>
    <cellStyle name="20% - 强调文字颜色 4 3 3 2 2 3 3" xfId="16460"/>
    <cellStyle name="20% - 强调文字颜色 4 3 3 2 2 3 3 2" xfId="16461"/>
    <cellStyle name="20% - 强调文字颜色 4 3 3 2 2 3 3 2 2" xfId="16462"/>
    <cellStyle name="20% - 强调文字颜色 4 3 3 2 2 3 3 2 3" xfId="16463"/>
    <cellStyle name="40% - 强调文字颜色 1 2 4 2 2 2 6 2" xfId="16464"/>
    <cellStyle name="20% - 强调文字颜色 4 3 3 2 2 3 3 3" xfId="16465"/>
    <cellStyle name="20% - 强调文字颜色 4 3 3 2 2 3 3 4" xfId="16466"/>
    <cellStyle name="20% - 强调文字颜色 4 3 3 2 2 3 5 3" xfId="16467"/>
    <cellStyle name="40% - 强调文字颜色 1 3 3 2 3 2" xfId="16468"/>
    <cellStyle name="20% - 强调文字颜色 4 3 3 2 2 3 7" xfId="16469"/>
    <cellStyle name="40% - 强调文字颜色 6 2 2 6 4 2 2" xfId="16470"/>
    <cellStyle name="20% - 强调文字颜色 4 3 3 2 2 4" xfId="16471"/>
    <cellStyle name="20% - 强调文字颜色 4 3 3 2 2 5" xfId="16472"/>
    <cellStyle name="20% - 强调文字颜色 6 3 5 2 2 2" xfId="16473"/>
    <cellStyle name="20% - 强调文字颜色 4 3 3 2 2 6" xfId="16474"/>
    <cellStyle name="常规 2 3 3 4 2 5" xfId="16475"/>
    <cellStyle name="40% - 强调文字颜色 3 5 9 3" xfId="16476"/>
    <cellStyle name="40% - 强调文字颜色 3 2 7" xfId="16477"/>
    <cellStyle name="20% - 强调文字颜色 4 3 3 2 3 2 3 2" xfId="16478"/>
    <cellStyle name="40% - 强调文字颜色 4 2 7" xfId="16479"/>
    <cellStyle name="40% - 强调文字颜色 2 2 3 2 2 15" xfId="16480"/>
    <cellStyle name="20% - 强调文字颜色 4 3 3 2 3 3 3 2" xfId="16481"/>
    <cellStyle name="20% - 强调文字颜色 4 3 3 2 3 4 2 2" xfId="16482"/>
    <cellStyle name="20% - 强调文字颜色 4 3 3 2 3 5 3" xfId="16483"/>
    <cellStyle name="20% - 强调文字颜色 4 3 3 2 3 8" xfId="16484"/>
    <cellStyle name="20% - 强调文字颜色 4 3 3 2 4 2" xfId="16485"/>
    <cellStyle name="20% - 强调文字颜色 4 3 3 2 4 2 2" xfId="16486"/>
    <cellStyle name="40% - 强调文字颜色 4 5 8 3" xfId="16487"/>
    <cellStyle name="20% - 强调文字颜色 4 3 3 2 4 2 2 2" xfId="16488"/>
    <cellStyle name="20% - 强调文字颜色 4 3 3 2 4 2 3" xfId="16489"/>
    <cellStyle name="20% - 强调文字颜色 4 3 3 2 4 2 4" xfId="16490"/>
    <cellStyle name="20% - 强调文字颜色 4 3 3 2 4 3" xfId="16491"/>
    <cellStyle name="20% - 强调文字颜色 4 3 3 2 4 3 2" xfId="16492"/>
    <cellStyle name="40% - 强调文字颜色 1 2 2 2 2 2 5 5" xfId="16493"/>
    <cellStyle name="20% - 强调文字颜色 4 3 3 2 4 3 2 2" xfId="16494"/>
    <cellStyle name="20% - 强调文字颜色 4 3 3 2 4 3 3" xfId="16495"/>
    <cellStyle name="20% - 强调文字颜色 4 3 3 2 4 3 4" xfId="16496"/>
    <cellStyle name="20% - 强调文字颜色 4 3 3 2 4 4" xfId="16497"/>
    <cellStyle name="20% - 强调文字颜色 4 3 3 2 4 4 2" xfId="16498"/>
    <cellStyle name="20% - 强调文字颜色 4 3 3 2 4 5" xfId="16499"/>
    <cellStyle name="20% - 强调文字颜色 4 3 3 2 4 6" xfId="16500"/>
    <cellStyle name="40% - 强调文字颜色 1 2 2 3 2 3 2 3" xfId="16501"/>
    <cellStyle name="20% - 强调文字颜色 4 3 3 2 5 3" xfId="16502"/>
    <cellStyle name="40% - 强调文字颜色 1 2 2 3 2 3 2 3 2" xfId="16503"/>
    <cellStyle name="20% - 强调文字颜色 4 3 3 2 5 3 2" xfId="16504"/>
    <cellStyle name="20% - 强调文字颜色 4 3 3 2 5 3 3" xfId="16505"/>
    <cellStyle name="40% - 强调文字颜色 1 2 2 3 2 3 2 4" xfId="16506"/>
    <cellStyle name="20% - 强调文字颜色 4 3 3 2 5 4" xfId="16507"/>
    <cellStyle name="40% - 强调文字颜色 1 2 2 3 2 3 2 4 2" xfId="16508"/>
    <cellStyle name="20% - 强调文字颜色 4 3 3 2 5 4 2" xfId="16509"/>
    <cellStyle name="40% - 强调文字颜色 1 2 2 3 2 3 2 5" xfId="16510"/>
    <cellStyle name="20% - 强调文字颜色 4 3 3 2 5 5" xfId="16511"/>
    <cellStyle name="20% - 强调文字颜色 4 3 3 2 5 6" xfId="16512"/>
    <cellStyle name="40% - 强调文字颜色 1 2 2 3 2 3 3 2" xfId="16513"/>
    <cellStyle name="20% - 强调文字颜色 5 2 2 2 2 2 2 3" xfId="16514"/>
    <cellStyle name="20% - 强调文字颜色 4 3 3 2 6 2" xfId="16515"/>
    <cellStyle name="40% - 强调文字颜色 1 2 2 3 2 3 3 2 3" xfId="16516"/>
    <cellStyle name="20% - 强调文字颜色 5 2 2 2 2 2 2 3 3" xfId="16517"/>
    <cellStyle name="20% - 强调文字颜色 4 3 3 2 6 2 3" xfId="16518"/>
    <cellStyle name="20% - 强调文字颜色 4 3 3 2 6 3" xfId="16519"/>
    <cellStyle name="40% - 强调文字颜色 3 7 3 2 2 2" xfId="16520"/>
    <cellStyle name="40% - 强调文字颜色 1 3 3 6 2 2 2" xfId="16521"/>
    <cellStyle name="40% - 强调文字颜色 1 2 2 3 2 3 3 3" xfId="16522"/>
    <cellStyle name="20% - 强调文字颜色 5 2 2 2 2 2 2 4" xfId="16523"/>
    <cellStyle name="40% - 强调文字颜色 1 2 2 3 2 3 3 3 2" xfId="16524"/>
    <cellStyle name="20% - 强调文字颜色 5 2 2 2 2 2 2 4 2" xfId="16525"/>
    <cellStyle name="20% - 强调文字颜色 4 3 3 2 6 3 2" xfId="16526"/>
    <cellStyle name="20% - 强调文字颜色 4 3 3 2 6 4" xfId="16527"/>
    <cellStyle name="40% - 强调文字颜色 3 7 3 2 2 3" xfId="16528"/>
    <cellStyle name="40% - 强调文字颜色 1 2 2 3 2 3 3 4" xfId="16529"/>
    <cellStyle name="20% - 强调文字颜色 5 2 2 2 2 2 2 5" xfId="16530"/>
    <cellStyle name="20% - 强调文字颜色 5 2 4 2 4 2 2 2" xfId="16531"/>
    <cellStyle name="20% - 强调文字颜色 5 2 2 2 2 2 2 6" xfId="16532"/>
    <cellStyle name="20% - 强调文字颜色 4 3 3 2 6 5" xfId="16533"/>
    <cellStyle name="40% - 强调文字颜色 4 3 3 9" xfId="16534"/>
    <cellStyle name="40% - 强调文字颜色 1 2 2 3 2 3 4 2" xfId="16535"/>
    <cellStyle name="20% - 强调文字颜色 5 2 2 2 2 2 3 3" xfId="16536"/>
    <cellStyle name="20% - 强调文字颜色 4 3 3 2 7 2" xfId="16537"/>
    <cellStyle name="40% - 强调文字颜色 5 3 3 2 5 3" xfId="16538"/>
    <cellStyle name="40% - 强调文字颜色 4 3 3 9 2" xfId="16539"/>
    <cellStyle name="40% - 强调文字颜色 1 2 2 3 2 3 4 2 2" xfId="16540"/>
    <cellStyle name="40% - 强调文字颜色 3 9 2 2 2 3" xfId="16541"/>
    <cellStyle name="20% - 强调文字颜色 5 2 2 2 2 2 3 3 2" xfId="16542"/>
    <cellStyle name="20% - 强调文字颜色 4 3 3 2 7 2 2" xfId="16543"/>
    <cellStyle name="40% - 强调文字颜色 5 3 3 2 5 4" xfId="16544"/>
    <cellStyle name="40% - 强调文字颜色 4 3 3 9 3" xfId="16545"/>
    <cellStyle name="20% - 强调文字颜色 5 2 2 2 2 2 3 3 3" xfId="16546"/>
    <cellStyle name="20% - 强调文字颜色 4 3 3 2 7 2 3" xfId="16547"/>
    <cellStyle name="20% - 强调文字颜色 4 3 3 2 7 3" xfId="16548"/>
    <cellStyle name="40% - 强调文字颜色 3 7 3 2 3 2" xfId="16549"/>
    <cellStyle name="40% - 强调文字颜色 1 2 2 3 2 3 4 3" xfId="16550"/>
    <cellStyle name="20% - 强调文字颜色 5 2 2 2 2 2 3 4" xfId="16551"/>
    <cellStyle name="40% - 强调文字颜色 5 3 3 2 6 3" xfId="16552"/>
    <cellStyle name="20% - 强调文字颜色 5 2 2 2 2 2 3 4 2" xfId="16553"/>
    <cellStyle name="20% - 强调文字颜色 4 3 3 2 7 3 2" xfId="16554"/>
    <cellStyle name="20% - 强调文字颜色 5 2 2 2 2 2 3 5" xfId="16555"/>
    <cellStyle name="20% - 强调文字颜色 4 3 3 2 7 4" xfId="16556"/>
    <cellStyle name="40% - 强调文字颜色 1 2 2 3 2 3 5" xfId="16557"/>
    <cellStyle name="20% - 强调文字颜色 4 3 3 2 8" xfId="16558"/>
    <cellStyle name="40% - 强调文字颜色 1 2 2 3 2 3 5 2" xfId="16559"/>
    <cellStyle name="20% - 强调文字颜色 5 2 2 2 2 2 4 3" xfId="16560"/>
    <cellStyle name="20% - 强调文字颜色 4 3 3 2 8 2" xfId="16561"/>
    <cellStyle name="40% - 强调文字颜色 1 2 2 3 2 3 5 3" xfId="16562"/>
    <cellStyle name="20% - 强调文字颜色 4 3 3 2 8 3" xfId="16563"/>
    <cellStyle name="20% - 强调文字颜色 5 3 3 3 3 2 2 2" xfId="16564"/>
    <cellStyle name="20% - 强调文字颜色 5 2 2 2 2 2 4 4" xfId="16565"/>
    <cellStyle name="40% - 强调文字颜色 4 6 2 2 3 2" xfId="16566"/>
    <cellStyle name="40% - 强调文字颜色 1 2 2 3 2 3 6" xfId="16567"/>
    <cellStyle name="20% - 强调文字颜色 4 3 3 2 9" xfId="16568"/>
    <cellStyle name="40% - 强调文字颜色 4 6 2 2 3 2 2" xfId="16569"/>
    <cellStyle name="40% - 强调文字颜色 1 2 2 3 2 3 6 2" xfId="16570"/>
    <cellStyle name="20% - 强调文字颜色 5 2 2 2 2 2 5 3" xfId="16571"/>
    <cellStyle name="20% - 强调文字颜色 4 3 3 2 9 2" xfId="16572"/>
    <cellStyle name="20% - 强调文字颜色 4 3 3 3" xfId="16573"/>
    <cellStyle name="20% - 强调文字颜色 4 3 3 3 2" xfId="16574"/>
    <cellStyle name="20% - 强调文字颜色 4 3 3 3 2 2" xfId="16575"/>
    <cellStyle name="20% - 强调文字颜色 4 3 3 3 2 2 2 2" xfId="16576"/>
    <cellStyle name="20% - 强调文字颜色 4 3 3 3 2 2 2 3" xfId="16577"/>
    <cellStyle name="20% - 强调文字颜色 5 4 2 2 5 2 2" xfId="16578"/>
    <cellStyle name="20% - 强调文字颜色 4 3 3 3 2 2 3 2" xfId="16579"/>
    <cellStyle name="40% - 强调文字颜色 6 2 3 2 4 2 2" xfId="16580"/>
    <cellStyle name="20% - 强调文字颜色 4 3 3 3 2 2 3 3" xfId="16581"/>
    <cellStyle name="20% - 强调文字颜色 5 4 2 2 5 3 2" xfId="16582"/>
    <cellStyle name="20% - 强调文字颜色 4 3 3 3 2 2 4 2" xfId="16583"/>
    <cellStyle name="40% - 强调文字颜色 6 2 3 2 4 3 2" xfId="16584"/>
    <cellStyle name="20% - 强调文字颜色 4 3 3 3 2 2 4 3" xfId="16585"/>
    <cellStyle name="20% - 强调文字颜色 5 4 2 2 5 4 2" xfId="16586"/>
    <cellStyle name="20% - 强调文字颜色 4 3 3 3 2 2 5 2" xfId="16587"/>
    <cellStyle name="20% - 强调文字颜色 4 3 3 3 2 2 6" xfId="16588"/>
    <cellStyle name="20% - 强调文字颜色 4 3 3 3 2 3" xfId="16589"/>
    <cellStyle name="20% - 强调文字颜色 4 3 3 3 2 4" xfId="16590"/>
    <cellStyle name="20% - 强调文字颜色 4 3 3 3 2 5" xfId="16591"/>
    <cellStyle name="20% - 强调文字颜色 4 3 3 3 2 6" xfId="16592"/>
    <cellStyle name="20% - 强调文字颜色 4 3 3 3 3 3 2" xfId="16593"/>
    <cellStyle name="20% - 强调文字颜色 4 3 3 3 3 3 2 2" xfId="16594"/>
    <cellStyle name="40% - 强调文字颜色 1 2 2 9 2 2 2 2" xfId="16595"/>
    <cellStyle name="20% - 强调文字颜色 4 3 3 3 3 3 2 3" xfId="16596"/>
    <cellStyle name="20% - 强调文字颜色 4 3 3 3 3 3 3" xfId="16597"/>
    <cellStyle name="20% - 强调文字颜色 5 2 4 2 3 2 4" xfId="16598"/>
    <cellStyle name="20% - 强调文字颜色 4 3 3 3 3 4 2" xfId="16599"/>
    <cellStyle name="20% - 强调文字颜色 6 2 10 2 2 2" xfId="16600"/>
    <cellStyle name="20% - 强调文字颜色 5 2 4 2 3 2 5" xfId="16601"/>
    <cellStyle name="20% - 强调文字颜色 4 3 3 3 3 4 3" xfId="16602"/>
    <cellStyle name="20% - 强调文字颜色 4 3 3 3 3 5" xfId="16603"/>
    <cellStyle name="20% - 强调文字颜色 5 2 4 2 3 3 4" xfId="16604"/>
    <cellStyle name="20% - 强调文字颜色 4 3 3 3 3 5 2" xfId="16605"/>
    <cellStyle name="20% - 强调文字颜色 5 2 2 8 2 3 2" xfId="16606"/>
    <cellStyle name="20% - 强调文字颜色 6 2 10 2 3 2" xfId="16607"/>
    <cellStyle name="20% - 强调文字颜色 4 3 3 3 3 5 3" xfId="16608"/>
    <cellStyle name="20% - 强调文字颜色 4 3 3 3 3 6" xfId="16609"/>
    <cellStyle name="40% - 强调文字颜色 2 3 3 2 7 2 3" xfId="16610"/>
    <cellStyle name="20% - 强调文字颜色 4 5 2 5" xfId="16611"/>
    <cellStyle name="20% - 强调文字颜色 4 3 3 3 3 6 2" xfId="16612"/>
    <cellStyle name="20% - 强调文字颜色 4 3 3 3 3 7" xfId="16613"/>
    <cellStyle name="40% - 强调文字颜色 2 3 3 2 5 3 2" xfId="16614"/>
    <cellStyle name="20% - 强调文字颜色 4 3 3 4" xfId="16615"/>
    <cellStyle name="20% - 强调文字颜色 4 3 3 4 2" xfId="16616"/>
    <cellStyle name="20% - 强调文字颜色 4 3 3 4 2 2" xfId="16617"/>
    <cellStyle name="20% - 强调文字颜色 4 3 3 4 2 3" xfId="16618"/>
    <cellStyle name="40% - 强调文字颜色 2 4 5 5 2" xfId="16619"/>
    <cellStyle name="20% - 强调文字颜色 4 3 3 4 2 4" xfId="16620"/>
    <cellStyle name="20% - 强调文字颜色 4 3 3 4 3" xfId="16621"/>
    <cellStyle name="20% - 强调文字颜色 4 3 3 4 4" xfId="16622"/>
    <cellStyle name="40% - 强调文字颜色 1 2 2 3 2 5 2" xfId="16623"/>
    <cellStyle name="20% - 强调文字颜色 4 3 3 4 5" xfId="16624"/>
    <cellStyle name="40% - 强调文字颜色 1 2 2 3 2 5 3" xfId="16625"/>
    <cellStyle name="20% - 强调文字颜色 4 3 3 4 6" xfId="16626"/>
    <cellStyle name="40% - 强调文字颜色 2 3 3 2 5 3 3" xfId="16627"/>
    <cellStyle name="20% - 强调文字颜色 4 3 3 5" xfId="16628"/>
    <cellStyle name="20% - 强调文字颜色 4 3 3 5 2" xfId="16629"/>
    <cellStyle name="20% - 强调文字颜色 5 2 2 6 4" xfId="16630"/>
    <cellStyle name="20% - 强调文字颜色 4 3 3 5 2 2" xfId="16631"/>
    <cellStyle name="20% - 强调文字颜色 5 2 2 6 4 2" xfId="16632"/>
    <cellStyle name="20% - 强调文字颜色 4 3 3 5 2 2 2" xfId="16633"/>
    <cellStyle name="20% - 强调文字颜色 5 2 2 6 5" xfId="16634"/>
    <cellStyle name="20% - 强调文字颜色 4 3 3 5 2 3" xfId="16635"/>
    <cellStyle name="40% - 强调文字颜色 2 4 6 5 2" xfId="16636"/>
    <cellStyle name="20% - 强调文字颜色 4 3 3 5 2 4" xfId="16637"/>
    <cellStyle name="20% - 强调文字颜色 4 3 3 5 3" xfId="16638"/>
    <cellStyle name="20% - 强调文字颜色 4 3 3 5 3 2 2" xfId="16639"/>
    <cellStyle name="40% - 强调文字颜色 1 4 2 2 9 2" xfId="16640"/>
    <cellStyle name="20% - 强调文字颜色 5 2 2 7 5" xfId="16641"/>
    <cellStyle name="20% - 强调文字颜色 4 3 3 5 3 3" xfId="16642"/>
    <cellStyle name="40% - 强调文字颜色 2 4 6 6 2" xfId="16643"/>
    <cellStyle name="20% - 强调文字颜色 4 3 3 5 3 4" xfId="16644"/>
    <cellStyle name="20% - 强调文字颜色 4 3 3 5 4" xfId="16645"/>
    <cellStyle name="40% - 强调文字颜色 3 2 4 3 2 2 2" xfId="16646"/>
    <cellStyle name="40% - 强调文字颜色 1 2 2 3 2 6 2" xfId="16647"/>
    <cellStyle name="20% - 强调文字颜色 4 3 3 5 5" xfId="16648"/>
    <cellStyle name="40% - 强调文字颜色 3 2 4 3 2 2 3" xfId="16649"/>
    <cellStyle name="40% - 强调文字颜色 1 2 2 3 2 6 3" xfId="16650"/>
    <cellStyle name="20% - 强调文字颜色 4 3 3 5 6" xfId="16651"/>
    <cellStyle name="20% - 强调文字颜色 4 3 3 6" xfId="16652"/>
    <cellStyle name="20% - 强调文字颜色 4 3 3 6 2 2" xfId="16653"/>
    <cellStyle name="20% - 强调文字颜色 4 3 3 6 2 2 2" xfId="16654"/>
    <cellStyle name="40% - 强调文字颜色 1 2 3 2 2 7 2" xfId="16655"/>
    <cellStyle name="20% - 强调文字颜色 4 3 3 6 2 3" xfId="16656"/>
    <cellStyle name="40% - 强调文字颜色 1 2 3 2 2 7 3" xfId="16657"/>
    <cellStyle name="20% - 强调文字颜色 4 3 3 6 2 4" xfId="16658"/>
    <cellStyle name="20% - 强调文字颜色 4 3 3 6 3 2" xfId="16659"/>
    <cellStyle name="40% - 强调文字颜色 1 2 3 2 2 8 2" xfId="16660"/>
    <cellStyle name="20% - 强调文字颜色 4 3 3 6 3 3" xfId="16661"/>
    <cellStyle name="20% - 强调文字颜色 4 3 3 7" xfId="16662"/>
    <cellStyle name="40% - 强调文字颜色 3 2 4 2 11" xfId="16663"/>
    <cellStyle name="20% - 强调文字颜色 4 3 3 7 2" xfId="16664"/>
    <cellStyle name="40% - 强调文字颜色 3 2 4 2 11 2" xfId="16665"/>
    <cellStyle name="20% - 强调文字颜色 5 2 4 6 4" xfId="16666"/>
    <cellStyle name="20% - 强调文字颜色 4 3 3 7 2 2" xfId="16667"/>
    <cellStyle name="20% - 强调文字颜色 5 2 4 6 5" xfId="16668"/>
    <cellStyle name="20% - 强调文字颜色 4 3 3 7 2 3" xfId="16669"/>
    <cellStyle name="40% - 强调文字颜色 3 2 4 2 12" xfId="16670"/>
    <cellStyle name="20% - 强调文字颜色 4 3 3 7 3" xfId="16671"/>
    <cellStyle name="20% - 强调文字颜色 4 3 3 8" xfId="16672"/>
    <cellStyle name="40% - 强调文字颜色 3 2 4 3 2 5 2" xfId="16673"/>
    <cellStyle name="40% - 强调文字颜色 1 2 2 3 2 9 2" xfId="16674"/>
    <cellStyle name="20% - 强调文字颜色 4 3 3 8 5" xfId="16675"/>
    <cellStyle name="40% - 强调文字颜色 2 2 2 2 2 5 2" xfId="16676"/>
    <cellStyle name="常规 2 2 2 2" xfId="16677"/>
    <cellStyle name="20% - 强调文字颜色 4 3 3 9" xfId="16678"/>
    <cellStyle name="40% - 强调文字颜色 2 2 2 2 2 5 2 2" xfId="16679"/>
    <cellStyle name="常规 2 2 2 2 2" xfId="16680"/>
    <cellStyle name="20% - 强调文字颜色 4 3 3 9 2" xfId="16681"/>
    <cellStyle name="40% - 强调文字颜色 2 2 2 2 2 5 2 3" xfId="16682"/>
    <cellStyle name="20% - 强调文字颜色 4 3 3 9 3" xfId="16683"/>
    <cellStyle name="20% - 强调文字颜色 4 3 4" xfId="16684"/>
    <cellStyle name="20% - 强调文字颜色 4 3 4 2" xfId="16685"/>
    <cellStyle name="20% - 强调文字颜色 4 3 4 2 2" xfId="16686"/>
    <cellStyle name="20% - 强调文字颜色 4 3 4 2 3 2 2" xfId="16687"/>
    <cellStyle name="20% - 强调文字颜色 4 3 4 2 3 2 3" xfId="16688"/>
    <cellStyle name="20% - 强调文字颜色 4 3 4 2 3 3" xfId="16689"/>
    <cellStyle name="20% - 强调文字颜色 4 3 4 3" xfId="16690"/>
    <cellStyle name="40% - 强调文字颜色 5 8 2 2 5" xfId="16691"/>
    <cellStyle name="20% - 强调文字颜色 4 3 4 3 2" xfId="16692"/>
    <cellStyle name="20% - 强调文字颜色 6 4 2 2 9 3" xfId="16693"/>
    <cellStyle name="20% - 强调文字颜色 4 3 4 3 2 2" xfId="16694"/>
    <cellStyle name="20% - 强调文字颜色 4 3 4 3 2 3" xfId="16695"/>
    <cellStyle name="40% - 强调文字颜色 2 3 3 2 5 4 2" xfId="16696"/>
    <cellStyle name="20% - 强调文字颜色 4 3 4 4" xfId="16697"/>
    <cellStyle name="20% - 强调文字颜色 4 3 4 4 2" xfId="16698"/>
    <cellStyle name="20% - 强调文字颜色 4 3 4 4 3" xfId="16699"/>
    <cellStyle name="20% - 强调文字颜色 4 3 4 5" xfId="16700"/>
    <cellStyle name="20% - 强调文字颜色 4 3 4 5 2" xfId="16701"/>
    <cellStyle name="20% - 强调文字颜色 4 3 4 5 3" xfId="16702"/>
    <cellStyle name="20% - 强调文字颜色 4 3 4 6" xfId="16703"/>
    <cellStyle name="40% - 强调文字颜色 1 3 6 2 2 2 2" xfId="16704"/>
    <cellStyle name="20% - 强调文字颜色 4 3 5" xfId="16705"/>
    <cellStyle name="40% - 强调文字颜色 5 3 3 12" xfId="16706"/>
    <cellStyle name="20% - 强调文字颜色 4 3 5 2 2 2 2" xfId="16707"/>
    <cellStyle name="40% - 强调文字颜色 6 2 2 2 2 3 2 4 2 2" xfId="16708"/>
    <cellStyle name="40% - 强调文字颜色 5 3 3 13" xfId="16709"/>
    <cellStyle name="20% - 强调文字颜色 4 3 5 2 2 2 3" xfId="16710"/>
    <cellStyle name="40% - 强调文字颜色 2 6 3 5 2" xfId="16711"/>
    <cellStyle name="40% - 强调文字颜色 1 2 2 6 5 2" xfId="16712"/>
    <cellStyle name="20% - 强调文字颜色 4 3 5 2 2 4" xfId="16713"/>
    <cellStyle name="40% - 强调文字颜色 6 2 4 2 7 2 3" xfId="16714"/>
    <cellStyle name="40% - 强调文字颜色 6 2 2 2 2 11 2" xfId="16715"/>
    <cellStyle name="20% - 强调文字颜色 4 3 5 4 2 2" xfId="16716"/>
    <cellStyle name="40% - 强调文字颜色 6 2 2 2 2 13" xfId="16717"/>
    <cellStyle name="20% - 强调文字颜色 4 3 5 4 4" xfId="16718"/>
    <cellStyle name="20% - 强调文字颜色 4 3 5 6" xfId="16719"/>
    <cellStyle name="20% - 强调文字颜色 4 3 5 6 2" xfId="16720"/>
    <cellStyle name="40% - 强调文字颜色 1 3 6 2 2 2 3" xfId="16721"/>
    <cellStyle name="20% - 强调文字颜色 4 3 6" xfId="16722"/>
    <cellStyle name="20% - 强调文字颜色 4 3 6 2" xfId="16723"/>
    <cellStyle name="20% - 强调文字颜色 4 3 6 2 2" xfId="16724"/>
    <cellStyle name="20% - 强调文字颜色 4 3 6 2 2 2" xfId="16725"/>
    <cellStyle name="20% - 强调文字颜色 6 5 2 3 2 2" xfId="16726"/>
    <cellStyle name="20% - 强调文字颜色 4 3 6 2 2 3" xfId="16727"/>
    <cellStyle name="20% - 强调文字颜色 6 5 2 3 2 3" xfId="16728"/>
    <cellStyle name="40% - 强调文字颜色 6 2 2 9 4 2 2" xfId="16729"/>
    <cellStyle name="40% - 强调文字颜色 2 7 3 5 2" xfId="16730"/>
    <cellStyle name="20% - 强调文字颜色 4 3 6 2 2 4" xfId="16731"/>
    <cellStyle name="20% - 强调文字颜色 6 2 3 2 3 3 2" xfId="16732"/>
    <cellStyle name="40% - 强调文字颜色 6 2 2 2 2 2 4" xfId="16733"/>
    <cellStyle name="常规 2 3 2 2 2 8" xfId="16734"/>
    <cellStyle name="40% - 强调文字颜色 2 3 9 6" xfId="16735"/>
    <cellStyle name="20% - 强调文字颜色 4 3 6 2 3 2 2" xfId="16736"/>
    <cellStyle name="40% - 强调文字颜色 6 2 2 2 2 2 4 2" xfId="16737"/>
    <cellStyle name="20% - 强调文字颜色 4 3 6 2 3 2 2 2" xfId="16738"/>
    <cellStyle name="40% - 强调文字颜色 6 2 2 2 2 2 4 3" xfId="16739"/>
    <cellStyle name="20% - 强调文字颜色 4 3 6 2 3 2 2 3" xfId="16740"/>
    <cellStyle name="20% - 强调文字颜色 4 3 6 2 3 3" xfId="16741"/>
    <cellStyle name="40% - 强调文字颜色 6 2 2 2 2 3 4" xfId="16742"/>
    <cellStyle name="20% - 强调文字颜色 4 3 6 2 3 3 2" xfId="16743"/>
    <cellStyle name="20% - 强调文字颜色 4 3 6 2 3 3 2 2" xfId="16744"/>
    <cellStyle name="20% - 强调文字颜色 4 3 6 2 3 3 2 3" xfId="16745"/>
    <cellStyle name="40% - 强调文字颜色 6 2 2 2 2 3 5" xfId="16746"/>
    <cellStyle name="20% - 强调文字颜色 4 3 6 2 3 3 3" xfId="16747"/>
    <cellStyle name="40% - 强调文字颜色 6 4 2 4 2 3 2" xfId="16748"/>
    <cellStyle name="40% - 强调文字颜色 6 2 2 2 2 3 6" xfId="16749"/>
    <cellStyle name="20% - 强调文字颜色 4 3 6 2 3 3 4" xfId="16750"/>
    <cellStyle name="20% - 强调文字颜色 4 3 6 2 3 4" xfId="16751"/>
    <cellStyle name="40% - 强调文字颜色 6 2 2 2 2 4 4" xfId="16752"/>
    <cellStyle name="20% - 强调文字颜色 4 3 6 2 3 4 2" xfId="16753"/>
    <cellStyle name="40% - 强调文字颜色 6 2 2 2 2 4 5" xfId="16754"/>
    <cellStyle name="20% - 强调文字颜色 4 3 6 2 3 4 3" xfId="16755"/>
    <cellStyle name="40% - 强调文字颜色 3 3 2 2 7 2 2" xfId="16756"/>
    <cellStyle name="20% - 强调文字颜色 4 3 6 2 3 5" xfId="16757"/>
    <cellStyle name="40% - 强调文字颜色 3 3 2 2 7 2 3" xfId="16758"/>
    <cellStyle name="20% - 强调文字颜色 6 3 8 2 3 2" xfId="16759"/>
    <cellStyle name="20% - 强调文字颜色 4 3 6 2 3 6" xfId="16760"/>
    <cellStyle name="20% - 强调文字颜色 4 3 6 3" xfId="16761"/>
    <cellStyle name="20% - 强调文字颜色 4 3 6 3 2" xfId="16762"/>
    <cellStyle name="20% - 强调文字颜色 4 3 6 4" xfId="16763"/>
    <cellStyle name="20% - 强调文字颜色 4 3 6 4 2" xfId="16764"/>
    <cellStyle name="20% - 强调文字颜色 4 3 6 4 2 2" xfId="16765"/>
    <cellStyle name="20% - 强调文字颜色 4 3 6 4 2 2 2" xfId="16766"/>
    <cellStyle name="20% - 强调文字颜色 4 3 6 4 2 2 2 2" xfId="16767"/>
    <cellStyle name="20% - 强调文字颜色 4 3 6 4 2 2 3" xfId="16768"/>
    <cellStyle name="20% - 强调文字颜色 4 3 6 4 2 3" xfId="16769"/>
    <cellStyle name="20% - 强调文字颜色 4 3 6 4 2 3 2" xfId="16770"/>
    <cellStyle name="20% - 强调文字颜色 4 3 6 4 2 4" xfId="16771"/>
    <cellStyle name="20% - 强调文字颜色 6 2 3 2 5 3 2" xfId="16772"/>
    <cellStyle name="20% - 强调文字颜色 4 3 6 4 3 2" xfId="16773"/>
    <cellStyle name="40% - 强调文字颜色 6 2 2 4 2 2 4" xfId="16774"/>
    <cellStyle name="常规 2 3 4 2 2 8" xfId="16775"/>
    <cellStyle name="40% - 强调文字颜色 4 3 9 6" xfId="16776"/>
    <cellStyle name="20% - 强调文字颜色 4 3 6 4 3 2 2" xfId="16777"/>
    <cellStyle name="40% - 强调文字颜色 6 2 2 4 2 2 5" xfId="16778"/>
    <cellStyle name="20% - 强调文字颜色 4 3 6 4 3 2 3" xfId="16779"/>
    <cellStyle name="20% - 强调文字颜色 4 3 6 4 3 3" xfId="16780"/>
    <cellStyle name="20% - 强调文字颜色 4 3 6 4 3 4" xfId="16781"/>
    <cellStyle name="20% - 强调文字颜色 6 2 3 2 5 4 2" xfId="16782"/>
    <cellStyle name="20% - 强调文字颜色 4 3 6 4 4" xfId="16783"/>
    <cellStyle name="20% - 强调文字颜色 4 3 6 4 4 2" xfId="16784"/>
    <cellStyle name="20% - 强调文字颜色 4 3 6 4 4 2 2" xfId="16785"/>
    <cellStyle name="40% - 强调文字颜色 2 2 2 5 4" xfId="16786"/>
    <cellStyle name="20% - 强调文字颜色 4 3 6 4 4 3" xfId="16787"/>
    <cellStyle name="20% - 强调文字颜色 6 3 3 2" xfId="16788"/>
    <cellStyle name="20% - 强调文字颜色 4 3 6 4 5" xfId="16789"/>
    <cellStyle name="20% - 强调文字颜色 6 3 3 2 2" xfId="16790"/>
    <cellStyle name="20% - 强调文字颜色 4 3 6 4 5 2" xfId="16791"/>
    <cellStyle name="20% - 强调文字颜色 6 3 3 3" xfId="16792"/>
    <cellStyle name="20% - 强调文字颜色 4 3 6 4 6" xfId="16793"/>
    <cellStyle name="40% - 强调文字颜色 6 3 3 2 3 3 2 2" xfId="16794"/>
    <cellStyle name="20% - 强调文字颜色 4 3 6 5" xfId="16795"/>
    <cellStyle name="20% - 强调文字颜色 4 3 6 5 2" xfId="16796"/>
    <cellStyle name="40% - 强调文字颜色 1 3 6 2 2 2 4" xfId="16797"/>
    <cellStyle name="20% - 强调文字颜色 4 3 7" xfId="16798"/>
    <cellStyle name="40% - 强调文字颜色 3 2 4 2 2 2 2 2 3" xfId="16799"/>
    <cellStyle name="20% - 强调文字颜色 4 3 7 2" xfId="16800"/>
    <cellStyle name="20% - 强调文字颜色 4 3 7 2 2" xfId="16801"/>
    <cellStyle name="40% - 强调文字颜色 4 2 4 5 3" xfId="16802"/>
    <cellStyle name="20% - 强调文字颜色 4 3 7 2 2 2" xfId="16803"/>
    <cellStyle name="常规 5 3 3" xfId="16804"/>
    <cellStyle name="40% - 强调文字颜色 4 2 4 5 3 2" xfId="16805"/>
    <cellStyle name="20% - 强调文字颜色 4 3 7 2 2 2 2" xfId="16806"/>
    <cellStyle name="常规 5 3 3 2" xfId="16807"/>
    <cellStyle name="40% - 强调文字颜色 4 2 4 5 3 2 2" xfId="16808"/>
    <cellStyle name="20% - 强调文字颜色 4 3 7 2 2 2 2 2" xfId="16809"/>
    <cellStyle name="20% - 强调文字颜色 4 3 7 2 2 2 2 3" xfId="16810"/>
    <cellStyle name="20% - 强调文字颜色 4 3 7 2 2 2 3" xfId="16811"/>
    <cellStyle name="40% - 强调文字颜色 6 3 2 2" xfId="16812"/>
    <cellStyle name="常规 5 3 4" xfId="16813"/>
    <cellStyle name="40% - 强调文字颜色 4 2 4 5 3 3" xfId="16814"/>
    <cellStyle name="20% - 强调文字颜色 4 3 7 2 2 2 4" xfId="16815"/>
    <cellStyle name="40% - 强调文字颜色 6 3 2 3" xfId="16816"/>
    <cellStyle name="常规 5 3 5" xfId="16817"/>
    <cellStyle name="40% - 强调文字颜色 4 2 4 5 3 4" xfId="16818"/>
    <cellStyle name="40% - 强调文字颜色 4 2 4 5 4" xfId="16819"/>
    <cellStyle name="20% - 强调文字颜色 6 5 3 3 2 2" xfId="16820"/>
    <cellStyle name="20% - 强调文字颜色 4 3 7 2 2 3" xfId="16821"/>
    <cellStyle name="常规 5 4 3" xfId="16822"/>
    <cellStyle name="40% - 强调文字颜色 4 2 4 5 4 2" xfId="16823"/>
    <cellStyle name="20% - 强调文字颜色 4 3 7 2 2 3 2" xfId="16824"/>
    <cellStyle name="20% - 强调文字颜色 4 3 7 2 2 3 2 2" xfId="16825"/>
    <cellStyle name="20% - 强调文字颜色 4 3 7 2 2 3 2 3" xfId="16826"/>
    <cellStyle name="20% - 强调文字颜色 4 3 7 2 2 3 3" xfId="16827"/>
    <cellStyle name="40% - 强调文字颜色 6 3 3 2" xfId="16828"/>
    <cellStyle name="20% - 强调文字颜色 4 3 7 2 2 3 4" xfId="16829"/>
    <cellStyle name="40% - 强调文字颜色 6 3 3 3" xfId="16830"/>
    <cellStyle name="40% - 强调文字颜色 4 2 4 5 5" xfId="16831"/>
    <cellStyle name="40% - 强调文字颜色 2 8 3 5 2" xfId="16832"/>
    <cellStyle name="20% - 强调文字颜色 6 5 3 3 2 3" xfId="16833"/>
    <cellStyle name="20% - 强调文字颜色 4 3 7 2 2 4" xfId="16834"/>
    <cellStyle name="20% - 强调文字颜色 4 3 7 2 2 4 2" xfId="16835"/>
    <cellStyle name="20% - 强调文字颜色 4 3 7 2 2 4 3" xfId="16836"/>
    <cellStyle name="40% - 强调文字颜色 6 3 4 2" xfId="16837"/>
    <cellStyle name="40% - 强调文字颜色 4 2 4 5 6" xfId="16838"/>
    <cellStyle name="40% - 强调文字颜色 2 8 3 5 3" xfId="16839"/>
    <cellStyle name="20% - 强调文字颜色 4 3 7 2 2 5" xfId="16840"/>
    <cellStyle name="20% - 强调文字颜色 6 3 9 2 2 2" xfId="16841"/>
    <cellStyle name="20% - 强调文字颜色 4 3 7 2 2 6" xfId="16842"/>
    <cellStyle name="40% - 强调文字颜色 4 2 4 7 3" xfId="16843"/>
    <cellStyle name="20% - 强调文字颜色 4 3 7 2 4 2" xfId="16844"/>
    <cellStyle name="40% - 强调文字颜色 1 2 2 3 6 3 2" xfId="16845"/>
    <cellStyle name="20% - 强调文字颜色 4 3 7 2 5" xfId="16846"/>
    <cellStyle name="40% - 强调文字颜色 4 2 5 5 3" xfId="16847"/>
    <cellStyle name="20% - 强调文字颜色 4 3 7 3 2 2" xfId="16848"/>
    <cellStyle name="20% - 强调文字颜色 5 15" xfId="16849"/>
    <cellStyle name="20% - 强调文字颜色 5 20" xfId="16850"/>
    <cellStyle name="20% - 强调文字颜色 4 3 7 3 2 2 2" xfId="16851"/>
    <cellStyle name="20% - 强调文字颜色 5 16" xfId="16852"/>
    <cellStyle name="20% - 强调文字颜色 5 21" xfId="16853"/>
    <cellStyle name="20% - 强调文字颜色 4 3 7 3 2 2 3" xfId="16854"/>
    <cellStyle name="20% - 强调文字颜色 4 3 7 3 2 3" xfId="16855"/>
    <cellStyle name="20% - 强调文字颜色 4 3 7 3 2 4" xfId="16856"/>
    <cellStyle name="20% - 强调文字颜色 4 3 7 3 3 2" xfId="16857"/>
    <cellStyle name="20% - 强调文字颜色 5 4 2 3 3 3 4" xfId="16858"/>
    <cellStyle name="20% - 强调文字颜色 4 3 7 3 3 2 2" xfId="16859"/>
    <cellStyle name="20% - 强调文字颜色 4 3 7 3 3 2 3" xfId="16860"/>
    <cellStyle name="20% - 强调文字颜色 4 3 7 3 3 3" xfId="16861"/>
    <cellStyle name="20% - 强调文字颜色 4 3 7 3 3 4" xfId="16862"/>
    <cellStyle name="20% - 强调文字颜色 4 3 7 3 4" xfId="16863"/>
    <cellStyle name="20% - 强调文字颜色 4 3 7 3 4 2" xfId="16864"/>
    <cellStyle name="20% - 强调文字颜色 4 3 7 3 4 2 2" xfId="16865"/>
    <cellStyle name="20% - 强调文字颜色 4 3 7 3 4 3" xfId="16866"/>
    <cellStyle name="20% - 强调文字颜色 6 4 2 2" xfId="16867"/>
    <cellStyle name="40% - 强调文字颜色 1 2 2 3 6 4 2" xfId="16868"/>
    <cellStyle name="20% - 强调文字颜色 4 3 7 3 5" xfId="16869"/>
    <cellStyle name="20% - 强调文字颜色 6 4 2 2 2" xfId="16870"/>
    <cellStyle name="20% - 强调文字颜色 4 3 7 3 5 2" xfId="16871"/>
    <cellStyle name="20% - 强调文字颜色 6 4 2 3" xfId="16872"/>
    <cellStyle name="20% - 强调文字颜色 4 3 7 3 6" xfId="16873"/>
    <cellStyle name="40% - 强调文字颜色 6 3 3 2 3 3 3 2" xfId="16874"/>
    <cellStyle name="20% - 强调文字颜色 4 3 7 5" xfId="16875"/>
    <cellStyle name="20% - 强调文字颜色 4 3 8 2" xfId="16876"/>
    <cellStyle name="20% - 强调文字颜色 6 2 3 2 3 2 2 4 3" xfId="16877"/>
    <cellStyle name="20% - 强调文字颜色 4 3 8 2 2" xfId="16878"/>
    <cellStyle name="40% - 强调文字颜色 6 4 2 3 2 3 2 2" xfId="16879"/>
    <cellStyle name="20% - 强调文字颜色 4 3 8 3" xfId="16880"/>
    <cellStyle name="20% - 强调文字颜色 4 3 9" xfId="16881"/>
    <cellStyle name="40% - 强调文字颜色 6 4 6 2 6" xfId="16882"/>
    <cellStyle name="20% - 强调文字颜色 4 3 9 2" xfId="16883"/>
    <cellStyle name="20% - 强调文字颜色 4 3 9 2 2" xfId="16884"/>
    <cellStyle name="20% - 强调文字颜色 4 3 9 2 2 2 2" xfId="16885"/>
    <cellStyle name="40% - 强调文字颜色 2 2 2 2 2 2 7 2 2" xfId="16886"/>
    <cellStyle name="40% - 强调文字颜色 1 3 2 2 5 2" xfId="16887"/>
    <cellStyle name="20% - 强调文字颜色 4 3 9 2 2 2 3" xfId="16888"/>
    <cellStyle name="20% - 强调文字颜色 6 5 5 3 2 2" xfId="16889"/>
    <cellStyle name="20% - 强调文字颜色 4 3 9 2 2 3" xfId="16890"/>
    <cellStyle name="40% - 强调文字颜色 1 2 2 3 2 11 2" xfId="16891"/>
    <cellStyle name="20% - 强调文字颜色 4 3 9 2 2 4" xfId="16892"/>
    <cellStyle name="20% - 强调文字颜色 4 3 9 2 3" xfId="16893"/>
    <cellStyle name="20% - 强调文字颜色 4 3 9 2 3 2" xfId="16894"/>
    <cellStyle name="20% - 强调文字颜色 4 3 9 2 3 3" xfId="16895"/>
    <cellStyle name="40% - 强调文字颜色 1 2 2 3 2 12 2" xfId="16896"/>
    <cellStyle name="20% - 强调文字颜色 4 3 9 2 3 4" xfId="16897"/>
    <cellStyle name="20% - 强调文字颜色 4 3 9 2 4" xfId="16898"/>
    <cellStyle name="20% - 强调文字颜色 4 3 9 2 4 2" xfId="16899"/>
    <cellStyle name="20% - 强调文字颜色 4 3 9 2 4 2 2" xfId="16900"/>
    <cellStyle name="20% - 强调文字颜色 4 3 9 2 4 3" xfId="16901"/>
    <cellStyle name="40% - 强调文字颜色 1 2 2 3 8 3 2" xfId="16902"/>
    <cellStyle name="20% - 强调文字颜色 4 3 9 2 5" xfId="16903"/>
    <cellStyle name="20% - 强调文字颜色 4 3 9 2 5 2" xfId="16904"/>
    <cellStyle name="20% - 强调文字颜色 4 3 9 2 6" xfId="16905"/>
    <cellStyle name="20% - 强调文字颜色 4 3 9 3" xfId="16906"/>
    <cellStyle name="20% - 强调文字颜色 4 3 9 4" xfId="16907"/>
    <cellStyle name="20% - 强调文字颜色 4 3 9 5" xfId="16908"/>
    <cellStyle name="20% - 强调文字颜色 4 4 2 10" xfId="16909"/>
    <cellStyle name="20% - 强调文字颜色 4 4 2 15 2" xfId="16910"/>
    <cellStyle name="40% - 强调文字颜色 5 3 3 2 5 2 3" xfId="16911"/>
    <cellStyle name="40% - 强调文字颜色 2 5 3 3 2" xfId="16912"/>
    <cellStyle name="40% - 强调文字颜色 2 5 13" xfId="16913"/>
    <cellStyle name="20% - 强调文字颜色 4 4 2 16" xfId="16914"/>
    <cellStyle name="40% - 强调文字颜色 2 5 3 3 3" xfId="16915"/>
    <cellStyle name="40% - 强调文字颜色 2 5 14" xfId="16916"/>
    <cellStyle name="20% - 强调文字颜色 4 4 2 17" xfId="16917"/>
    <cellStyle name="20% - 强调文字颜色 4 4 2 2" xfId="16918"/>
    <cellStyle name="20% - 强调文字颜色 4 4 2 2 10" xfId="16919"/>
    <cellStyle name="20% - 强调文字颜色 4 4 2 2 10 2" xfId="16920"/>
    <cellStyle name="20% - 强调文字颜色 4 4 2 2 11 2" xfId="16921"/>
    <cellStyle name="20% - 强调文字颜色 4 4 2 2 12" xfId="16922"/>
    <cellStyle name="20% - 强调文字颜色 4 4 2 2 12 2" xfId="16923"/>
    <cellStyle name="40% - 强调文字颜色 5 2 3 2 2 2 4 2" xfId="16924"/>
    <cellStyle name="20% - 强调文字颜色 4 4 2 2 13" xfId="16925"/>
    <cellStyle name="20% - 强调文字颜色 4 4 2 2 13 2" xfId="16926"/>
    <cellStyle name="40% - 强调文字颜色 5 2 3 2 2 2 4 3" xfId="16927"/>
    <cellStyle name="20% - 强调文字颜色 4 4 2 2 14" xfId="16928"/>
    <cellStyle name="20% - 强调文字颜色 4 4 2 2 15" xfId="16929"/>
    <cellStyle name="常规 2 3 5 2 15 2" xfId="16930"/>
    <cellStyle name="40% - 强调文字颜色 1 2 4 8 2" xfId="16931"/>
    <cellStyle name="常规 2 3 3 2 2 2 8 2" xfId="16932"/>
    <cellStyle name="20% - 强调文字颜色 4 4 2 2 16" xfId="16933"/>
    <cellStyle name="20% - 强调文字颜色 4 4 2 2 2" xfId="16934"/>
    <cellStyle name="20% - 强调文字颜色 4 4 2 2 2 2" xfId="16935"/>
    <cellStyle name="20% - 强调文字颜色 5 2 2 3 5 3 4" xfId="16936"/>
    <cellStyle name="20% - 强调文字颜色 4 4 2 2 2 2 2" xfId="16937"/>
    <cellStyle name="20% - 强调文字颜色 4 4 2 2 2 2 2 2" xfId="16938"/>
    <cellStyle name="20% - 强调文字颜色 4 4 2 2 2 2 2 2 2" xfId="16939"/>
    <cellStyle name="20% - 强调文字颜色 4 4 2 2 2 2 2 2 3" xfId="16940"/>
    <cellStyle name="20% - 强调文字颜色 4 4 2 2 2 2 2 3" xfId="16941"/>
    <cellStyle name="40% - 强调文字颜色 4 2 3 2 2 3 2 2" xfId="16942"/>
    <cellStyle name="20% - 强调文字颜色 4 4 2 2 2 2 2 4" xfId="16943"/>
    <cellStyle name="40% - 强调文字颜色 1 11 2" xfId="16944"/>
    <cellStyle name="20% - 强调文字颜色 4 4 2 2 2 2 3" xfId="16945"/>
    <cellStyle name="40% - 强调文字颜色 1 11 2 2" xfId="16946"/>
    <cellStyle name="20% - 强调文字颜色 4 4 2 2 2 2 3 2" xfId="16947"/>
    <cellStyle name="40% - 强调文字颜色 1 11 2 2 2" xfId="16948"/>
    <cellStyle name="20% - 强调文字颜色 4 4 2 2 2 2 3 2 2" xfId="16949"/>
    <cellStyle name="40% - 强调文字颜色 1 11 2 2 3" xfId="16950"/>
    <cellStyle name="20% - 强调文字颜色 4 4 2 2 2 2 3 2 3" xfId="16951"/>
    <cellStyle name="40% - 强调文字颜色 1 11 2 3" xfId="16952"/>
    <cellStyle name="20% - 强调文字颜色 4 4 2 2 2 2 3 3" xfId="16953"/>
    <cellStyle name="40% - 强调文字颜色 4 2 3 2 2 3 3 2" xfId="16954"/>
    <cellStyle name="40% - 强调文字颜色 1 11 2 4" xfId="16955"/>
    <cellStyle name="20% - 强调文字颜色 4 4 2 2 2 2 3 4" xfId="16956"/>
    <cellStyle name="40% - 强调文字颜色 1 11 3 2" xfId="16957"/>
    <cellStyle name="20% - 强调文字颜色 4 4 2 2 2 2 4 2" xfId="16958"/>
    <cellStyle name="40% - 强调文字颜色 1 11 3 3" xfId="16959"/>
    <cellStyle name="20% - 强调文字颜色 4 4 2 2 2 2 4 3" xfId="16960"/>
    <cellStyle name="40% - 强调文字颜色 1 11 4 2" xfId="16961"/>
    <cellStyle name="20% - 强调文字颜色 4 4 2 2 2 2 5 2" xfId="16962"/>
    <cellStyle name="注释 2 3 3 6 2" xfId="16963"/>
    <cellStyle name="20% - 强调文字颜色 4 4 2 2 2 3" xfId="16964"/>
    <cellStyle name="40% - 强调文字颜色 1 12 2" xfId="16965"/>
    <cellStyle name="注释 2 3 3 6 2 3" xfId="16966"/>
    <cellStyle name="20% - 强调文字颜色 4 4 2 2 2 3 3" xfId="16967"/>
    <cellStyle name="40% - 强调文字颜色 3 3 3 5 2" xfId="16968"/>
    <cellStyle name="注释 2 3 3 6 3" xfId="16969"/>
    <cellStyle name="20% - 强调文字颜色 4 4 2 2 2 4" xfId="16970"/>
    <cellStyle name="40% - 强调文字颜色 3 3 3 5 2 2" xfId="16971"/>
    <cellStyle name="注释 2 5 2 3 7" xfId="16972"/>
    <cellStyle name="注释 2 3 3 6 3 2" xfId="16973"/>
    <cellStyle name="20% - 强调文字颜色 4 4 2 2 2 4 2" xfId="16974"/>
    <cellStyle name="40% - 强调文字颜色 3 3 3 5 2 3" xfId="16975"/>
    <cellStyle name="40% - 强调文字颜色 1 13 2" xfId="16976"/>
    <cellStyle name="注释 2 5 2 3 8" xfId="16977"/>
    <cellStyle name="注释 2 3 3 6 3 3" xfId="16978"/>
    <cellStyle name="20% - 强调文字颜色 4 4 2 2 2 4 3" xfId="16979"/>
    <cellStyle name="40% - 强调文字颜色 3 3 3 5 3" xfId="16980"/>
    <cellStyle name="注释 2 3 3 6 4" xfId="16981"/>
    <cellStyle name="20% - 强调文字颜色 4 4 2 2 2 5" xfId="16982"/>
    <cellStyle name="40% - 强调文字颜色 3 3 3 5 3 2" xfId="16983"/>
    <cellStyle name="注释 2 3 3 6 4 2" xfId="16984"/>
    <cellStyle name="20% - 强调文字颜色 4 4 2 2 2 5 2" xfId="16985"/>
    <cellStyle name="40% - 强调文字颜色 3 3 3 5 4" xfId="16986"/>
    <cellStyle name="注释 2 3 3 6 5" xfId="16987"/>
    <cellStyle name="20% - 强调文字颜色 4 4 2 2 2 6" xfId="16988"/>
    <cellStyle name="40% - 强调文字颜色 3 3 3 5 5" xfId="16989"/>
    <cellStyle name="40% - 强调文字颜色 1 9 2 5 2" xfId="16990"/>
    <cellStyle name="20% - 强调文字颜色 6 2 2 4 2 3 2" xfId="16991"/>
    <cellStyle name="注释 2 3 3 6 6" xfId="16992"/>
    <cellStyle name="20% - 强调文字颜色 4 4 2 2 2 7" xfId="16993"/>
    <cellStyle name="20% - 强调文字颜色 4 4 2 2 3" xfId="16994"/>
    <cellStyle name="20% - 强调文字颜色 4 4 2 2 3 2" xfId="16995"/>
    <cellStyle name="20% - 强调文字颜色 4 4 2 2 3 2 2" xfId="16996"/>
    <cellStyle name="20% - 强调文字颜色 4 4 2 2 3 2 2 2" xfId="16997"/>
    <cellStyle name="20% - 强调文字颜色 4 4 2 2 3 2 2 3" xfId="16998"/>
    <cellStyle name="20% - 强调文字颜色 4 4 2 2 3 2 3" xfId="16999"/>
    <cellStyle name="20% - 强调文字颜色 4 4 2 2 3 2 3 2" xfId="17000"/>
    <cellStyle name="40% - 强调文字颜色 5 2 3 2 2 2" xfId="17001"/>
    <cellStyle name="注释 2 3 3 7 2" xfId="17002"/>
    <cellStyle name="20% - 强调文字颜色 4 4 2 2 3 3" xfId="17003"/>
    <cellStyle name="40% - 强调文字颜色 5 2 3 2 2 2 2" xfId="17004"/>
    <cellStyle name="注释 2 5 3 2 7" xfId="17005"/>
    <cellStyle name="注释 2 3 3 7 2 2" xfId="17006"/>
    <cellStyle name="20% - 强调文字颜色 4 4 2 2 3 3 2" xfId="17007"/>
    <cellStyle name="40% - 强调文字颜色 5 2 3 2 2 2 2 2" xfId="17008"/>
    <cellStyle name="20% - 强调文字颜色 4 4 2 2 3 3 2 2" xfId="17009"/>
    <cellStyle name="40% - 强调文字颜色 5 2 3 2 2 2 2 3" xfId="17010"/>
    <cellStyle name="20% - 强调文字颜色 4 4 2 2 3 3 2 3" xfId="17011"/>
    <cellStyle name="40% - 强调文字颜色 5 2 3 2 2 2 3" xfId="17012"/>
    <cellStyle name="注释 2 3 3 7 2 3" xfId="17013"/>
    <cellStyle name="20% - 强调文字颜色 4 4 2 2 3 3 3" xfId="17014"/>
    <cellStyle name="40% - 强调文字颜色 5 2 3 2 2 2 3 2" xfId="17015"/>
    <cellStyle name="20% - 强调文字颜色 4 4 2 2 3 3 3 2" xfId="17016"/>
    <cellStyle name="40% - 强调文字颜色 5 2 3 2 2 2 4" xfId="17017"/>
    <cellStyle name="20% - 强调文字颜色 4 4 2 2 3 3 4" xfId="17018"/>
    <cellStyle name="40% - 强调文字颜色 5 2 3 2 2 3 2" xfId="17019"/>
    <cellStyle name="40% - 强调文字颜色 3 3 3 6 2 2" xfId="17020"/>
    <cellStyle name="注释 2 5 3 3 7" xfId="17021"/>
    <cellStyle name="注释 2 3 3 7 3 2" xfId="17022"/>
    <cellStyle name="20% - 强调文字颜色 4 4 2 2 3 4 2" xfId="17023"/>
    <cellStyle name="40% - 强调文字颜色 5 2 3 2 2 4" xfId="17024"/>
    <cellStyle name="40% - 强调文字颜色 3 3 3 6 3" xfId="17025"/>
    <cellStyle name="注释 2 3 3 7 4" xfId="17026"/>
    <cellStyle name="20% - 强调文字颜色 4 4 2 2 3 5" xfId="17027"/>
    <cellStyle name="40% - 强调文字颜色 5 2 3 2 2 4 2" xfId="17028"/>
    <cellStyle name="40% - 强调文字颜色 3 3 3 6 3 2" xfId="17029"/>
    <cellStyle name="20% - 强调文字颜色 4 4 2 2 3 5 2" xfId="17030"/>
    <cellStyle name="40% - 强调文字颜色 5 2 3 2 2 4 3" xfId="17031"/>
    <cellStyle name="40% - 强调文字颜色 3 3 3 6 3 3" xfId="17032"/>
    <cellStyle name="20% - 强调文字颜色 4 4 2 2 3 5 3" xfId="17033"/>
    <cellStyle name="40% - 强调文字颜色 5 2 3 2 2 5" xfId="17034"/>
    <cellStyle name="40% - 强调文字颜色 3 3 3 6 4" xfId="17035"/>
    <cellStyle name="注释 2 3 3 7 5" xfId="17036"/>
    <cellStyle name="20% - 强调文字颜色 4 4 2 2 3 6" xfId="17037"/>
    <cellStyle name="40% - 强调文字颜色 5 2 3 2 2 6" xfId="17038"/>
    <cellStyle name="40% - 强调文字颜色 3 3 3 6 5" xfId="17039"/>
    <cellStyle name="40% - 强调文字颜色 1 9 2 6 2" xfId="17040"/>
    <cellStyle name="20% - 强调文字颜色 4 4 2 2 3 7" xfId="17041"/>
    <cellStyle name="20% - 强调文字颜色 4 4 2 2 4" xfId="17042"/>
    <cellStyle name="20% - 强调文字颜色 4 4 2 2 4 2" xfId="17043"/>
    <cellStyle name="20% - 强调文字颜色 4 4 2 2 4 2 3" xfId="17044"/>
    <cellStyle name="40% - 强调文字颜色 5 2 3 2 3 2" xfId="17045"/>
    <cellStyle name="注释 2 3 3 8 2" xfId="17046"/>
    <cellStyle name="20% - 强调文字颜色 4 4 2 2 4 3" xfId="17047"/>
    <cellStyle name="40% - 强调文字颜色 5 2 3 2 3 2 2" xfId="17048"/>
    <cellStyle name="注释 2 3 3 8 2 2" xfId="17049"/>
    <cellStyle name="20% - 强调文字颜色 4 4 2 2 4 3 2" xfId="17050"/>
    <cellStyle name="40% - 强调文字颜色 5 2 3 2 3 2 3" xfId="17051"/>
    <cellStyle name="注释 2 3 3 8 2 3" xfId="17052"/>
    <cellStyle name="20% - 强调文字颜色 4 4 2 2 4 3 3" xfId="17053"/>
    <cellStyle name="40% - 强调文字颜色 5 2 3 2 3 3" xfId="17054"/>
    <cellStyle name="40% - 强调文字颜色 3 3 3 7 2" xfId="17055"/>
    <cellStyle name="注释 2 3 3 8 3" xfId="17056"/>
    <cellStyle name="20% - 强调文字颜色 4 4 2 2 4 4" xfId="17057"/>
    <cellStyle name="40% - 强调文字颜色 5 2 3 2 3 3 2" xfId="17058"/>
    <cellStyle name="40% - 强调文字颜色 3 3 3 7 2 2" xfId="17059"/>
    <cellStyle name="注释 2 3 3 8 3 2" xfId="17060"/>
    <cellStyle name="20% - 强调文字颜色 4 4 2 2 4 4 2" xfId="17061"/>
    <cellStyle name="40% - 强调文字颜色 5 2 3 2 3 4" xfId="17062"/>
    <cellStyle name="40% - 强调文字颜色 3 3 3 7 3" xfId="17063"/>
    <cellStyle name="注释 2 3 3 8 4" xfId="17064"/>
    <cellStyle name="20% - 强调文字颜色 4 4 2 2 4 5" xfId="17065"/>
    <cellStyle name="40% - 强调文字颜色 5 2 3 2 3 5" xfId="17066"/>
    <cellStyle name="40% - 强调文字颜色 3 3 3 7 4" xfId="17067"/>
    <cellStyle name="注释 2 3 3 8 5" xfId="17068"/>
    <cellStyle name="20% - 强调文字颜色 4 4 2 2 4 6" xfId="17069"/>
    <cellStyle name="20% - 强调文字颜色 4 4 2 2 5" xfId="17070"/>
    <cellStyle name="20% - 强调文字颜色 4 4 2 2 5 2" xfId="17071"/>
    <cellStyle name="20% - 强调文字颜色 4 4 2 2 5 2 2" xfId="17072"/>
    <cellStyle name="20% - 强调文字颜色 4 4 2 2 5 2 3" xfId="17073"/>
    <cellStyle name="40% - 强调文字颜色 5 2 3 2 4 2" xfId="17074"/>
    <cellStyle name="注释 2 3 3 9 2" xfId="17075"/>
    <cellStyle name="20% - 强调文字颜色 4 4 2 2 5 3" xfId="17076"/>
    <cellStyle name="40% - 强调文字颜色 5 2 3 2 4 2 2" xfId="17077"/>
    <cellStyle name="20% - 强调文字颜色 4 4 2 2 5 3 2" xfId="17078"/>
    <cellStyle name="40% - 强调文字颜色 5 2 3 2 4 2 3" xfId="17079"/>
    <cellStyle name="20% - 强调文字颜色 4 4 2 2 5 3 3" xfId="17080"/>
    <cellStyle name="40% - 强调文字颜色 5 2 3 2 4 3" xfId="17081"/>
    <cellStyle name="40% - 强调文字颜色 3 3 3 8 2" xfId="17082"/>
    <cellStyle name="注释 2 3 3 9 3" xfId="17083"/>
    <cellStyle name="20% - 强调文字颜色 4 4 2 2 5 4" xfId="17084"/>
    <cellStyle name="40% - 强调文字颜色 5 2 3 2 4 3 2" xfId="17085"/>
    <cellStyle name="40% - 强调文字颜色 3 3 3 8 2 2" xfId="17086"/>
    <cellStyle name="20% - 强调文字颜色 4 4 2 2 5 4 2" xfId="17087"/>
    <cellStyle name="40% - 强调文字颜色 5 2 3 2 4 4" xfId="17088"/>
    <cellStyle name="40% - 强调文字颜色 3 3 3 8 3" xfId="17089"/>
    <cellStyle name="20% - 强调文字颜色 4 4 2 2 5 5" xfId="17090"/>
    <cellStyle name="40% - 强调文字颜色 5 2 3 2 4 5" xfId="17091"/>
    <cellStyle name="20% - 强调文字颜色 4 4 2 2 5 6" xfId="17092"/>
    <cellStyle name="40% - 强调文字颜色 4 2 2 3 6 2 2" xfId="17093"/>
    <cellStyle name="40% - 强调文字颜色 3 3 3 8 4" xfId="17094"/>
    <cellStyle name="20% - 强调文字颜色 4 4 2 2 6" xfId="17095"/>
    <cellStyle name="20% - 强调文字颜色 4 4 2 2 6 2" xfId="17096"/>
    <cellStyle name="20% - 强调文字颜色 4 4 2 2 6 2 2" xfId="17097"/>
    <cellStyle name="20% - 强调文字颜色 4 4 2 2 6 2 3" xfId="17098"/>
    <cellStyle name="20% - 强调文字颜色 4 4 2 2 7" xfId="17099"/>
    <cellStyle name="20% - 强调文字颜色 4 4 2 2 7 2" xfId="17100"/>
    <cellStyle name="40% - 强调文字颜色 6 2 3 2 5 3" xfId="17101"/>
    <cellStyle name="20% - 强调文字颜色 5 4 2 2 6 4" xfId="17102"/>
    <cellStyle name="40% - 强调文字颜色 4 8 2 2 2 3" xfId="17103"/>
    <cellStyle name="40% - 强调文字颜色 1 2 2 2 2 2 15" xfId="17104"/>
    <cellStyle name="20% - 强调文字颜色 4 4 2 2 7 2 2" xfId="17105"/>
    <cellStyle name="常规 5 2 2 2 2 2 2 2 3 3" xfId="17106"/>
    <cellStyle name="40% - 强调文字颜色 1 2 3 2 2 2 4 2" xfId="17107"/>
    <cellStyle name="20% - 强调文字颜色 4 4 2 2 8" xfId="17108"/>
    <cellStyle name="20% - 强调文字颜色 4 4 2 2 8 2" xfId="17109"/>
    <cellStyle name="常规 5 2 2 2 2 2 2 2 3 4" xfId="17110"/>
    <cellStyle name="40% - 强调文字颜色 1 2 3 2 2 2 4 3" xfId="17111"/>
    <cellStyle name="20% - 强调文字颜色 4 4 2 2 9" xfId="17112"/>
    <cellStyle name="20% - 强调文字颜色 4 4 2 2 9 2" xfId="17113"/>
    <cellStyle name="40% - 强调文字颜色 3 3 5" xfId="17114"/>
    <cellStyle name="20% - 强调文字颜色 4 4 2 3 2 2 2 2" xfId="17115"/>
    <cellStyle name="40% - 强调文字颜色 3 3 5 2" xfId="17116"/>
    <cellStyle name="20% - 强调文字颜色 4 4 2 3 2 2 2 2 2" xfId="17117"/>
    <cellStyle name="40% - 强调文字颜色 3 3 5 3" xfId="17118"/>
    <cellStyle name="20% - 强调文字颜色 4 4 2 3 2 2 2 2 3" xfId="17119"/>
    <cellStyle name="40% - 强调文字颜色 3 3 6" xfId="17120"/>
    <cellStyle name="20% - 强调文字颜色 4 4 2 3 2 2 2 3" xfId="17121"/>
    <cellStyle name="20% - 强调文字颜色 6 3 2 2 5 2 2" xfId="17122"/>
    <cellStyle name="40% - 强调文字颜色 6 11 2" xfId="17123"/>
    <cellStyle name="20% - 强调文字颜色 4 4 2 3 2 2 3" xfId="17124"/>
    <cellStyle name="40% - 强调文字颜色 6 11 2 2" xfId="17125"/>
    <cellStyle name="40% - 强调文字颜色 3 4 5" xfId="17126"/>
    <cellStyle name="20% - 强调文字颜色 4 4 2 3 2 2 3 2" xfId="17127"/>
    <cellStyle name="40% - 强调文字颜色 6 11 2 2 2" xfId="17128"/>
    <cellStyle name="40% - 强调文字颜色 3 4 5 2" xfId="17129"/>
    <cellStyle name="20% - 强调文字颜色 4 4 2 3 2 2 3 2 2" xfId="17130"/>
    <cellStyle name="40% - 强调文字颜色 6 11 2 2 3" xfId="17131"/>
    <cellStyle name="40% - 强调文字颜色 3 4 5 3" xfId="17132"/>
    <cellStyle name="20% - 强调文字颜色 4 4 2 3 2 2 3 2 3" xfId="17133"/>
    <cellStyle name="40% - 强调文字颜色 6 11 2 3" xfId="17134"/>
    <cellStyle name="40% - 强调文字颜色 3 4 6" xfId="17135"/>
    <cellStyle name="20% - 强调文字颜色 4 4 2 3 2 2 3 3" xfId="17136"/>
    <cellStyle name="20% - 强调文字颜色 6 3 2 2 5 3 2" xfId="17137"/>
    <cellStyle name="40% - 强调文字颜色 6 11 2 4" xfId="17138"/>
    <cellStyle name="40% - 强调文字颜色 3 4 7" xfId="17139"/>
    <cellStyle name="20% - 强调文字颜色 4 4 2 3 2 2 3 4" xfId="17140"/>
    <cellStyle name="20% - 强调文字颜色 6 3 2 2 5 3 3" xfId="17141"/>
    <cellStyle name="40% - 强调文字颜色 6 11 3 2" xfId="17142"/>
    <cellStyle name="40% - 强调文字颜色 3 5 5" xfId="17143"/>
    <cellStyle name="20% - 强调文字颜色 4 4 2 3 2 2 4 2" xfId="17144"/>
    <cellStyle name="40% - 强调文字颜色 6 11 3 3" xfId="17145"/>
    <cellStyle name="40% - 强调文字颜色 3 5 6" xfId="17146"/>
    <cellStyle name="20% - 强调文字颜色 4 4 2 3 2 2 4 3" xfId="17147"/>
    <cellStyle name="20% - 强调文字颜色 6 3 2 2 5 4 2" xfId="17148"/>
    <cellStyle name="40% - 强调文字颜色 6 11 4" xfId="17149"/>
    <cellStyle name="20% - 强调文字颜色 4 4 2 3 2 2 5" xfId="17150"/>
    <cellStyle name="40% - 强调文字颜色 6 11 4 2" xfId="17151"/>
    <cellStyle name="40% - 强调文字颜色 3 6 5" xfId="17152"/>
    <cellStyle name="20% - 强调文字颜色 4 4 2 3 2 2 5 2" xfId="17153"/>
    <cellStyle name="40% - 强调文字颜色 6 11 5" xfId="17154"/>
    <cellStyle name="20% - 强调文字颜色 4 4 2 3 2 2 6" xfId="17155"/>
    <cellStyle name="20% - 强调文字颜色 4 4 2 3 3 2 2 2" xfId="17156"/>
    <cellStyle name="20% - 强调文字颜色 4 4 2 3 3 2 2 3" xfId="17157"/>
    <cellStyle name="20% - 强调文字颜色 4 4 2 3 3 2 3" xfId="17158"/>
    <cellStyle name="20% - 强调文字颜色 4 4 2 3 3 2 4" xfId="17159"/>
    <cellStyle name="40% - 强调文字颜色 5 2 3 3 2 2" xfId="17160"/>
    <cellStyle name="20% - 强调文字颜色 4 4 2 3 3 3" xfId="17161"/>
    <cellStyle name="20% - 强调文字颜色 4 4 2 3 3 3 2" xfId="17162"/>
    <cellStyle name="40% - 强调文字颜色 1 2 2 2 2 2 7 3" xfId="17163"/>
    <cellStyle name="20% - 强调文字颜色 4 4 2 3 3 3 2 2" xfId="17164"/>
    <cellStyle name="40% - 强调文字颜色 1 2 2 2 2 2 7 4" xfId="17165"/>
    <cellStyle name="20% - 强调文字颜色 4 4 2 3 3 3 2 3" xfId="17166"/>
    <cellStyle name="20% - 强调文字颜色 4 4 2 3 3 3 3" xfId="17167"/>
    <cellStyle name="20% - 强调文字颜色 4 4 2 3 3 4 2 2" xfId="17168"/>
    <cellStyle name="20% - 强调文字颜色 5 4 2 3 2 2 2 4" xfId="17169"/>
    <cellStyle name="20% - 强调文字颜色 5 3 3 2 3 2 4 2" xfId="17170"/>
    <cellStyle name="20% - 强调文字颜色 5 3 3 2 3 2 5" xfId="17171"/>
    <cellStyle name="20% - 强调文字颜色 4 4 2 3 3 4 3" xfId="17172"/>
    <cellStyle name="20% - 强调文字颜色 5 3 3 2 3 3 4" xfId="17173"/>
    <cellStyle name="20% - 强调文字颜色 4 4 2 3 3 5 2" xfId="17174"/>
    <cellStyle name="20% - 强调文字颜色 4 4 2 3 3 5 3" xfId="17175"/>
    <cellStyle name="20% - 强调文字颜色 4 4 2 3 3 6" xfId="17176"/>
    <cellStyle name="20% - 强调文字颜色 6 2 2 7 2 2 3" xfId="17177"/>
    <cellStyle name="20% - 强调文字颜色 4 4 2 3 3 6 2" xfId="17178"/>
    <cellStyle name="20% - 强调文字颜色 4 4 2 3 3 7" xfId="17179"/>
    <cellStyle name="20% - 强调文字颜色 4 4 2 3 4" xfId="17180"/>
    <cellStyle name="20% - 强调文字颜色 4 4 2 3 5" xfId="17181"/>
    <cellStyle name="20% - 强调文字颜色 4 4 2 3 6" xfId="17182"/>
    <cellStyle name="常规 2 3 3 4 3 3 5 2" xfId="17183"/>
    <cellStyle name="20% - 强调文字颜色 4 4 2 4 2 4" xfId="17184"/>
    <cellStyle name="20% - 强调文字颜色 4 4 2 5 3 4" xfId="17185"/>
    <cellStyle name="20% - 强调文字颜色 4 4 2 6 2 2 2" xfId="17186"/>
    <cellStyle name="40% - 强调文字颜色 5 4 2 2 2 2 3" xfId="17187"/>
    <cellStyle name="20% - 强调文字颜色 4 4 2 6 2 4" xfId="17188"/>
    <cellStyle name="40% - 强调文字颜色 5 4 2 2 2 3 2" xfId="17189"/>
    <cellStyle name="20% - 强调文字颜色 4 4 2 6 3 3" xfId="17190"/>
    <cellStyle name="20% - 强调文字颜色 4 4 2 6 4 2" xfId="17191"/>
    <cellStyle name="20% - 强调文字颜色 4 4 2 6 6" xfId="17192"/>
    <cellStyle name="20% - 强调文字颜色 4 4 2 7" xfId="17193"/>
    <cellStyle name="40% - 强调文字颜色 5 2 2 2 2 5 2 2 2" xfId="17194"/>
    <cellStyle name="20% - 强调文字颜色 4 4 2 8" xfId="17195"/>
    <cellStyle name="40% - 强调文字颜色 5 4 2 2 4 2 2" xfId="17196"/>
    <cellStyle name="20% - 强调文字颜色 4 4 2 8 2 3" xfId="17197"/>
    <cellStyle name="20% - 强调文字颜色 4 4 2 8 3 2" xfId="17198"/>
    <cellStyle name="20% - 强调文字颜色 4 4 2 9" xfId="17199"/>
    <cellStyle name="20% - 强调文字颜色 4 4 3" xfId="17200"/>
    <cellStyle name="20% - 强调文字颜色 4 4 3 2" xfId="17201"/>
    <cellStyle name="20% - 强调文字颜色 4 4 3 2 2" xfId="17202"/>
    <cellStyle name="20% - 强调文字颜色 4 4 4" xfId="17203"/>
    <cellStyle name="40% - 强调文字颜色 6 5 2 2 2 3" xfId="17204"/>
    <cellStyle name="20% - 强调文字颜色 4 4 4 2" xfId="17205"/>
    <cellStyle name="20% - 强调文字颜色 4 4 4 2 2" xfId="17206"/>
    <cellStyle name="40% - 强调文字颜色 5 2 2 2 2 2 6 2" xfId="17207"/>
    <cellStyle name="20% - 强调文字颜色 4 4 4 2 3" xfId="17208"/>
    <cellStyle name="20% - 强调文字颜色 4 4 4 3" xfId="17209"/>
    <cellStyle name="20% - 强调文字颜色 4 4 4 3 2" xfId="17210"/>
    <cellStyle name="20% - 强调文字颜色 4 4 4 4" xfId="17211"/>
    <cellStyle name="20% - 强调文字颜色 4 4 4 5" xfId="17212"/>
    <cellStyle name="40% - 强调文字颜色 1 3 6 2 2 3 2" xfId="17213"/>
    <cellStyle name="20% - 强调文字颜色 4 4 5" xfId="17214"/>
    <cellStyle name="40% - 强调文字颜色 1 3 6 2 2 3 2 2" xfId="17215"/>
    <cellStyle name="20% - 强调文字颜色 4 4 5 2" xfId="17216"/>
    <cellStyle name="20% - 强调文字颜色 4 4 5 2 2" xfId="17217"/>
    <cellStyle name="20% - 强调文字颜色 4 4 5 2 2 2" xfId="17218"/>
    <cellStyle name="20% - 强调文字颜色 4 4 5 2 2 2 3" xfId="17219"/>
    <cellStyle name="20% - 强调文字颜色 4 4 5 2 2 3" xfId="17220"/>
    <cellStyle name="注释 2 2 4 3 2 7" xfId="17221"/>
    <cellStyle name="40% - 强调文字颜色 3 6 3 5 2" xfId="17222"/>
    <cellStyle name="20% - 强调文字颜色 4 4 5 2 2 4" xfId="17223"/>
    <cellStyle name="20% - 强调文字颜色 4 4 5 2 3" xfId="17224"/>
    <cellStyle name="20% - 强调文字颜色 4 4 5 2 3 2" xfId="17225"/>
    <cellStyle name="40% - 强调文字颜色 3 2 4 2 2 5" xfId="17226"/>
    <cellStyle name="40% - 强调文字颜色 1 2 2 2 2 9" xfId="17227"/>
    <cellStyle name="40% - 强调文字颜色 1 2 2 2 2 9 2" xfId="17228"/>
    <cellStyle name="20% - 强调文字颜色 4 4 5 2 3 2 2" xfId="17229"/>
    <cellStyle name="40% - 强调文字颜色 1 2 2 2 2 9 3" xfId="17230"/>
    <cellStyle name="20% - 强调文字颜色 4 4 5 2 3 2 3" xfId="17231"/>
    <cellStyle name="40% - 强调文字颜色 5 2 6 2 2 2" xfId="17232"/>
    <cellStyle name="20% - 强调文字颜色 4 4 5 2 3 3" xfId="17233"/>
    <cellStyle name="40% - 强调文字颜色 5 2 6 2 2 3" xfId="17234"/>
    <cellStyle name="注释 2 2 4 3 3 7" xfId="17235"/>
    <cellStyle name="40% - 强调文字颜色 3 6 3 6 2" xfId="17236"/>
    <cellStyle name="20% - 强调文字颜色 4 4 5 2 3 4" xfId="17237"/>
    <cellStyle name="20% - 强调文字颜色 4 4 5 2 4" xfId="17238"/>
    <cellStyle name="20% - 强调文字颜色 4 4 5 2 4 2" xfId="17239"/>
    <cellStyle name="40% - 强调文字颜色 3 2 4 2 3 5" xfId="17240"/>
    <cellStyle name="40% - 强调文字颜色 5 2 6 2 3 2" xfId="17241"/>
    <cellStyle name="20% - 强调文字颜色 4 4 5 2 4 3" xfId="17242"/>
    <cellStyle name="40% - 强调文字颜色 3 2 4 2 3 6" xfId="17243"/>
    <cellStyle name="20% - 强调文字颜色 4 4 5 2 5" xfId="17244"/>
    <cellStyle name="20% - 强调文字颜色 4 4 5 2 5 2" xfId="17245"/>
    <cellStyle name="40% - 强调文字颜色 3 2 4 2 4 5" xfId="17246"/>
    <cellStyle name="20% - 强调文字颜色 5 2 7" xfId="17247"/>
    <cellStyle name="20% - 强调文字颜色 4 4 5 2 6" xfId="17248"/>
    <cellStyle name="40% - 强调文字颜色 1 3 6 2 2 3 2 3" xfId="17249"/>
    <cellStyle name="20% - 强调文字颜色 4 4 5 3" xfId="17250"/>
    <cellStyle name="20% - 强调文字颜色 4 4 5 3 2" xfId="17251"/>
    <cellStyle name="20% - 强调文字颜色 4 4 5 3 2 2" xfId="17252"/>
    <cellStyle name="20% - 强调文字颜色 4 4 5 3 2 3" xfId="17253"/>
    <cellStyle name="20% - 强调文字颜色 4 4 5 3 3" xfId="17254"/>
    <cellStyle name="20% - 强调文字颜色 4 4 5 3 4" xfId="17255"/>
    <cellStyle name="20% - 强调文字颜色 4 4 5 4" xfId="17256"/>
    <cellStyle name="20% - 强调文字颜色 4 4 5 4 4" xfId="17257"/>
    <cellStyle name="20% - 强调文字颜色 4 4 5 5" xfId="17258"/>
    <cellStyle name="20% - 强调文字颜色 6 4 2 6 4" xfId="17259"/>
    <cellStyle name="20% - 强调文字颜色 4 4 5 5 2 2" xfId="17260"/>
    <cellStyle name="20% - 强调文字颜色 4 4 5 6" xfId="17261"/>
    <cellStyle name="20% - 强调文字颜色 4 4 5 6 2" xfId="17262"/>
    <cellStyle name="20% - 强调文字颜色 4 4 5 7" xfId="17263"/>
    <cellStyle name="40% - 强调文字颜色 1 3 6 2 2 3 3" xfId="17264"/>
    <cellStyle name="20% - 强调文字颜色 4 4 6" xfId="17265"/>
    <cellStyle name="20% - 强调文字颜色 4 4 6 2" xfId="17266"/>
    <cellStyle name="20% - 强调文字颜色 4 4 6 2 2" xfId="17267"/>
    <cellStyle name="40% - 强调文字颜色 6 2 3 2 10" xfId="17268"/>
    <cellStyle name="20% - 强调文字颜色 4 4 6 2 2 2" xfId="17269"/>
    <cellStyle name="40% - 强调文字颜色 6 2 3 2 10 2" xfId="17270"/>
    <cellStyle name="20% - 强调文字颜色 6 2 10 5" xfId="17271"/>
    <cellStyle name="20% - 强调文字颜色 4 4 6 2 2 2 2" xfId="17272"/>
    <cellStyle name="20% - 强调文字颜色 4 4 6 2 2 2 3" xfId="17273"/>
    <cellStyle name="40% - 强调文字颜色 6 2 3 2 11" xfId="17274"/>
    <cellStyle name="20% - 强调文字颜色 6 6 2 3 2 2" xfId="17275"/>
    <cellStyle name="20% - 强调文字颜色 4 4 6 2 2 3" xfId="17276"/>
    <cellStyle name="40% - 强调文字颜色 3 7 3 5 2" xfId="17277"/>
    <cellStyle name="40% - 强调文字颜色 6 2 3 2 12" xfId="17278"/>
    <cellStyle name="20% - 强调文字颜色 6 6 2 3 2 3" xfId="17279"/>
    <cellStyle name="20% - 强调文字颜色 4 4 6 2 2 4" xfId="17280"/>
    <cellStyle name="20% - 强调文字颜色 6 2 4 2 3 3 2" xfId="17281"/>
    <cellStyle name="20% - 强调文字颜色 4 4 6 2 3" xfId="17282"/>
    <cellStyle name="20% - 强调文字颜色 4 4 6 2 3 2" xfId="17283"/>
    <cellStyle name="40% - 强调文字颜色 3 2 5 2 2 5" xfId="17284"/>
    <cellStyle name="40% - 强调文字颜色 1 2 3 2 2 9" xfId="17285"/>
    <cellStyle name="40% - 强调文字颜色 6 3 2 2 2 2 4" xfId="17286"/>
    <cellStyle name="40% - 强调文字颜色 1 2 3 2 2 9 2" xfId="17287"/>
    <cellStyle name="20% - 强调文字颜色 4 4 6 2 3 2 2" xfId="17288"/>
    <cellStyle name="40% - 强调文字颜色 6 3 2 2 2 2 5" xfId="17289"/>
    <cellStyle name="40% - 强调文字颜色 1 2 3 2 2 9 3" xfId="17290"/>
    <cellStyle name="20% - 强调文字颜色 4 4 6 2 3 2 3" xfId="17291"/>
    <cellStyle name="40% - 强调文字颜色 5 2 7 2 2 2" xfId="17292"/>
    <cellStyle name="20% - 强调文字颜色 6 6 2 3 3 2" xfId="17293"/>
    <cellStyle name="20% - 强调文字颜色 4 4 6 2 3 3" xfId="17294"/>
    <cellStyle name="40% - 强调文字颜色 5 2 7 2 2 3" xfId="17295"/>
    <cellStyle name="20% - 强调文字颜色 6 6 2 3 3 3" xfId="17296"/>
    <cellStyle name="20% - 强调文字颜色 4 4 6 2 3 4" xfId="17297"/>
    <cellStyle name="20% - 强调文字颜色 6 2 4 2 3 4 2" xfId="17298"/>
    <cellStyle name="20% - 强调文字颜色 4 4 6 2 4" xfId="17299"/>
    <cellStyle name="20% - 强调文字颜色 4 4 6 2 4 2" xfId="17300"/>
    <cellStyle name="40% - 强调文字颜色 6 3 2 2 3 2 4" xfId="17301"/>
    <cellStyle name="20% - 强调文字颜色 5 2 4 8 5" xfId="17302"/>
    <cellStyle name="20% - 强调文字颜色 4 4 6 2 4 2 2" xfId="17303"/>
    <cellStyle name="20% - 强调文字颜色 6 6 2 3 4 2" xfId="17304"/>
    <cellStyle name="20% - 强调文字颜色 4 4 6 2 4 3" xfId="17305"/>
    <cellStyle name="20% - 强调文字颜色 4 4 6 2 5" xfId="17306"/>
    <cellStyle name="20% - 强调文字颜色 4 4 6 2 5 2" xfId="17307"/>
    <cellStyle name="20% - 强调文字颜色 4 4 6 2 6" xfId="17308"/>
    <cellStyle name="20% - 强调文字颜色 4 4 6 3" xfId="17309"/>
    <cellStyle name="20% - 强调文字颜色 4 4 6 3 2" xfId="17310"/>
    <cellStyle name="20% - 强调文字颜色 4 4 6 3 2 3" xfId="17311"/>
    <cellStyle name="20% - 强调文字颜色 4 4 6 3 3" xfId="17312"/>
    <cellStyle name="20% - 强调文字颜色 4 4 6 3 4" xfId="17313"/>
    <cellStyle name="20% - 强调文字颜色 4 4 6 4" xfId="17314"/>
    <cellStyle name="20% - 强调文字颜色 4 4 6 4 4" xfId="17315"/>
    <cellStyle name="40% - 强调文字颜色 6 3 3 2 3 4 2 2" xfId="17316"/>
    <cellStyle name="20% - 强调文字颜色 4 4 6 5" xfId="17317"/>
    <cellStyle name="20% - 强调文字颜色 4 4 6 5 3" xfId="17318"/>
    <cellStyle name="20% - 强调文字颜色 4 4 6 6" xfId="17319"/>
    <cellStyle name="20% - 强调文字颜色 4 4 6 6 2" xfId="17320"/>
    <cellStyle name="20% - 强调文字颜色 4 4 6 7" xfId="17321"/>
    <cellStyle name="40% - 强调文字颜色 1 3 6 2 2 3 4" xfId="17322"/>
    <cellStyle name="20% - 强调文字颜色 4 4 7" xfId="17323"/>
    <cellStyle name="40% - 强调文字颜色 3 2 4 2 2 2 3 2 3" xfId="17324"/>
    <cellStyle name="20% - 强调文字颜色 4 4 7 2" xfId="17325"/>
    <cellStyle name="20% - 强调文字颜色 4 5 11" xfId="17326"/>
    <cellStyle name="40% - 强调文字颜色 1 6 2 3 2" xfId="17327"/>
    <cellStyle name="20% - 强调文字颜色 4 5 12" xfId="17328"/>
    <cellStyle name="40% - 强调文字颜色 1 6 2 3 3" xfId="17329"/>
    <cellStyle name="20% - 强调文字颜色 4 5 13" xfId="17330"/>
    <cellStyle name="20% - 强调文字颜色 4 5 14" xfId="17331"/>
    <cellStyle name="20% - 强调文字颜色 4 5 2" xfId="17332"/>
    <cellStyle name="20% - 强调文字颜色 4 5 2 2" xfId="17333"/>
    <cellStyle name="40% - 强调文字颜色 2 2 4 3 2 3 2 3" xfId="17334"/>
    <cellStyle name="20% - 强调文字颜色 4 5 2 2 2" xfId="17335"/>
    <cellStyle name="20% - 强调文字颜色 4 5 2 2 2 2" xfId="17336"/>
    <cellStyle name="20% - 强调文字颜色 4 5 2 2 2 3" xfId="17337"/>
    <cellStyle name="40% - 强调文字颜色 4 3 3 5 2" xfId="17338"/>
    <cellStyle name="20% - 强调文字颜色 4 5 2 2 2 4" xfId="17339"/>
    <cellStyle name="20% - 强调文字颜色 4 5 2 2 3" xfId="17340"/>
    <cellStyle name="20% - 强调文字颜色 4 5 2 2 3 2" xfId="17341"/>
    <cellStyle name="40% - 强调文字颜色 4 3 3 2 2 2 3 2 2" xfId="17342"/>
    <cellStyle name="20% - 强调文字颜色 4 5 2 2 4" xfId="17343"/>
    <cellStyle name="40% - 强调文字颜色 4 3 3 2 2 2 3 2 3" xfId="17344"/>
    <cellStyle name="20% - 强调文字颜色 4 5 2 2 5" xfId="17345"/>
    <cellStyle name="20% - 强调文字颜色 4 5 2 3" xfId="17346"/>
    <cellStyle name="20% - 强调文字颜色 5 2 4 2 3 4 2" xfId="17347"/>
    <cellStyle name="20% - 强调文字颜色 4 5 2 3 3" xfId="17348"/>
    <cellStyle name="40% - 强调文字颜色 2 3 3 2 7 2 2" xfId="17349"/>
    <cellStyle name="20% - 强调文字颜色 4 5 2 4" xfId="17350"/>
    <cellStyle name="20% - 强调文字颜色 5 2 4 2 3 4 3" xfId="17351"/>
    <cellStyle name="20% - 强调文字颜色 4 5 2 4 2" xfId="17352"/>
    <cellStyle name="20% - 强调文字颜色 4 5 2 4 3" xfId="17353"/>
    <cellStyle name="40% - 强调文字颜色 3 11 7" xfId="17354"/>
    <cellStyle name="20% - 强调文字颜色 4 5 2 5 2" xfId="17355"/>
    <cellStyle name="20% - 强调文字颜色 6 2 10 2 4 2" xfId="17356"/>
    <cellStyle name="20% - 强调文字颜色 4 5 2 6" xfId="17357"/>
    <cellStyle name="20% - 强调文字颜色 4 5 3" xfId="17358"/>
    <cellStyle name="20% - 强调文字颜色 4 5 3 2" xfId="17359"/>
    <cellStyle name="20% - 强调文字颜色 4 5 3 2 2 2" xfId="17360"/>
    <cellStyle name="20% - 强调文字颜色 4 5 3 2 2 3" xfId="17361"/>
    <cellStyle name="20% - 强调文字颜色 4 5 3 2 3 2" xfId="17362"/>
    <cellStyle name="40% - 强调文字颜色 3 3 2 2 2 5" xfId="17363"/>
    <cellStyle name="20% - 强调文字颜色 4 5 3 3" xfId="17364"/>
    <cellStyle name="20% - 强调文字颜色 5 2 4 2 3 5 2" xfId="17365"/>
    <cellStyle name="20% - 强调文字颜色 4 5 3 3 2" xfId="17366"/>
    <cellStyle name="20% - 强调文字颜色 6 2 4 2 2 3 2 4" xfId="17367"/>
    <cellStyle name="20% - 强调文字颜色 4 5 3 3 3" xfId="17368"/>
    <cellStyle name="40% - 强调文字颜色 2 3 3 2 7 3 2" xfId="17369"/>
    <cellStyle name="20% - 强调文字颜色 4 5 3 4" xfId="17370"/>
    <cellStyle name="20% - 强调文字颜色 5 2 4 2 3 5 3" xfId="17371"/>
    <cellStyle name="20% - 强调文字颜色 4 5 3 5" xfId="17372"/>
    <cellStyle name="20% - 强调文字颜色 4 5 4" xfId="17373"/>
    <cellStyle name="40% - 强调文字颜色 4 3 6 2 2 4" xfId="17374"/>
    <cellStyle name="20% - 强调文字颜色 4 5 4 2" xfId="17375"/>
    <cellStyle name="40% - 强调文字颜色 4 3 6 2 2 4 2" xfId="17376"/>
    <cellStyle name="20% - 强调文字颜色 4 5 4 2 2" xfId="17377"/>
    <cellStyle name="40% - 强调文字颜色 4 3 6 2 2 4 2 2" xfId="17378"/>
    <cellStyle name="常规 2 3 2 5 2 2 2 3 3" xfId="17379"/>
    <cellStyle name="20% - 强调文字颜色 4 5 4 2 2 2" xfId="17380"/>
    <cellStyle name="40% - 强调文字颜色 4 3 6 2 2 4 3" xfId="17381"/>
    <cellStyle name="20% - 强调文字颜色 4 5 4 2 3" xfId="17382"/>
    <cellStyle name="常规 2 3 2 5 2 2 2 4 3" xfId="17383"/>
    <cellStyle name="20% - 强调文字颜色 4 5 4 2 3 2" xfId="17384"/>
    <cellStyle name="40% - 强调文字颜色 3 3 3 2 2 5" xfId="17385"/>
    <cellStyle name="40% - 强调文字颜色 4 3 6 2 2 5" xfId="17386"/>
    <cellStyle name="20% - 强调文字颜色 4 5 4 3" xfId="17387"/>
    <cellStyle name="20% - 强调文字颜色 5 2 4 2 3 6 2" xfId="17388"/>
    <cellStyle name="40% - 强调文字颜色 4 3 6 2 2 5 2" xfId="17389"/>
    <cellStyle name="20% - 强调文字颜色 4 5 4 3 2" xfId="17390"/>
    <cellStyle name="20% - 强调文字颜色 4 5 4 3 3" xfId="17391"/>
    <cellStyle name="40% - 强调文字颜色 4 3 6 2 2 6" xfId="17392"/>
    <cellStyle name="20% - 强调文字颜色 4 5 4 4" xfId="17393"/>
    <cellStyle name="40% - 强调文字颜色 4 3 6 2 2 7" xfId="17394"/>
    <cellStyle name="20% - 强调文字颜色 4 5 4 5" xfId="17395"/>
    <cellStyle name="20% - 强调文字颜色 4 5 4 6" xfId="17396"/>
    <cellStyle name="40% - 强调文字颜色 1 3 6 2 2 4 2" xfId="17397"/>
    <cellStyle name="20% - 强调文字颜色 4 5 5" xfId="17398"/>
    <cellStyle name="40% - 强调文字颜色 1 3 6 2 2 4 2 2" xfId="17399"/>
    <cellStyle name="20% - 强调文字颜色 4 5 5 2" xfId="17400"/>
    <cellStyle name="20% - 强调文字颜色 4 5 5 2 2" xfId="17401"/>
    <cellStyle name="20% - 强调文字颜色 4 5 5 2 2 2" xfId="17402"/>
    <cellStyle name="20% - 强调文字颜色 4 5 5 2 3" xfId="17403"/>
    <cellStyle name="20% - 强调文字颜色 4 5 5 3" xfId="17404"/>
    <cellStyle name="20% - 强调文字颜色 4 5 5 3 2" xfId="17405"/>
    <cellStyle name="20% - 强调文字颜色 4 5 5 3 3" xfId="17406"/>
    <cellStyle name="20% - 强调文字颜色 4 5 5 4" xfId="17407"/>
    <cellStyle name="20% - 强调文字颜色 4 5 5 4 2" xfId="17408"/>
    <cellStyle name="20% - 强调文字颜色 4 5 5 5" xfId="17409"/>
    <cellStyle name="20% - 强调文字颜色 4 5 5 6" xfId="17410"/>
    <cellStyle name="40% - 强调文字颜色 1 3 6 2 2 4 3" xfId="17411"/>
    <cellStyle name="20% - 强调文字颜色 4 5 6" xfId="17412"/>
    <cellStyle name="20% - 强调文字颜色 4 5 6 2" xfId="17413"/>
    <cellStyle name="40% - 强调文字颜色 6 2 2 2 2 2 6 3" xfId="17414"/>
    <cellStyle name="20% - 强调文字颜色 4 5 6 2 2" xfId="17415"/>
    <cellStyle name="40% - 强调文字颜色 6 2 2 2 2 2 6 3 2" xfId="17416"/>
    <cellStyle name="20% - 强调文字颜色 4 5 6 2 2 2" xfId="17417"/>
    <cellStyle name="40% - 强调文字颜色 6 2 2 2 2 2 6 4" xfId="17418"/>
    <cellStyle name="20% - 强调文字颜色 4 5 6 2 3" xfId="17419"/>
    <cellStyle name="20% - 强调文字颜色 4 5 6 3" xfId="17420"/>
    <cellStyle name="40% - 强调文字颜色 6 2 2 2 2 2 7 3" xfId="17421"/>
    <cellStyle name="20% - 强调文字颜色 4 5 6 3 2" xfId="17422"/>
    <cellStyle name="40% - 强调文字颜色 6 2 2 2 2 2 7 4" xfId="17423"/>
    <cellStyle name="20% - 强调文字颜色 4 5 6 3 3" xfId="17424"/>
    <cellStyle name="20% - 强调文字颜色 4 5 6 4" xfId="17425"/>
    <cellStyle name="40% - 强调文字颜色 6 2 2 2 2 2 8 3" xfId="17426"/>
    <cellStyle name="20% - 强调文字颜色 4 5 6 4 2" xfId="17427"/>
    <cellStyle name="20% - 强调文字颜色 4 5 6 5" xfId="17428"/>
    <cellStyle name="20% - 强调文字颜色 4 5 7" xfId="17429"/>
    <cellStyle name="20% - 强调文字颜色 4 5 7 2" xfId="17430"/>
    <cellStyle name="20% - 强调文字颜色 4 5 7 2 2" xfId="17431"/>
    <cellStyle name="20% - 强调文字颜色 4 5 7 2 3" xfId="17432"/>
    <cellStyle name="20% - 强调文字颜色 4 5 7 3" xfId="17433"/>
    <cellStyle name="20% - 强调文字颜色 4 5 7 4" xfId="17434"/>
    <cellStyle name="20% - 强调文字颜色 4 5 8" xfId="17435"/>
    <cellStyle name="20% - 强调文字颜色 4 5 8 2" xfId="17436"/>
    <cellStyle name="20% - 强调文字颜色 4 5 8 2 2" xfId="17437"/>
    <cellStyle name="20% - 强调文字颜色 4 5 8 2 3" xfId="17438"/>
    <cellStyle name="20% - 强调文字颜色 4 5 8 3" xfId="17439"/>
    <cellStyle name="20% - 强调文字颜色 4 5 8 4" xfId="17440"/>
    <cellStyle name="20% - 强调文字颜色 4 5 9" xfId="17441"/>
    <cellStyle name="20% - 强调文字颜色 4 5 9 2" xfId="17442"/>
    <cellStyle name="20% - 强调文字颜色 4 5 9 3" xfId="17443"/>
    <cellStyle name="20% - 强调文字颜色 4 6 2" xfId="17444"/>
    <cellStyle name="20% - 强调文字颜色 4 6 2 2" xfId="17445"/>
    <cellStyle name="40% - 强调文字颜色 2 2 4 3 3 3 2 3" xfId="17446"/>
    <cellStyle name="20% - 强调文字颜色 4 6 2 2 2" xfId="17447"/>
    <cellStyle name="20% - 强调文字颜色 4 6 2 2 2 2" xfId="17448"/>
    <cellStyle name="20% - 强调文字颜色 4 6 2 2 2 3" xfId="17449"/>
    <cellStyle name="20% - 强调文字颜色 4 6 2 2 3" xfId="17450"/>
    <cellStyle name="20% - 强调文字颜色 4 6 2 2 3 2" xfId="17451"/>
    <cellStyle name="20% - 强调文字颜色 5 7 2 5" xfId="17452"/>
    <cellStyle name="20% - 强调文字颜色 4 6 2 2 4" xfId="17453"/>
    <cellStyle name="20% - 强调文字颜色 4 6 2 2 5" xfId="17454"/>
    <cellStyle name="40% - 强调文字颜色 4 3 2 2 2 15" xfId="17455"/>
    <cellStyle name="20% - 强调文字颜色 4 6 2 3 2" xfId="17456"/>
    <cellStyle name="40% - 强调文字颜色 4 4 6 4 2" xfId="17457"/>
    <cellStyle name="40% - 强调文字颜色 2 2 2 2 2 2" xfId="17458"/>
    <cellStyle name="20% - 强调文字颜色 4 6 2 3 2 2 3" xfId="17459"/>
    <cellStyle name="40% - 强调文字颜色 4 3 2 2 2 16" xfId="17460"/>
    <cellStyle name="40% - 强调文字颜色 3 2 7 2 2" xfId="17461"/>
    <cellStyle name="20% - 强调文字颜色 4 6 2 3 3" xfId="17462"/>
    <cellStyle name="40% - 强调文字颜色 4 3 2 2 2 3 4" xfId="17463"/>
    <cellStyle name="40% - 强调文字颜色 3 2 7 2 2 2 2" xfId="17464"/>
    <cellStyle name="20% - 强调文字颜色 4 6 2 3 3 2 2" xfId="17465"/>
    <cellStyle name="40% - 强调文字颜色 4 3 2 2 2 3 5" xfId="17466"/>
    <cellStyle name="40% - 强调文字颜色 3 2 7 2 2 2 3" xfId="17467"/>
    <cellStyle name="40% - 强调文字颜色 2 2 2 3 2 2" xfId="17468"/>
    <cellStyle name="20% - 强调文字颜色 4 6 2 3 3 2 3" xfId="17469"/>
    <cellStyle name="40% - 强调文字颜色 3 2 7 2 3" xfId="17470"/>
    <cellStyle name="20% - 强调文字颜色 4 6 2 3 4" xfId="17471"/>
    <cellStyle name="40% - 强调文字颜色 3 2 7 2 4" xfId="17472"/>
    <cellStyle name="20% - 强调文字颜色 4 6 2 3 5" xfId="17473"/>
    <cellStyle name="40% - 强调文字颜色 5 5 10 2" xfId="17474"/>
    <cellStyle name="20% - 强调文字颜色 4 6 2 3 5 3" xfId="17475"/>
    <cellStyle name="20% - 强调文字颜色 4 6 2 3 6" xfId="17476"/>
    <cellStyle name="20% - 强调文字颜色 4 6 2 3 7" xfId="17477"/>
    <cellStyle name="常规 2 3 3 10 2 2 2 2" xfId="17478"/>
    <cellStyle name="20% - 强调文字颜色 4 6 2 4" xfId="17479"/>
    <cellStyle name="20% - 强调文字颜色 4 6 2 5" xfId="17480"/>
    <cellStyle name="20% - 强调文字颜色 4 6 2 6" xfId="17481"/>
    <cellStyle name="20% - 强调文字颜色 4 6 2 6 2" xfId="17482"/>
    <cellStyle name="40% - 强调文字颜色 5 2 2 6 2" xfId="17483"/>
    <cellStyle name="20% - 强调文字颜色 4 6 2 7" xfId="17484"/>
    <cellStyle name="20% - 强调文字颜色 4 6 3" xfId="17485"/>
    <cellStyle name="20% - 强调文字颜色 4 6 3 2" xfId="17486"/>
    <cellStyle name="20% - 强调文字颜色 4 6 3 2 2" xfId="17487"/>
    <cellStyle name="20% - 强调文字颜色 4 6 3 2 3" xfId="17488"/>
    <cellStyle name="20% - 强调文字颜色 4 6 3 3" xfId="17489"/>
    <cellStyle name="20% - 强调文字颜色 4 6 3 3 2" xfId="17490"/>
    <cellStyle name="20% - 强调文字颜色 4 6 3 4" xfId="17491"/>
    <cellStyle name="20% - 强调文字颜色 4 6 3 5" xfId="17492"/>
    <cellStyle name="20% - 强调文字颜色 4 6 4" xfId="17493"/>
    <cellStyle name="40% - 强调文字颜色 4 3 6 3 2 4" xfId="17494"/>
    <cellStyle name="20% - 强调文字颜色 4 6 4 2" xfId="17495"/>
    <cellStyle name="40% - 强调文字颜色 6 3 2 2 2 3 6" xfId="17496"/>
    <cellStyle name="40% - 强调文字颜色 5 2 7 2 2 2 4" xfId="17497"/>
    <cellStyle name="20% - 强调文字颜色 4 6 4 2 2" xfId="17498"/>
    <cellStyle name="20% - 强调文字颜色 4 6 4 2 2 2" xfId="17499"/>
    <cellStyle name="20% - 强调文字颜色 4 6 4 2 2 3" xfId="17500"/>
    <cellStyle name="40% - 强调文字颜色 6 3 2 2 2 3 7" xfId="17501"/>
    <cellStyle name="20% - 强调文字颜色 4 6 4 2 3" xfId="17502"/>
    <cellStyle name="20% - 强调文字颜色 4 6 4 2 4" xfId="17503"/>
    <cellStyle name="20% - 强调文字颜色 4 6 4 3" xfId="17504"/>
    <cellStyle name="40% - 强调文字颜色 6 3 2 2 2 4 6" xfId="17505"/>
    <cellStyle name="40% - 强调文字颜色 5 2 7 2 2 3 4" xfId="17506"/>
    <cellStyle name="20% - 强调文字颜色 4 6 4 3 2" xfId="17507"/>
    <cellStyle name="20% - 强调文字颜色 4 6 4 3 2 2" xfId="17508"/>
    <cellStyle name="20% - 强调文字颜色 4 6 4 3 2 3" xfId="17509"/>
    <cellStyle name="20% - 强调文字颜色 4 6 4 3 3" xfId="17510"/>
    <cellStyle name="20% - 强调文字颜色 4 6 4 3 4" xfId="17511"/>
    <cellStyle name="20% - 强调文字颜色 4 6 4 4" xfId="17512"/>
    <cellStyle name="40% - 强调文字颜色 6 3 2 2 2 5 6" xfId="17513"/>
    <cellStyle name="20% - 强调文字颜色 4 6 4 4 2" xfId="17514"/>
    <cellStyle name="20% - 强调文字颜色 4 6 4 4 3" xfId="17515"/>
    <cellStyle name="20% - 强调文字颜色 4 6 4 5" xfId="17516"/>
    <cellStyle name="20% - 强调文字颜色 4 6 4 5 2" xfId="17517"/>
    <cellStyle name="20% - 强调文字颜色 4 6 4 5 3" xfId="17518"/>
    <cellStyle name="20% - 强调文字颜色 4 6 4 6" xfId="17519"/>
    <cellStyle name="40% - 强调文字颜色 5 2 2 8 2" xfId="17520"/>
    <cellStyle name="20% - 强调文字颜色 4 6 4 7" xfId="17521"/>
    <cellStyle name="40% - 强调文字颜色 1 3 6 2 2 5 2" xfId="17522"/>
    <cellStyle name="20% - 强调文字颜色 4 6 5" xfId="17523"/>
    <cellStyle name="40% - 强调文字颜色 4 3 6 3 3 4" xfId="17524"/>
    <cellStyle name="20% - 强调文字颜色 4 6 5 2" xfId="17525"/>
    <cellStyle name="40% - 强调文字颜色 6 3 2 2 3 3 6" xfId="17526"/>
    <cellStyle name="20% - 强调文字颜色 4 6 5 2 2" xfId="17527"/>
    <cellStyle name="20% - 强调文字颜色 4 6 6" xfId="17528"/>
    <cellStyle name="20% - 强调文字颜色 4 6 7" xfId="17529"/>
    <cellStyle name="20% - 强调文字颜色 4 7 2" xfId="17530"/>
    <cellStyle name="20% - 强调文字颜色 4 7 2 2" xfId="17531"/>
    <cellStyle name="20% - 强调文字颜色 4 7 2 2 2" xfId="17532"/>
    <cellStyle name="20% - 强调文字颜色 4 7 2 2 2 2" xfId="17533"/>
    <cellStyle name="20% - 强调文字颜色 4 7 2 2 2 2 2" xfId="17534"/>
    <cellStyle name="20% - 强调文字颜色 4 7 2 2 2 2 3" xfId="17535"/>
    <cellStyle name="注释 2 3 7 2 2 3" xfId="17536"/>
    <cellStyle name="40% - 强调文字颜色 6 3 2 2 2 3 3 3 2" xfId="17537"/>
    <cellStyle name="20% - 强调文字颜色 4 7 2 2 2 3" xfId="17538"/>
    <cellStyle name="20% - 强调文字颜色 6 3 6 4 5 2" xfId="17539"/>
    <cellStyle name="20% - 强调文字颜色 4 7 2 2 3" xfId="17540"/>
    <cellStyle name="20% - 强调文字颜色 4 7 2 2 3 2" xfId="17541"/>
    <cellStyle name="20% - 强调文字颜色 4 7 2 2 3 2 2" xfId="17542"/>
    <cellStyle name="40% - 强调文字颜色 2 2 10" xfId="17543"/>
    <cellStyle name="20% - 强调文字颜色 4 7 2 2 3 2 3" xfId="17544"/>
    <cellStyle name="20% - 强调文字颜色 4 7 2 2 3 3" xfId="17545"/>
    <cellStyle name="20% - 强调文字颜色 4 7 2 2 4" xfId="17546"/>
    <cellStyle name="20% - 强调文字颜色 4 7 2 2 4 2" xfId="17547"/>
    <cellStyle name="20% - 强调文字颜色 4 7 2 2 4 2 2" xfId="17548"/>
    <cellStyle name="20% - 强调文字颜色 4 7 2 2 4 3" xfId="17549"/>
    <cellStyle name="20% - 强调文字颜色 4 7 2 2 5" xfId="17550"/>
    <cellStyle name="20% - 强调文字颜色 4 7 2 2 5 2" xfId="17551"/>
    <cellStyle name="20% - 强调文字颜色 4 7 2 2 6" xfId="17552"/>
    <cellStyle name="20% - 强调文字颜色 4 7 2 3" xfId="17553"/>
    <cellStyle name="20% - 强调文字颜色 5 2 4 2 5 4 2" xfId="17554"/>
    <cellStyle name="20% - 强调文字颜色 4 7 2 3 2" xfId="17555"/>
    <cellStyle name="40% - 强调文字颜色 3 3 7 2 2" xfId="17556"/>
    <cellStyle name="20% - 强调文字颜色 4 7 2 3 3" xfId="17557"/>
    <cellStyle name="20% - 强调文字颜色 4 7 2 4" xfId="17558"/>
    <cellStyle name="20% - 强调文字颜色 4 7 2 4 2" xfId="17559"/>
    <cellStyle name="40% - 强调文字颜色 3 3 7 3 2" xfId="17560"/>
    <cellStyle name="20% - 强调文字颜色 4 7 2 4 3" xfId="17561"/>
    <cellStyle name="20% - 强调文字颜色 4 7 2 5" xfId="17562"/>
    <cellStyle name="40% - 强调文字颜色 5 4 2 2 2 2" xfId="17563"/>
    <cellStyle name="20% - 强调文字颜色 4 7 2 6" xfId="17564"/>
    <cellStyle name="20% - 强调文字颜色 4 7 3" xfId="17565"/>
    <cellStyle name="20% - 强调文字颜色 4 7 3 2" xfId="17566"/>
    <cellStyle name="20% - 强调文字颜色 4 7 3 2 2" xfId="17567"/>
    <cellStyle name="20% - 强调文字颜色 4 7 3 2 2 2" xfId="17568"/>
    <cellStyle name="20% - 强调文字颜色 5 10 3 2 2 3" xfId="17569"/>
    <cellStyle name="20% - 强调文字颜色 4 7 3 2 2 3" xfId="17570"/>
    <cellStyle name="20% - 强调文字颜色 4 7 3 2 3" xfId="17571"/>
    <cellStyle name="20% - 强调文字颜色 4 7 3 2 3 2" xfId="17572"/>
    <cellStyle name="20% - 强调文字颜色 4 7 3 3" xfId="17573"/>
    <cellStyle name="20% - 强调文字颜色 4 7 3 3 2" xfId="17574"/>
    <cellStyle name="20% - 强调文字颜色 4 7 3 3 3" xfId="17575"/>
    <cellStyle name="20% - 强调文字颜色 4 7 3 4" xfId="17576"/>
    <cellStyle name="20% - 强调文字颜色 4 7 3 4 2" xfId="17577"/>
    <cellStyle name="20% - 强调文字颜色 4 7 3 5" xfId="17578"/>
    <cellStyle name="40% - 强调文字颜色 5 4 2 2 3 2" xfId="17579"/>
    <cellStyle name="20% - 强调文字颜色 4 7 3 6" xfId="17580"/>
    <cellStyle name="40% - 强调文字颜色 5 4 2 2 3 3" xfId="17581"/>
    <cellStyle name="20% - 强调文字颜色 4 7 3 7" xfId="17582"/>
    <cellStyle name="20% - 强调文字颜色 4 7 4" xfId="17583"/>
    <cellStyle name="20% - 强调文字颜色 4 7 4 2" xfId="17584"/>
    <cellStyle name="20% - 强调文字颜色 4 7 4 3" xfId="17585"/>
    <cellStyle name="20% - 强调文字颜色 4 7 5" xfId="17586"/>
    <cellStyle name="20% - 强调文字颜色 4 7 5 2" xfId="17587"/>
    <cellStyle name="20% - 强调文字颜色 4 7 5 3" xfId="17588"/>
    <cellStyle name="20% - 强调文字颜色 4 7 6" xfId="17589"/>
    <cellStyle name="40% - 强调文字颜色 3 3 2 3 2 2" xfId="17590"/>
    <cellStyle name="20% - 强调文字颜色 6 3 3 2 2 3 3 2 3" xfId="17591"/>
    <cellStyle name="20% - 强调文字颜色 4 7 6 2" xfId="17592"/>
    <cellStyle name="20% - 强调文字颜色 4 7 7" xfId="17593"/>
    <cellStyle name="20% - 强调文字颜色 4 8" xfId="17594"/>
    <cellStyle name="20% - 强调文字颜色 4 8 2" xfId="17595"/>
    <cellStyle name="40% - 强调文字颜色 1 2 4 2 2 3" xfId="17596"/>
    <cellStyle name="20% - 强调文字颜色 4 8 2 2" xfId="17597"/>
    <cellStyle name="40% - 强调文字颜色 1 2 4 2 2 3 2" xfId="17598"/>
    <cellStyle name="20% - 强调文字颜色 6 2 3 2 5" xfId="17599"/>
    <cellStyle name="20% - 强调文字颜色 4 8 2 2 2" xfId="17600"/>
    <cellStyle name="40% - 强调文字颜色 1 2 4 2 2 3 2 2" xfId="17601"/>
    <cellStyle name="20% - 强调文字颜色 6 2 3 2 5 2" xfId="17602"/>
    <cellStyle name="20% - 强调文字颜色 4 8 2 2 2 2" xfId="17603"/>
    <cellStyle name="20% - 强调文字颜色 6 2 3 2 5 2 2" xfId="17604"/>
    <cellStyle name="20% - 强调文字颜色 4 8 2 2 2 2 2" xfId="17605"/>
    <cellStyle name="40% - 强调文字颜色 4 2 2 4 2 3 2 2" xfId="17606"/>
    <cellStyle name="20% - 强调文字颜色 6 2 3 2 5 2 3" xfId="17607"/>
    <cellStyle name="20% - 强调文字颜色 4 8 2 2 2 2 3" xfId="17608"/>
    <cellStyle name="40% - 强调文字颜色 1 2 4 2 2 3 2 3" xfId="17609"/>
    <cellStyle name="20% - 强调文字颜色 6 2 3 2 5 3" xfId="17610"/>
    <cellStyle name="20% - 强调文字颜色 4 8 2 2 2 3" xfId="17611"/>
    <cellStyle name="20% - 强调文字颜色 6 2 3 2 5 4" xfId="17612"/>
    <cellStyle name="20% - 强调文字颜色 4 8 2 2 2 4" xfId="17613"/>
    <cellStyle name="40% - 强调文字颜色 1 2 4 2 2 3 3" xfId="17614"/>
    <cellStyle name="20% - 强调文字颜色 6 2 3 2 6" xfId="17615"/>
    <cellStyle name="20% - 强调文字颜色 4 8 2 2 3" xfId="17616"/>
    <cellStyle name="20% - 强调文字颜色 6 2 3 2 6 2" xfId="17617"/>
    <cellStyle name="20% - 强调文字颜色 4 8 2 2 3 2" xfId="17618"/>
    <cellStyle name="20% - 强调文字颜色 6 2 3 2 6 3" xfId="17619"/>
    <cellStyle name="40% - 强调文字颜色 5 6 3 2 2 2" xfId="17620"/>
    <cellStyle name="20% - 强调文字颜色 4 8 2 2 3 3" xfId="17621"/>
    <cellStyle name="20% - 强调文字颜色 6 2 3 2 6 4" xfId="17622"/>
    <cellStyle name="40% - 强调文字颜色 5 6 3 2 2 3" xfId="17623"/>
    <cellStyle name="20% - 强调文字颜色 4 8 2 2 3 4" xfId="17624"/>
    <cellStyle name="20% - 强调文字颜色 6 2 3 2 7" xfId="17625"/>
    <cellStyle name="20% - 强调文字颜色 4 8 2 2 4" xfId="17626"/>
    <cellStyle name="20% - 强调文字颜色 6 2 3 2 7 2" xfId="17627"/>
    <cellStyle name="20% - 强调文字颜色 4 8 2 2 4 2" xfId="17628"/>
    <cellStyle name="20% - 强调文字颜色 6 2 3 2 7 3" xfId="17629"/>
    <cellStyle name="40% - 强调文字颜色 5 6 3 2 3 2" xfId="17630"/>
    <cellStyle name="20% - 强调文字颜色 4 8 2 2 4 3" xfId="17631"/>
    <cellStyle name="20% - 强调文字颜色 6 2 3 2 8" xfId="17632"/>
    <cellStyle name="20% - 强调文字颜色 4 8 2 2 5" xfId="17633"/>
    <cellStyle name="20% - 强调文字颜色 6 2 3 2 8 2" xfId="17634"/>
    <cellStyle name="20% - 强调文字颜色 4 8 2 2 5 2" xfId="17635"/>
    <cellStyle name="20% - 强调文字颜色 6 2 3 2 9" xfId="17636"/>
    <cellStyle name="40% - 强调文字颜色 6 2 2 2 6 2" xfId="17637"/>
    <cellStyle name="20% - 强调文字颜色 4 8 2 2 6" xfId="17638"/>
    <cellStyle name="40% - 强调文字颜色 1 2 4 2 2 4" xfId="17639"/>
    <cellStyle name="20% - 强调文字颜色 4 8 2 3" xfId="17640"/>
    <cellStyle name="20% - 强调文字颜色 4 8 3" xfId="17641"/>
    <cellStyle name="40% - 强调文字颜色 1 2 4 2 3 3" xfId="17642"/>
    <cellStyle name="20% - 强调文字颜色 4 8 3 2" xfId="17643"/>
    <cellStyle name="40% - 强调文字颜色 1 3 3 8 4" xfId="17644"/>
    <cellStyle name="40% - 强调文字颜色 1 2 4 2 3 3 2 2" xfId="17645"/>
    <cellStyle name="20% - 强调文字颜色 6 2 4 2 5 2" xfId="17646"/>
    <cellStyle name="20% - 强调文字颜色 4 8 3 2 2 2" xfId="17647"/>
    <cellStyle name="40% - 强调文字颜色 1 3 3 8 5" xfId="17648"/>
    <cellStyle name="40% - 强调文字颜色 1 2 4 2 3 3 2 3" xfId="17649"/>
    <cellStyle name="20% - 强调文字颜色 6 2 4 2 5 3" xfId="17650"/>
    <cellStyle name="20% - 强调文字颜色 4 8 3 2 2 3" xfId="17651"/>
    <cellStyle name="40% - 强调文字颜色 1 2 4 2 3 3 4" xfId="17652"/>
    <cellStyle name="20% - 强调文字颜色 6 2 4 2 7" xfId="17653"/>
    <cellStyle name="20% - 强调文字颜色 4 8 3 2 4" xfId="17654"/>
    <cellStyle name="40% - 强调文字颜色 1 2 4 2 3 4" xfId="17655"/>
    <cellStyle name="20% - 强调文字颜色 4 8 3 3" xfId="17656"/>
    <cellStyle name="20% - 强调文字颜色 4 8 3 3 2 3" xfId="17657"/>
    <cellStyle name="20% - 强调文字颜色 4 8 3 3 4" xfId="17658"/>
    <cellStyle name="40% - 强调文字颜色 1 2 4 2 3 5 3" xfId="17659"/>
    <cellStyle name="20% - 强调文字颜色 6 2 4 4 6" xfId="17660"/>
    <cellStyle name="20% - 强调文字颜色 4 8 3 4 3" xfId="17661"/>
    <cellStyle name="40% - 强调文字颜色 3 2 6 2 3 2 2" xfId="17662"/>
    <cellStyle name="40% - 强调文字颜色 1 2 4 2 3 6 2" xfId="17663"/>
    <cellStyle name="20% - 强调文字颜色 6 2 4 5 5" xfId="17664"/>
    <cellStyle name="20% - 强调文字颜色 4 8 3 5 2" xfId="17665"/>
    <cellStyle name="20% - 强调文字颜色 6 2 4 5 6" xfId="17666"/>
    <cellStyle name="20% - 强调文字颜色 4 8 3 5 3" xfId="17667"/>
    <cellStyle name="40% - 强调文字颜色 5 4 2 3 3 2" xfId="17668"/>
    <cellStyle name="40% - 强调文字颜色 3 2 6 2 3 3" xfId="17669"/>
    <cellStyle name="40% - 强调文字颜色 1 2 4 2 3 7" xfId="17670"/>
    <cellStyle name="20% - 强调文字颜色 4 8 3 6" xfId="17671"/>
    <cellStyle name="40% - 强调文字颜色 5 4 2 3 3 3" xfId="17672"/>
    <cellStyle name="40% - 强调文字颜色 5 2 4 7 2" xfId="17673"/>
    <cellStyle name="40% - 强调文字颜色 3 2 6 2 3 4" xfId="17674"/>
    <cellStyle name="40% - 强调文字颜色 1 2 4 2 3 8" xfId="17675"/>
    <cellStyle name="20% - 强调文字颜色 4 8 3 7" xfId="17676"/>
    <cellStyle name="20% - 强调文字颜色 4 8 4" xfId="17677"/>
    <cellStyle name="20% - 强调文字颜色 4 8 5" xfId="17678"/>
    <cellStyle name="20% - 强调文字颜色 4 8 6" xfId="17679"/>
    <cellStyle name="40% - 强调文字颜色 1 2 4 2 10 2" xfId="17680"/>
    <cellStyle name="40% - 强调文字颜色 1 2 4 2 6 3" xfId="17681"/>
    <cellStyle name="20% - 强调文字颜色 4 8 6 2" xfId="17682"/>
    <cellStyle name="20% - 强调文字颜色 4 8 7" xfId="17683"/>
    <cellStyle name="20% - 强调文字颜色 5 4 2 6 2 2" xfId="17684"/>
    <cellStyle name="20% - 强调文字颜色 4 9" xfId="17685"/>
    <cellStyle name="40% - 强调文字颜色 4 4 2 6 2 3" xfId="17686"/>
    <cellStyle name="20% - 强调文字颜色 5 4 2 6 2 2 2" xfId="17687"/>
    <cellStyle name="20% - 强调文字颜色 4 9 2" xfId="17688"/>
    <cellStyle name="40% - 强调文字颜色 1 2 4 3 2 3" xfId="17689"/>
    <cellStyle name="20% - 强调文字颜色 4 9 2 2" xfId="17690"/>
    <cellStyle name="常规 5 3 2 2 7 2 3" xfId="17691"/>
    <cellStyle name="40% - 强调文字颜色 1 2 4 3 2 3 2" xfId="17692"/>
    <cellStyle name="20% - 强调文字颜色 6 3 3 2 5" xfId="17693"/>
    <cellStyle name="20% - 强调文字颜色 4 9 2 2 2" xfId="17694"/>
    <cellStyle name="40% - 强调文字颜色 1 2 4 3 2 3 3" xfId="17695"/>
    <cellStyle name="20% - 强调文字颜色 6 3 3 2 6" xfId="17696"/>
    <cellStyle name="20% - 强调文字颜色 4 9 2 2 3" xfId="17697"/>
    <cellStyle name="40% - 强调文字颜色 1 2 4 3 2 4" xfId="17698"/>
    <cellStyle name="20% - 强调文字颜色 4 9 2 3" xfId="17699"/>
    <cellStyle name="40% - 强调文字颜色 1 2 4 3 2 4 2" xfId="17700"/>
    <cellStyle name="20% - 强调文字颜色 6 3 3 3 5" xfId="17701"/>
    <cellStyle name="20% - 强调文字颜色 4 9 2 3 2" xfId="17702"/>
    <cellStyle name="40% - 强调文字颜色 3 2 6 3 2 2" xfId="17703"/>
    <cellStyle name="40% - 强调文字颜色 5 2 4 10 2" xfId="17704"/>
    <cellStyle name="40% - 强调文字颜色 1 2 4 3 2 6" xfId="17705"/>
    <cellStyle name="20% - 强调文字颜色 4 9 2 5" xfId="17706"/>
    <cellStyle name="40% - 强调文字颜色 4 4 2 6 2 4" xfId="17707"/>
    <cellStyle name="20% - 强调文字颜色 4 9 3" xfId="17708"/>
    <cellStyle name="40% - 强调文字颜色 1 2 4 3 3 3" xfId="17709"/>
    <cellStyle name="20% - 强调文字颜色 4 9 3 2" xfId="17710"/>
    <cellStyle name="40% - 强调文字颜色 2 3 3 8 5" xfId="17711"/>
    <cellStyle name="40% - 强调文字颜色 1 2 4 3 3 3 2 3" xfId="17712"/>
    <cellStyle name="20% - 强调文字颜色 4 9 3 2 2 3" xfId="17713"/>
    <cellStyle name="40% - 强调文字颜色 1 2 4 3 3 3 3" xfId="17714"/>
    <cellStyle name="20% - 强调文字颜色 6 3 4 2 6" xfId="17715"/>
    <cellStyle name="20% - 强调文字颜色 4 9 3 2 3" xfId="17716"/>
    <cellStyle name="40% - 强调文字颜色 1 2 4 3 3 3 4" xfId="17717"/>
    <cellStyle name="20% - 强调文字颜色 4 9 3 2 4" xfId="17718"/>
    <cellStyle name="40% - 强调文字颜色 1 2 4 3 3 4" xfId="17719"/>
    <cellStyle name="20% - 强调文字颜色 4 9 3 3" xfId="17720"/>
    <cellStyle name="40% - 强调文字颜色 1 2 4 3 3 4 2" xfId="17721"/>
    <cellStyle name="20% - 强调文字颜色 4 9 3 3 2" xfId="17722"/>
    <cellStyle name="40% - 强调文字颜色 1 2 4 3 3 4 2 2" xfId="17723"/>
    <cellStyle name="20% - 强调文字颜色 4 9 3 3 2 2" xfId="17724"/>
    <cellStyle name="40% - 强调文字颜色 4 3 3 2 2 2 2 2 2" xfId="17725"/>
    <cellStyle name="20% - 强调文字颜色 4 9 3 3 2 3" xfId="17726"/>
    <cellStyle name="40% - 强调文字颜色 3 5 8 2 2" xfId="17727"/>
    <cellStyle name="40% - 强调文字颜色 1 2 4 3 3 4 3" xfId="17728"/>
    <cellStyle name="20% - 强调文字颜色 4 9 3 3 3" xfId="17729"/>
    <cellStyle name="40% - 强调文字颜色 3 5 8 2 3" xfId="17730"/>
    <cellStyle name="20% - 强调文字颜色 4 9 3 3 4" xfId="17731"/>
    <cellStyle name="20% - 强调文字颜色 4 9 3 5 3" xfId="17732"/>
    <cellStyle name="20% - 强调文字颜色 4 9 4" xfId="17733"/>
    <cellStyle name="20% - 强调文字颜色 4 9 5" xfId="17734"/>
    <cellStyle name="常规 5 5 2 2 2 4 2 2" xfId="17735"/>
    <cellStyle name="20% - 强调文字颜色 4 9 6" xfId="17736"/>
    <cellStyle name="40% - 强调文字颜色 1 2 4 2 11 2" xfId="17737"/>
    <cellStyle name="20% - 强调文字颜色 5 10 2" xfId="17738"/>
    <cellStyle name="20% - 强调文字颜色 5 10 2 2" xfId="17739"/>
    <cellStyle name="20% - 强调文字颜色 5 10 2 2 2" xfId="17740"/>
    <cellStyle name="20% - 强调文字颜色 5 10 2 2 3" xfId="17741"/>
    <cellStyle name="40% - 强调文字颜色 2 3 3 3 2 2 2 2" xfId="17742"/>
    <cellStyle name="20% - 强调文字颜色 5 10 3" xfId="17743"/>
    <cellStyle name="20% - 强调文字颜色 5 10 3 2" xfId="17744"/>
    <cellStyle name="20% - 强调文字颜色 5 10 3 2 2" xfId="17745"/>
    <cellStyle name="20% - 强调文字颜色 5 10 3 2 2 2" xfId="17746"/>
    <cellStyle name="20% - 强调文字颜色 5 10 3 2 3" xfId="17747"/>
    <cellStyle name="20% - 强调文字颜色 5 10 3 2 4" xfId="17748"/>
    <cellStyle name="20% - 强调文字颜色 5 10 3 3 2 2" xfId="17749"/>
    <cellStyle name="20% - 强调文字颜色 5 10 3 3 4" xfId="17750"/>
    <cellStyle name="40% - 强调文字颜色 2 3 3 3 2 2 2 3" xfId="17751"/>
    <cellStyle name="20% - 强调文字颜色 5 10 4" xfId="17752"/>
    <cellStyle name="40% - 强调文字颜色 2 2 4 2 3 2 4 2" xfId="17753"/>
    <cellStyle name="40% - 强调文字颜色 1 3 3 3 3 4 2 2" xfId="17754"/>
    <cellStyle name="20% - 强调文字颜色 5 10 5" xfId="17755"/>
    <cellStyle name="20% - 强调文字颜色 5 10 6" xfId="17756"/>
    <cellStyle name="20% - 强调文字颜色 5 11" xfId="17757"/>
    <cellStyle name="20% - 强调文字颜色 5 11 2" xfId="17758"/>
    <cellStyle name="20% - 强调文字颜色 5 11 2 2" xfId="17759"/>
    <cellStyle name="20% - 强调文字颜色 5 11 2 2 2" xfId="17760"/>
    <cellStyle name="40% - 强调文字颜色 2 7 5 3" xfId="17761"/>
    <cellStyle name="20% - 强调文字颜色 5 11 2 2 2 2" xfId="17762"/>
    <cellStyle name="20% - 强调文字颜色 5 11 2 2 3" xfId="17763"/>
    <cellStyle name="常规 5 2 3 2 2 4 5" xfId="17764"/>
    <cellStyle name="40% - 强调文字颜色 6 4 2 2 3 2 2 3" xfId="17765"/>
    <cellStyle name="20% - 强调文字颜色 5 11 2 3 2" xfId="17766"/>
    <cellStyle name="40% - 强调文字颜色 2 3 3 3 2 2 3 2" xfId="17767"/>
    <cellStyle name="20% - 强调文字颜色 5 11 3" xfId="17768"/>
    <cellStyle name="20% - 强调文字颜色 5 11 3 2" xfId="17769"/>
    <cellStyle name="20% - 强调文字颜色 5 2 2 3 3 2 2 3 4" xfId="17770"/>
    <cellStyle name="20% - 强调文字颜色 5 11 3 2 2" xfId="17771"/>
    <cellStyle name="20% - 强调文字颜色 5 11 3 2 3" xfId="17772"/>
    <cellStyle name="20% - 强调文字颜色 5 3 3 2 3 3 2 2" xfId="17773"/>
    <cellStyle name="20% - 强调文字颜色 5 11 4" xfId="17774"/>
    <cellStyle name="20% - 强调文字颜色 5 11 4 2" xfId="17775"/>
    <cellStyle name="20% - 强调文字颜色 5 11 4 2 2" xfId="17776"/>
    <cellStyle name="20% - 强调文字颜色 5 11 4 3" xfId="17777"/>
    <cellStyle name="20% - 强调文字颜色 5 3 3 2 3 3 2 3" xfId="17778"/>
    <cellStyle name="20% - 强调文字颜色 5 11 5" xfId="17779"/>
    <cellStyle name="20% - 强调文字颜色 5 11 5 2" xfId="17780"/>
    <cellStyle name="20% - 强调文字颜色 5 11 5 3" xfId="17781"/>
    <cellStyle name="20% - 强调文字颜色 5 11 6" xfId="17782"/>
    <cellStyle name="20% - 强调文字颜色 5 11 7" xfId="17783"/>
    <cellStyle name="40% - 强调文字颜色 2 2 6 4 2" xfId="17784"/>
    <cellStyle name="20% - 强调文字颜色 5 11 8" xfId="17785"/>
    <cellStyle name="40% - 强调文字颜色 2 2 6 4 3" xfId="17786"/>
    <cellStyle name="20% - 强调文字颜色 5 12" xfId="17787"/>
    <cellStyle name="20% - 强调文字颜色 5 12 2" xfId="17788"/>
    <cellStyle name="20% - 强调文字颜色 5 12 2 2" xfId="17789"/>
    <cellStyle name="20% - 强调文字颜色 5 12 2 2 2" xfId="17790"/>
    <cellStyle name="20% - 强调文字颜色 5 12 3" xfId="17791"/>
    <cellStyle name="20% - 强调文字颜色 5 12 3 2" xfId="17792"/>
    <cellStyle name="20% - 强调文字颜色 5 12 3 3" xfId="17793"/>
    <cellStyle name="20% - 强调文字颜色 5 3 3 2 3 3 3 2" xfId="17794"/>
    <cellStyle name="20% - 强调文字颜色 5 12 4" xfId="17795"/>
    <cellStyle name="20% - 强调文字颜色 5 12 4 2" xfId="17796"/>
    <cellStyle name="20% - 强调文字颜色 5 12 5" xfId="17797"/>
    <cellStyle name="40% - 强调文字颜色 1 2 4 15 2" xfId="17798"/>
    <cellStyle name="20% - 强调文字颜色 5 13" xfId="17799"/>
    <cellStyle name="40% - 强调文字颜色 1 2 2 2 6" xfId="17800"/>
    <cellStyle name="20% - 强调文字颜色 5 13 2" xfId="17801"/>
    <cellStyle name="40% - 强调文字颜色 1 2 2 2 6 2" xfId="17802"/>
    <cellStyle name="20% - 强调文字颜色 5 13 2 2" xfId="17803"/>
    <cellStyle name="20% - 强调文字颜色 5 13 3 2" xfId="17804"/>
    <cellStyle name="20% - 强调文字颜色 5 13 5" xfId="17805"/>
    <cellStyle name="20% - 强调文字颜色 5 14" xfId="17806"/>
    <cellStyle name="40% - 强调文字颜色 1 2 2 3 6" xfId="17807"/>
    <cellStyle name="20% - 强调文字颜色 5 14 2" xfId="17808"/>
    <cellStyle name="40% - 强调文字颜色 4 2 2 2 2 7 5" xfId="17809"/>
    <cellStyle name="40% - 强调文字颜色 1 2 2 3 6 2" xfId="17810"/>
    <cellStyle name="20% - 强调文字颜色 5 14 2 2" xfId="17811"/>
    <cellStyle name="40% - 强调文字颜色 1 2 2 3 6 3" xfId="17812"/>
    <cellStyle name="20% - 强调文字颜色 5 14 2 3" xfId="17813"/>
    <cellStyle name="40% - 强调文字颜色 1 2 2 3 7" xfId="17814"/>
    <cellStyle name="20% - 强调文字颜色 5 14 3" xfId="17815"/>
    <cellStyle name="40% - 强调文字颜色 1 2 2 3 8" xfId="17816"/>
    <cellStyle name="20% - 强调文字颜色 5 14 4" xfId="17817"/>
    <cellStyle name="40% - 强调文字颜色 1 2 2 4 6" xfId="17818"/>
    <cellStyle name="20% - 强调文字颜色 5 15 2" xfId="17819"/>
    <cellStyle name="20% - 强调文字颜色 5 15 2 2" xfId="17820"/>
    <cellStyle name="40% - 强调文字颜色 5 3 3 3 3 5 3" xfId="17821"/>
    <cellStyle name="40% - 强调文字颜色 1 2 2 4 6 2" xfId="17822"/>
    <cellStyle name="20% - 强调文字颜色 5 15 2 3" xfId="17823"/>
    <cellStyle name="20% - 强调文字颜色 5 15 3" xfId="17824"/>
    <cellStyle name="20% - 强调文字颜色 5 15 4" xfId="17825"/>
    <cellStyle name="40% - 强调文字颜色 2 6 2 6" xfId="17826"/>
    <cellStyle name="40% - 强调文字颜色 1 2 2 5 6" xfId="17827"/>
    <cellStyle name="20% - 强调文字颜色 5 16 2" xfId="17828"/>
    <cellStyle name="20% - 强调文字颜色 5 16 3" xfId="17829"/>
    <cellStyle name="20% - 强调文字颜色 5 17" xfId="17830"/>
    <cellStyle name="40% - 强调文字颜色 2 6 3 6" xfId="17831"/>
    <cellStyle name="20% - 强调文字颜色 5 17 2" xfId="17832"/>
    <cellStyle name="40% - 强调文字颜色 2 6 3 7" xfId="17833"/>
    <cellStyle name="20% - 强调文字颜色 5 17 3" xfId="17834"/>
    <cellStyle name="20% - 强调文字颜色 5 18" xfId="17835"/>
    <cellStyle name="常规 2 3 4 3 2 2 2 3 2 2" xfId="17836"/>
    <cellStyle name="40% - 强调文字颜色 6 3 2 2 3 3 2 2 3" xfId="17837"/>
    <cellStyle name="20% - 强调文字颜色 5 18 2" xfId="17838"/>
    <cellStyle name="20% - 强调文字颜色 5 19" xfId="17839"/>
    <cellStyle name="20% - 强调文字颜色 5 2" xfId="17840"/>
    <cellStyle name="20% - 强调文字颜色 5 2 4 7 2 2" xfId="17841"/>
    <cellStyle name="20% - 强调文字颜色 5 2 10 2" xfId="17842"/>
    <cellStyle name="40% - 强调文字颜色 3 2 3 2 2 3 3 4" xfId="17843"/>
    <cellStyle name="20% - 强调文字颜色 5 2 10 2 2" xfId="17844"/>
    <cellStyle name="20% - 强调文字颜色 5 2 10 2 2 2" xfId="17845"/>
    <cellStyle name="20% - 强调文字颜色 5 2 2 2 2 7" xfId="17846"/>
    <cellStyle name="20% - 强调文字颜色 5 2 10 2 2 2 2" xfId="17847"/>
    <cellStyle name="20% - 强调文字颜色 5 2 2 2 2 8" xfId="17848"/>
    <cellStyle name="20% - 强调文字颜色 5 2 10 2 2 2 3" xfId="17849"/>
    <cellStyle name="20% - 强调文字颜色 5 2 10 2 2 3" xfId="17850"/>
    <cellStyle name="20% - 强调文字颜色 5 2 10 2 2 4" xfId="17851"/>
    <cellStyle name="20% - 强调文字颜色 5 2 10 2 3" xfId="17852"/>
    <cellStyle name="20% - 强调文字颜色 5 2 10 2 3 2" xfId="17853"/>
    <cellStyle name="20% - 强调文字颜色 5 2 2 3 2 7" xfId="17854"/>
    <cellStyle name="20% - 强调文字颜色 5 2 10 2 3 2 2" xfId="17855"/>
    <cellStyle name="20% - 强调文字颜色 5 2 2 3 2 8" xfId="17856"/>
    <cellStyle name="20% - 强调文字颜色 5 2 10 2 3 2 3" xfId="17857"/>
    <cellStyle name="20% - 强调文字颜色 5 2 10 2 3 3" xfId="17858"/>
    <cellStyle name="20% - 强调文字颜色 5 2 10 2 3 4" xfId="17859"/>
    <cellStyle name="20% - 强调文字颜色 5 2 10 2 4" xfId="17860"/>
    <cellStyle name="20% - 强调文字颜色 5 2 10 2 4 2" xfId="17861"/>
    <cellStyle name="20% - 强调文字颜色 5 2 10 2 4 2 2" xfId="17862"/>
    <cellStyle name="20% - 强调文字颜色 5 2 10 2 4 3" xfId="17863"/>
    <cellStyle name="20% - 强调文字颜色 5 2 10 2 5" xfId="17864"/>
    <cellStyle name="20% - 强调文字颜色 5 2 10 2 5 2" xfId="17865"/>
    <cellStyle name="20% - 强调文字颜色 5 2 10 2 6" xfId="17866"/>
    <cellStyle name="20% - 强调文字颜色 5 2 4 7 2 3" xfId="17867"/>
    <cellStyle name="20% - 强调文字颜色 5 2 10 3" xfId="17868"/>
    <cellStyle name="20% - 强调文字颜色 5 2 10 4" xfId="17869"/>
    <cellStyle name="20% - 强调文字颜色 5 2 10 5" xfId="17870"/>
    <cellStyle name="20% - 强调文字颜色 5 2 2" xfId="17871"/>
    <cellStyle name="40% - 强调文字颜色 1 2 2 2 4 4" xfId="17872"/>
    <cellStyle name="20% - 强调文字颜色 6 2 2 3 3 6" xfId="17873"/>
    <cellStyle name="20% - 强调文字颜色 5 2 2 10" xfId="17874"/>
    <cellStyle name="40% - 强调文字颜色 5 2 2 3 4 6" xfId="17875"/>
    <cellStyle name="40% - 强调文字颜色 3 2 4 8 5" xfId="17876"/>
    <cellStyle name="20% - 强调文字颜色 5 2 2 10 2" xfId="17877"/>
    <cellStyle name="20% - 强调文字颜色 5 2 2 2" xfId="17878"/>
    <cellStyle name="40% - 强调文字颜色 2 12 3 3" xfId="17879"/>
    <cellStyle name="20% - 强调文字颜色 5 2 2 2 2" xfId="17880"/>
    <cellStyle name="20% - 强调文字颜色 5 2 2 2 2 10" xfId="17881"/>
    <cellStyle name="20% - 强调文字颜色 5 2 2 2 2 10 2" xfId="17882"/>
    <cellStyle name="20% - 强调文字颜色 5 2 2 2 2 11" xfId="17883"/>
    <cellStyle name="20% - 强调文字颜色 5 2 2 2 2 11 2" xfId="17884"/>
    <cellStyle name="20% - 强调文字颜色 5 2 2 2 2 12" xfId="17885"/>
    <cellStyle name="40% - 强调文字颜色 1 3 2 2 3 2 2 2 3" xfId="17886"/>
    <cellStyle name="20% - 强调文字颜色 5 2 2 2 2 12 2" xfId="17887"/>
    <cellStyle name="40% - 强调文字颜色 3 4 2 6 2 2" xfId="17888"/>
    <cellStyle name="注释 2 4 2 7 3 2" xfId="17889"/>
    <cellStyle name="20% - 强调文字颜色 5 2 2 2 2 13" xfId="17890"/>
    <cellStyle name="40% - 强调文字颜色 3 4 2 6 2 2 2" xfId="17891"/>
    <cellStyle name="20% - 强调文字颜色 5 2 2 2 2 13 2" xfId="17892"/>
    <cellStyle name="40% - 强调文字颜色 3 4 2 6 2 3" xfId="17893"/>
    <cellStyle name="20% - 强调文字颜色 5 2 2 2 2 14" xfId="17894"/>
    <cellStyle name="20% - 强调文字颜色 5 2 2 2 2 15 2" xfId="17895"/>
    <cellStyle name="20% - 强调文字颜色 5 2 2 2 2 17" xfId="17896"/>
    <cellStyle name="20% - 强调文字颜色 5 2 2 2 2 2" xfId="17897"/>
    <cellStyle name="20% - 强调文字颜色 5 2 2 2 2 2 10" xfId="17898"/>
    <cellStyle name="40% - 强调文字颜色 5 6 4 2 3" xfId="17899"/>
    <cellStyle name="20% - 强调文字颜色 5 2 2 2 2 2 10 2" xfId="17900"/>
    <cellStyle name="注释 2 3 3 3 3 4 2" xfId="17901"/>
    <cellStyle name="20% - 强调文字颜色 5 2 2 2 2 2 11" xfId="17902"/>
    <cellStyle name="注释 2 3 3 3 3 4 2 2" xfId="17903"/>
    <cellStyle name="20% - 强调文字颜色 5 2 2 2 2 2 11 2" xfId="17904"/>
    <cellStyle name="注释 2 3 3 3 3 4 3" xfId="17905"/>
    <cellStyle name="20% - 强调文字颜色 5 2 2 2 2 2 12" xfId="17906"/>
    <cellStyle name="20% - 强调文字颜色 5 2 2 2 2 2 12 2" xfId="17907"/>
    <cellStyle name="40% - 强调文字颜色 6 3 3 2 10" xfId="17908"/>
    <cellStyle name="20% - 强调文字颜色 5 2 2 2 2 2 13 2" xfId="17909"/>
    <cellStyle name="20% - 强调文字颜色 5 2 2 2 2 2 14" xfId="17910"/>
    <cellStyle name="20% - 强调文字颜色 5 2 2 2 2 2 2" xfId="17911"/>
    <cellStyle name="20% - 强调文字颜色 5 2 2 2 2 2 2 2" xfId="17912"/>
    <cellStyle name="20% - 强调文字颜色 5 2 2 2 2 2 2 2 2" xfId="17913"/>
    <cellStyle name="20% - 强调文字颜色 5 2 2 2 2 2 2 2 2 2" xfId="17914"/>
    <cellStyle name="20% - 强调文字颜色 5 2 2 2 2 2 2 2 2 3" xfId="17915"/>
    <cellStyle name="40% - 强调文字颜色 2 4 2 4 2" xfId="17916"/>
    <cellStyle name="20% - 强调文字颜色 5 2 2 2 2 2 2 2 2 4" xfId="17917"/>
    <cellStyle name="40% - 强调文字颜色 2 4 2 4 3" xfId="17918"/>
    <cellStyle name="20% - 强调文字颜色 5 2 2 2 2 2 2 2 3" xfId="17919"/>
    <cellStyle name="20% - 强调文字颜色 5 2 2 2 2 2 2 2 3 2" xfId="17920"/>
    <cellStyle name="20% - 强调文字颜色 5 2 2 2 2 2 2 2 3 2 2" xfId="17921"/>
    <cellStyle name="20% - 强调文字颜色 5 2 2 2 2 2 2 2 3 2 3" xfId="17922"/>
    <cellStyle name="40% - 强调文字颜色 6 2 2 6 3 2 2" xfId="17923"/>
    <cellStyle name="20% - 强调文字颜色 5 2 2 2 2 2 2 2 3 3" xfId="17924"/>
    <cellStyle name="40% - 强调文字颜色 2 4 2 5 2" xfId="17925"/>
    <cellStyle name="40% - 强调文字颜色 6 2 2 6 3 2 3" xfId="17926"/>
    <cellStyle name="20% - 强调文字颜色 5 2 2 2 2 2 2 2 3 4" xfId="17927"/>
    <cellStyle name="40% - 强调文字颜色 2 4 2 5 3" xfId="17928"/>
    <cellStyle name="20% - 强调文字颜色 5 2 2 2 2 2 2 2 4" xfId="17929"/>
    <cellStyle name="20% - 强调文字颜色 5 2 2 2 2 2 2 2 4 2" xfId="17930"/>
    <cellStyle name="40% - 强调文字颜色 6 2 2 6 3 3 2" xfId="17931"/>
    <cellStyle name="20% - 强调文字颜色 5 2 2 2 2 2 2 2 4 3" xfId="17932"/>
    <cellStyle name="40% - 强调文字颜色 2 4 2 6 2" xfId="17933"/>
    <cellStyle name="20% - 强调文字颜色 5 2 2 2 2 2 2 2 5" xfId="17934"/>
    <cellStyle name="20% - 强调文字颜色 5 2 2 2 2 2 2 2 5 2" xfId="17935"/>
    <cellStyle name="注释 2 7 3 2 2" xfId="17936"/>
    <cellStyle name="20% - 强调文字颜色 5 2 2 2 2 2 2 2 6" xfId="17937"/>
    <cellStyle name="20% - 强调文字颜色 5 2 2 2 2 2 2 4 3" xfId="17938"/>
    <cellStyle name="20% - 强调文字颜色 5 2 2 2 2 2 2 5 2" xfId="17939"/>
    <cellStyle name="20% - 强调文字颜色 5 2 2 2 2 2 2 7" xfId="17940"/>
    <cellStyle name="40% - 强调文字颜色 3 2 5 2 2" xfId="17941"/>
    <cellStyle name="40% - 强调文字颜色 5 2 2 3 2 2 2 2 2 2" xfId="17942"/>
    <cellStyle name="20% - 强调文字颜色 5 2 2 2 2 2 3" xfId="17943"/>
    <cellStyle name="40% - 强调文字颜色 4 3 3 8" xfId="17944"/>
    <cellStyle name="20% - 强调文字颜色 5 2 2 2 2 2 3 2" xfId="17945"/>
    <cellStyle name="40% - 强调文字颜色 5 3 3 2 4 3" xfId="17946"/>
    <cellStyle name="注释 2 9 2 3 2 3" xfId="17947"/>
    <cellStyle name="40% - 强调文字颜色 4 3 3 8 2" xfId="17948"/>
    <cellStyle name="20% - 强调文字颜色 5 2 2 2 2 2 3 2 2" xfId="17949"/>
    <cellStyle name="40% - 强调文字颜色 5 3 3 2 4 3 3" xfId="17950"/>
    <cellStyle name="40% - 强调文字颜色 4 3 3 8 2 3" xfId="17951"/>
    <cellStyle name="20% - 强调文字颜色 5 2 2 2 2 2 3 2 2 3" xfId="17952"/>
    <cellStyle name="40% - 强调文字颜色 2 5 2 4 2" xfId="17953"/>
    <cellStyle name="40% - 强调文字颜色 5 3 3 2 4 4" xfId="17954"/>
    <cellStyle name="40% - 强调文字颜色 4 3 3 8 3" xfId="17955"/>
    <cellStyle name="20% - 强调文字颜色 5 2 2 2 2 2 3 2 3" xfId="17956"/>
    <cellStyle name="40% - 强调文字颜色 5 3 3 2 4 4 2" xfId="17957"/>
    <cellStyle name="40% - 强调文字颜色 4 3 3 8 3 2" xfId="17958"/>
    <cellStyle name="20% - 强调文字颜色 5 2 2 2 2 2 3 2 3 2" xfId="17959"/>
    <cellStyle name="40% - 强调文字颜色 5 3 3 2 4 5" xfId="17960"/>
    <cellStyle name="40% - 强调文字颜色 4 3 3 8 4" xfId="17961"/>
    <cellStyle name="20% - 强调文字颜色 5 2 2 2 2 2 3 2 4" xfId="17962"/>
    <cellStyle name="40% - 强调文字颜色 5 3 3 2 5 3 2" xfId="17963"/>
    <cellStyle name="20% - 强调文字颜色 5 2 2 2 2 2 3 3 2 2" xfId="17964"/>
    <cellStyle name="40% - 强调文字颜色 1 2 2 2 2 10 2" xfId="17965"/>
    <cellStyle name="40% - 强调文字颜色 5 3 3 2 5 3 3" xfId="17966"/>
    <cellStyle name="20% - 强调文字颜色 5 2 2 2 2 2 3 3 2 3" xfId="17967"/>
    <cellStyle name="40% - 强调文字颜色 5 3 3 2 5 5" xfId="17968"/>
    <cellStyle name="20% - 强调文字颜色 5 2 2 2 2 2 3 3 4" xfId="17969"/>
    <cellStyle name="40% - 强调文字颜色 5 3 3 2 6 4" xfId="17970"/>
    <cellStyle name="20% - 强调文字颜色 5 2 2 2 2 2 3 4 3" xfId="17971"/>
    <cellStyle name="40% - 强调文字颜色 5 3 3 2 7 3" xfId="17972"/>
    <cellStyle name="20% - 强调文字颜色 5 2 2 2 2 2 3 5 2" xfId="17973"/>
    <cellStyle name="40% - 强调文字颜色 5 3 3 2 7 4" xfId="17974"/>
    <cellStyle name="20% - 强调文字颜色 5 2 2 2 2 2 3 5 3" xfId="17975"/>
    <cellStyle name="20% - 强调文字颜色 5 2 2 2 2 2 3 6" xfId="17976"/>
    <cellStyle name="20% - 强调文字颜色 5 2 2 2 2 2 3 7" xfId="17977"/>
    <cellStyle name="40% - 强调文字颜色 3 2 5 3 2" xfId="17978"/>
    <cellStyle name="40% - 强调文字颜色 5 2 2 3 2 2 2 2 2 3" xfId="17979"/>
    <cellStyle name="20% - 强调文字颜色 5 2 2 2 2 2 4" xfId="17980"/>
    <cellStyle name="40% - 强调文字颜色 2 2 4 5 2 2" xfId="17981"/>
    <cellStyle name="20% - 强调文字颜色 5 2 2 2 2 2 4 2" xfId="17982"/>
    <cellStyle name="40% - 强调文字颜色 2 2 4 5 2 2 2" xfId="17983"/>
    <cellStyle name="20% - 强调文字颜色 5 2 2 2 2 2 4 2 2" xfId="17984"/>
    <cellStyle name="20% - 强调文字颜色 5 2 2 2 2 2 4 2 3" xfId="17985"/>
    <cellStyle name="40% - 强调文字颜色 3 9 2 3 2 3" xfId="17986"/>
    <cellStyle name="20% - 强调文字颜色 5 2 2 2 2 2 4 3 2" xfId="17987"/>
    <cellStyle name="20% - 强调文字颜色 5 2 2 2 2 2 4 3 3" xfId="17988"/>
    <cellStyle name="20% - 强调文字颜色 5 2 2 2 2 2 4 4 2" xfId="17989"/>
    <cellStyle name="20% - 强调文字颜色 5 3 3 3 3 2 2 3" xfId="17990"/>
    <cellStyle name="20% - 强调文字颜色 5 2 2 2 2 2 4 5" xfId="17991"/>
    <cellStyle name="20% - 强调文字颜色 5 2 2 2 2 2 4 6" xfId="17992"/>
    <cellStyle name="20% - 强调文字颜色 5 2 2 2 2 2 5" xfId="17993"/>
    <cellStyle name="40% - 强调文字颜色 2 2 4 5 2 3" xfId="17994"/>
    <cellStyle name="20% - 强调文字颜色 5 2 2 2 2 2 5 2" xfId="17995"/>
    <cellStyle name="40% - 强调文字颜色 6 2 10 5" xfId="17996"/>
    <cellStyle name="20% - 强调文字颜色 5 2 2 2 2 2 5 2 2" xfId="17997"/>
    <cellStyle name="40% - 强调文字颜色 6 2 10 6" xfId="17998"/>
    <cellStyle name="20% - 强调文字颜色 6 5 2 2 2" xfId="17999"/>
    <cellStyle name="20% - 强调文字颜色 5 2 2 2 2 2 5 2 3" xfId="18000"/>
    <cellStyle name="20% - 强调文字颜色 5 2 2 2 2 2 5 3 2" xfId="18001"/>
    <cellStyle name="20% - 强调文字颜色 6 5 2 3 2" xfId="18002"/>
    <cellStyle name="20% - 强调文字颜色 5 2 2 2 2 2 5 3 3" xfId="18003"/>
    <cellStyle name="20% - 强调文字颜色 5 2 2 2 2 2 5 4 2" xfId="18004"/>
    <cellStyle name="20% - 强调文字颜色 5 2 4 2 2 3 3 2 3" xfId="18005"/>
    <cellStyle name="20% - 强调文字颜色 5 2 2 2 2 2 5 6" xfId="18006"/>
    <cellStyle name="20% - 强调文字颜色 5 2 2 2 2 2 6" xfId="18007"/>
    <cellStyle name="40% - 强调文字颜色 2 2 4 5 2 4" xfId="18008"/>
    <cellStyle name="20% - 强调文字颜色 5 4 2 4 2 2 2" xfId="18009"/>
    <cellStyle name="20% - 强调文字颜色 5 2 2 2 2 2 6 2" xfId="18010"/>
    <cellStyle name="20% - 强调文字颜色 5 2 2 2 2 2 6 2 2" xfId="18011"/>
    <cellStyle name="20% - 强调文字颜色 5 2 2 2 2 2 6 3" xfId="18012"/>
    <cellStyle name="20% - 强调文字颜色 5 2 2 2 2 2 6 3 2" xfId="18013"/>
    <cellStyle name="20% - 强调文字颜色 5 2 2 2 2 2 6 4" xfId="18014"/>
    <cellStyle name="20% - 强调文字颜色 5 2 2 2 2 2 6 5" xfId="18015"/>
    <cellStyle name="20% - 强调文字颜色 5 2 2 2 2 2 7" xfId="18016"/>
    <cellStyle name="20% - 强调文字颜色 5 2 2 2 2 2 7 2" xfId="18017"/>
    <cellStyle name="20% - 强调文字颜色 5 2 2 2 2 2 7 2 2" xfId="18018"/>
    <cellStyle name="20% - 强调文字颜色 5 2 2 2 2 2 7 3" xfId="18019"/>
    <cellStyle name="20% - 强调文字颜色 5 2 2 2 2 2 7 4" xfId="18020"/>
    <cellStyle name="20% - 强调文字颜色 5 2 2 2 2 2 8" xfId="18021"/>
    <cellStyle name="常规 5 3 9 2 3" xfId="18022"/>
    <cellStyle name="20% - 强调文字颜色 5 2 2 2 2 2 8 2" xfId="18023"/>
    <cellStyle name="常规 5 3 9 2 4" xfId="18024"/>
    <cellStyle name="20% - 强调文字颜色 5 2 2 2 2 2 8 3" xfId="18025"/>
    <cellStyle name="40% - 强调文字颜色 6 4 2 6 2 2" xfId="18026"/>
    <cellStyle name="20% - 强调文字颜色 5 2 2 2 2 2 9" xfId="18027"/>
    <cellStyle name="40% - 强调文字颜色 6 4 2 6 2 2 2" xfId="18028"/>
    <cellStyle name="常规 5 3 9 3 3" xfId="18029"/>
    <cellStyle name="20% - 强调文字颜色 5 2 2 2 2 2 9 2" xfId="18030"/>
    <cellStyle name="常规 5 3 9 3 4" xfId="18031"/>
    <cellStyle name="20% - 强调文字颜色 5 2 2 2 2 2 9 3" xfId="18032"/>
    <cellStyle name="20% - 强调文字颜色 5 2 2 2 2 3" xfId="18033"/>
    <cellStyle name="20% - 强调文字颜色 5 2 2 2 2 3 2" xfId="18034"/>
    <cellStyle name="40% - 强调文字颜色 4 4 2 8" xfId="18035"/>
    <cellStyle name="20% - 强调文字颜色 5 2 2 2 2 3 2 2" xfId="18036"/>
    <cellStyle name="注释 2 9 3 2 2 3" xfId="18037"/>
    <cellStyle name="40% - 强调文字颜色 4 4 2 8 2" xfId="18038"/>
    <cellStyle name="20% - 强调文字颜色 5 2 2 2 2 3 2 2 2" xfId="18039"/>
    <cellStyle name="40% - 强调文字颜色 4 4 2 8 2 2" xfId="18040"/>
    <cellStyle name="20% - 强调文字颜色 5 2 2 2 2 3 2 2 2 2" xfId="18041"/>
    <cellStyle name="40% - 强调文字颜色 4 2 2 6 2 2 6" xfId="18042"/>
    <cellStyle name="20% - 强调文字颜色 5 2 2 2 2 3 2 2 2 2 2" xfId="18043"/>
    <cellStyle name="40% - 强调文字颜色 4 2 2 6 2 2 7" xfId="18044"/>
    <cellStyle name="20% - 强调文字颜色 5 2 2 2 2 3 2 2 2 2 3" xfId="18045"/>
    <cellStyle name="40% - 强调文字颜色 4 4 2 8 2 3" xfId="18046"/>
    <cellStyle name="20% - 强调文字颜色 5 2 2 2 2 3 2 2 2 3" xfId="18047"/>
    <cellStyle name="20% - 强调文字颜色 6 9 2" xfId="18048"/>
    <cellStyle name="40% - 强调文字颜色 3 4 2 4 2" xfId="18049"/>
    <cellStyle name="20% - 强调文字颜色 5 2 2 2 2 3 2 2 2 4" xfId="18050"/>
    <cellStyle name="20% - 强调文字颜色 6 9 3" xfId="18051"/>
    <cellStyle name="40% - 强调文字颜色 3 4 2 4 3" xfId="18052"/>
    <cellStyle name="40% - 强调文字颜色 4 4 2 8 3" xfId="18053"/>
    <cellStyle name="20% - 强调文字颜色 5 2 2 2 2 3 2 2 3" xfId="18054"/>
    <cellStyle name="40% - 强调文字颜色 4 4 2 8 3 2" xfId="18055"/>
    <cellStyle name="注释 2 2 2 2 2 6" xfId="18056"/>
    <cellStyle name="20% - 强调文字颜色 5 2 2 2 2 3 2 2 3 2" xfId="18057"/>
    <cellStyle name="注释 2 2 2 2 2 6 2" xfId="18058"/>
    <cellStyle name="20% - 强调文字颜色 5 2 2 2 2 3 2 2 3 2 2" xfId="18059"/>
    <cellStyle name="注释 2 2 2 2 2 6 3" xfId="18060"/>
    <cellStyle name="20% - 强调文字颜色 5 2 2 2 2 3 2 2 3 2 3" xfId="18061"/>
    <cellStyle name="注释 2 2 2 2 2 7" xfId="18062"/>
    <cellStyle name="20% - 强调文字颜色 5 2 2 2 2 3 2 2 3 3" xfId="18063"/>
    <cellStyle name="40% - 强调文字颜色 3 4 2 5 2" xfId="18064"/>
    <cellStyle name="注释 2 2 2 2 2 8" xfId="18065"/>
    <cellStyle name="20% - 强调文字颜色 5 2 2 2 2 3 2 2 3 4" xfId="18066"/>
    <cellStyle name="40% - 强调文字颜色 3 4 2 5 3" xfId="18067"/>
    <cellStyle name="40% - 强调文字颜色 6 4 5 2 4 2 2" xfId="18068"/>
    <cellStyle name="40% - 强调文字颜色 4 4 2 8 4" xfId="18069"/>
    <cellStyle name="20% - 强调文字颜色 5 2 2 2 2 3 2 2 4" xfId="18070"/>
    <cellStyle name="20% - 强调文字颜色 5 2 2 2 2 3 2 2 4 2" xfId="18071"/>
    <cellStyle name="20% - 强调文字颜色 5 2 2 2 2 3 2 2 4 3" xfId="18072"/>
    <cellStyle name="40% - 强调文字颜色 3 4 2 6 2" xfId="18073"/>
    <cellStyle name="40% - 强调文字颜色 4 4 2 8 5" xfId="18074"/>
    <cellStyle name="20% - 强调文字颜色 5 2 2 2 2 3 2 2 5" xfId="18075"/>
    <cellStyle name="20% - 强调文字颜色 5 2 2 2 2 3 2 2 5 2" xfId="18076"/>
    <cellStyle name="注释 2 8 3 2 2" xfId="18077"/>
    <cellStyle name="20% - 强调文字颜色 5 2 2 2 2 3 2 2 6" xfId="18078"/>
    <cellStyle name="20% - 强调文字颜色 5 2 2 2 2 3 2 4 2" xfId="18079"/>
    <cellStyle name="40% - 强调文字颜色 3 7 3 3 2 3" xfId="18080"/>
    <cellStyle name="40% - 强调文字颜色 1 2 2 3 2 4 3 4" xfId="18081"/>
    <cellStyle name="20% - 强调文字颜色 5 2 2 2 2 3 2 5" xfId="18082"/>
    <cellStyle name="20% - 强调文字颜色 5 2 4 2 4 3 2 2" xfId="18083"/>
    <cellStyle name="20% - 强调文字颜色 5 2 2 2 2 3 2 6" xfId="18084"/>
    <cellStyle name="40% - 强调文字颜色 5 2 2 3 2 2 2 2 3 2" xfId="18085"/>
    <cellStyle name="20% - 强调文字颜色 5 2 2 2 2 3 3" xfId="18086"/>
    <cellStyle name="20% - 强调文字颜色 5 2 2 2 2 3 3 2" xfId="18087"/>
    <cellStyle name="20% - 强调文字颜色 5 2 2 2 2 3 3 2 2" xfId="18088"/>
    <cellStyle name="20% - 强调文字颜色 5 2 2 2 2 3 3 2 2 2" xfId="18089"/>
    <cellStyle name="20% - 强调文字颜色 5 2 2 2 2 3 3 2 2 3" xfId="18090"/>
    <cellStyle name="40% - 强调文字颜色 3 5 2 4 2" xfId="18091"/>
    <cellStyle name="20% - 强调文字颜色 5 2 2 2 2 3 3 2 3" xfId="18092"/>
    <cellStyle name="20% - 强调文字颜色 5 2 2 2 2 3 3 2 4" xfId="18093"/>
    <cellStyle name="20% - 强调文字颜色 5 2 2 2 2 3 3 3 2" xfId="18094"/>
    <cellStyle name="20% - 强调文字颜色 5 2 2 2 2 3 3 3 2 2" xfId="18095"/>
    <cellStyle name="20% - 强调文字颜色 5 2 2 2 2 3 3 3 3" xfId="18096"/>
    <cellStyle name="40% - 强调文字颜色 5 2 5 2 2" xfId="18097"/>
    <cellStyle name="20% - 强调文字颜色 5 2 2 2 2 3 3 3 4" xfId="18098"/>
    <cellStyle name="20% - 强调文字颜色 5 2 2 2 2 3 3 4" xfId="18099"/>
    <cellStyle name="20% - 强调文字颜色 5 2 2 2 2 3 3 4 2" xfId="18100"/>
    <cellStyle name="20% - 强调文字颜色 6 2 3 2 2 9 3" xfId="18101"/>
    <cellStyle name="20% - 强调文字颜色 5 2 2 2 2 3 3 4 2 2" xfId="18102"/>
    <cellStyle name="20% - 强调文字颜色 5 2 2 2 2 3 3 4 3" xfId="18103"/>
    <cellStyle name="20% - 强调文字颜色 5 2 2 2 2 3 3 5" xfId="18104"/>
    <cellStyle name="20% - 强调文字颜色 5 2 2 2 2 3 3 5 2" xfId="18105"/>
    <cellStyle name="20% - 强调文字颜色 5 2 2 2 2 3 3 5 3" xfId="18106"/>
    <cellStyle name="20% - 强调文字颜色 5 2 2 2 2 3 3 6" xfId="18107"/>
    <cellStyle name="20% - 强调文字颜色 5 2 2 2 2 3 3 7" xfId="18108"/>
    <cellStyle name="40% - 强调文字颜色 3 2 6 3 2" xfId="18109"/>
    <cellStyle name="40% - 强调文字颜色 5 2 4 10" xfId="18110"/>
    <cellStyle name="20% - 强调文字颜色 5 2 2 2 2 3 4" xfId="18111"/>
    <cellStyle name="40% - 强调文字颜色 2 2 4 5 3 2" xfId="18112"/>
    <cellStyle name="20% - 强调文字颜色 5 2 2 2 2 3 5" xfId="18113"/>
    <cellStyle name="40% - 强调文字颜色 2 2 4 5 3 3" xfId="18114"/>
    <cellStyle name="20% - 强调文字颜色 5 2 2 2 2 3 6" xfId="18115"/>
    <cellStyle name="40% - 强调文字颜色 2 2 4 5 3 4" xfId="18116"/>
    <cellStyle name="20% - 强调文字颜色 5 4 2 4 2 3 2" xfId="18117"/>
    <cellStyle name="20% - 强调文字颜色 5 2 2 2 2 4" xfId="18118"/>
    <cellStyle name="40% - 强调文字颜色 4 3 2 2 2 11" xfId="18119"/>
    <cellStyle name="20% - 强调文字颜色 5 2 2 2 2 4 2 2" xfId="18120"/>
    <cellStyle name="40% - 强调文字颜色 4 3 2 2 2 11 2" xfId="18121"/>
    <cellStyle name="20% - 强调文字颜色 5 2 2 2 2 4 2 2 2" xfId="18122"/>
    <cellStyle name="40% - 强调文字颜色 4 3 2 2 2 12" xfId="18123"/>
    <cellStyle name="40% - 强调文字颜色 1 2 2 3 2 5 3 2" xfId="18124"/>
    <cellStyle name="20% - 强调文字颜色 5 2 2 2 2 4 2 3" xfId="18125"/>
    <cellStyle name="40% - 强调文字颜色 4 3 2 2 2 12 2" xfId="18126"/>
    <cellStyle name="20% - 强调文字颜色 5 2 2 2 2 4 2 3 2" xfId="18127"/>
    <cellStyle name="40% - 强调文字颜色 4 3 2 2 2 13" xfId="18128"/>
    <cellStyle name="40% - 强调文字颜色 1 2 2 3 2 5 3 3" xfId="18129"/>
    <cellStyle name="20% - 强调文字颜色 6 2 4 2 3 2 2 2" xfId="18130"/>
    <cellStyle name="20% - 强调文字颜色 5 2 2 2 2 4 2 4" xfId="18131"/>
    <cellStyle name="20% - 强调文字颜色 5 2 2 2 2 4 3 2" xfId="18132"/>
    <cellStyle name="40% - 强调文字颜色 1 2 2 3 2 5 4 2" xfId="18133"/>
    <cellStyle name="20% - 强调文字颜色 5 2 2 2 2 4 3 3" xfId="18134"/>
    <cellStyle name="20% - 强调文字颜色 5 2 2 2 2 4 4" xfId="18135"/>
    <cellStyle name="40% - 强调文字颜色 2 2 4 5 4 2" xfId="18136"/>
    <cellStyle name="20% - 强调文字颜色 6 3 3 3 2 2 2" xfId="18137"/>
    <cellStyle name="20% - 强调文字颜色 6 3 3 3 2 2 3" xfId="18138"/>
    <cellStyle name="20% - 强调文字颜色 5 2 2 2 2 4 5" xfId="18139"/>
    <cellStyle name="20% - 强调文字颜色 6 3 3 3 2 2 4" xfId="18140"/>
    <cellStyle name="20% - 强调文字颜色 5 2 2 2 2 4 6" xfId="18141"/>
    <cellStyle name="20% - 强调文字颜色 5 2 2 2 2 5" xfId="18142"/>
    <cellStyle name="20% - 强调文字颜色 5 2 2 2 2 5 2 2 2" xfId="18143"/>
    <cellStyle name="40% - 强调文字颜色 3 2 4 3 2 2 3 2" xfId="18144"/>
    <cellStyle name="40% - 强调文字颜色 1 2 2 3 2 6 3 2" xfId="18145"/>
    <cellStyle name="20% - 强调文字颜色 5 2 2 2 2 5 2 3" xfId="18146"/>
    <cellStyle name="40% - 强调文字颜色 6 2 3 2 12 2" xfId="18147"/>
    <cellStyle name="20% - 强调文字颜色 6 2 4 2 3 3 2 2" xfId="18148"/>
    <cellStyle name="20% - 强调文字颜色 5 2 2 2 2 5 2 4" xfId="18149"/>
    <cellStyle name="20% - 强调文字颜色 5 2 2 2 2 5 3 2" xfId="18150"/>
    <cellStyle name="20% - 强调文字颜色 5 2 2 2 2 5 3 2 2" xfId="18151"/>
    <cellStyle name="20% - 强调文字颜色 5 2 2 2 2 5 3 3" xfId="18152"/>
    <cellStyle name="40% - 强调文字颜色 6 2 3 2 13 2" xfId="18153"/>
    <cellStyle name="20% - 强调文字颜色 6 2 4 2 3 3 3 2" xfId="18154"/>
    <cellStyle name="20% - 强调文字颜色 5 2 2 2 2 5 3 4" xfId="18155"/>
    <cellStyle name="20% - 强调文字颜色 5 2 2 2 2 5 4" xfId="18156"/>
    <cellStyle name="20% - 强调文字颜色 5 2 2 2 2 5 4 2" xfId="18157"/>
    <cellStyle name="20% - 强调文字颜色 5 2 2 2 2 5 5" xfId="18158"/>
    <cellStyle name="20% - 强调文字颜色 5 2 2 2 2 5 6" xfId="18159"/>
    <cellStyle name="20% - 强调文字颜色 5 2 8 3 2 2 2" xfId="18160"/>
    <cellStyle name="20% - 强调文字颜色 5 2 2 2 2 6" xfId="18161"/>
    <cellStyle name="40% - 强调文字颜色 6 3 2 2 2 4 2" xfId="18162"/>
    <cellStyle name="20% - 强调文字颜色 5 2 2 2 2 6 2 2" xfId="18163"/>
    <cellStyle name="40% - 强调文字颜色 6 3 2 2 2 4 2 2" xfId="18164"/>
    <cellStyle name="20% - 强调文字颜色 5 2 2 2 2 6 2 2 2" xfId="18165"/>
    <cellStyle name="40% - 强调文字颜色 6 3 2 2 2 4 3" xfId="18166"/>
    <cellStyle name="40% - 强调文字颜色 1 2 2 3 2 7 3 2" xfId="18167"/>
    <cellStyle name="20% - 强调文字颜色 5 2 2 2 2 6 2 3" xfId="18168"/>
    <cellStyle name="40% - 强调文字颜色 6 3 2 2 2 4 4" xfId="18169"/>
    <cellStyle name="40% - 强调文字颜色 5 2 7 2 2 3 2" xfId="18170"/>
    <cellStyle name="20% - 强调文字颜色 6 2 4 2 3 4 2 2" xfId="18171"/>
    <cellStyle name="20% - 强调文字颜色 5 2 2 2 2 6 2 4" xfId="18172"/>
    <cellStyle name="40% - 强调文字颜色 6 3 2 2 2 5" xfId="18173"/>
    <cellStyle name="20% - 强调文字颜色 5 2 2 2 2 6 3" xfId="18174"/>
    <cellStyle name="40% - 强调文字颜色 6 3 2 2 2 5 2" xfId="18175"/>
    <cellStyle name="20% - 强调文字颜色 5 2 2 2 2 6 3 2" xfId="18176"/>
    <cellStyle name="40% - 强调文字颜色 6 3 2 2 2 5 3" xfId="18177"/>
    <cellStyle name="20% - 强调文字颜色 5 2 2 2 2 6 3 3" xfId="18178"/>
    <cellStyle name="40% - 强调文字颜色 6 3 2 2 2 6" xfId="18179"/>
    <cellStyle name="20% - 强调文字颜色 6 3 3 3 2 4 2" xfId="18180"/>
    <cellStyle name="20% - 强调文字颜色 5 2 2 2 2 6 4" xfId="18181"/>
    <cellStyle name="40% - 强调文字颜色 6 3 2 2 2 6 2" xfId="18182"/>
    <cellStyle name="20% - 强调文字颜色 5 2 2 2 2 6 4 2" xfId="18183"/>
    <cellStyle name="40% - 强调文字颜色 6 3 2 2 2 7" xfId="18184"/>
    <cellStyle name="20% - 强调文字颜色 5 2 2 2 2 6 5" xfId="18185"/>
    <cellStyle name="40% - 强调文字颜色 6 3 2 2 2 8" xfId="18186"/>
    <cellStyle name="20% - 强调文字颜色 5 2 2 2 2 6 6" xfId="18187"/>
    <cellStyle name="40% - 强调文字颜色 6 3 2 2 3 4" xfId="18188"/>
    <cellStyle name="20% - 强调文字颜色 5 2 2 2 2 7 2" xfId="18189"/>
    <cellStyle name="20% - 强调文字颜色 5 2 2 2 2 7 2 2" xfId="18190"/>
    <cellStyle name="20% - 强调文字颜色 5 2 2 2 2 7 2 3" xfId="18191"/>
    <cellStyle name="40% - 强调文字颜色 6 3 2 2 3 5" xfId="18192"/>
    <cellStyle name="40% - 强调文字颜色 1 3 2 2 2 2 2 3 2 2" xfId="18193"/>
    <cellStyle name="20% - 强调文字颜色 5 2 2 2 2 7 3" xfId="18194"/>
    <cellStyle name="20% - 强调文字颜色 5 2 2 2 2 7 3 2" xfId="18195"/>
    <cellStyle name="40% - 强调文字颜色 6 3 2 2 3 6" xfId="18196"/>
    <cellStyle name="40% - 强调文字颜色 1 3 2 2 2 2 2 3 2 3" xfId="18197"/>
    <cellStyle name="20% - 强调文字颜色 5 2 2 2 2 7 4" xfId="18198"/>
    <cellStyle name="20% - 强调文字颜色 5 2 2 2 2 7 5" xfId="18199"/>
    <cellStyle name="40% - 强调文字颜色 6 3 2 2 4 4" xfId="18200"/>
    <cellStyle name="20% - 强调文字颜色 5 2 2 2 2 8 2" xfId="18201"/>
    <cellStyle name="20% - 强调文字颜色 5 2 2 2 2 8 2 2" xfId="18202"/>
    <cellStyle name="20% - 强调文字颜色 5 2 2 2 2 8 2 3" xfId="18203"/>
    <cellStyle name="40% - 强调文字颜色 6 3 2 2 4 5" xfId="18204"/>
    <cellStyle name="40% - 强调文字颜色 4 3 3 2 6 2 2" xfId="18205"/>
    <cellStyle name="20% - 强调文字颜色 5 2 2 2 2 8 3" xfId="18206"/>
    <cellStyle name="20% - 强调文字颜色 5 2 2 2 2 8 3 2" xfId="18207"/>
    <cellStyle name="40% - 强调文字颜色 6 3 2 2 4 6" xfId="18208"/>
    <cellStyle name="40% - 强调文字颜色 4 3 3 2 6 2 3" xfId="18209"/>
    <cellStyle name="20% - 强调文字颜色 5 2 2 2 2 8 4" xfId="18210"/>
    <cellStyle name="20% - 强调文字颜色 5 2 2 2 2 8 5" xfId="18211"/>
    <cellStyle name="20% - 强调文字颜色 5 2 2 2 2 9" xfId="18212"/>
    <cellStyle name="40% - 强调文字颜色 6 3 2 2 5 4" xfId="18213"/>
    <cellStyle name="20% - 强调文字颜色 5 2 2 2 2 9 2" xfId="18214"/>
    <cellStyle name="40% - 强调文字颜色 6 3 2 2 5 5" xfId="18215"/>
    <cellStyle name="40% - 强调文字颜色 4 3 3 2 6 3 2" xfId="18216"/>
    <cellStyle name="20% - 强调文字颜色 5 2 2 2 2 9 3" xfId="18217"/>
    <cellStyle name="20% - 强调文字颜色 5 2 2 2 3" xfId="18218"/>
    <cellStyle name="40% - 强调文字颜色 4 2 2 2 2 3 2 5" xfId="18219"/>
    <cellStyle name="20% - 强调文字颜色 5 2 2 2 3 2" xfId="18220"/>
    <cellStyle name="40% - 强调文字颜色 4 2 2 2 2 3 2 5 2" xfId="18221"/>
    <cellStyle name="20% - 强调文字颜色 5 2 2 2 3 2 2" xfId="18222"/>
    <cellStyle name="20% - 强调文字颜色 5 2 2 2 4" xfId="18223"/>
    <cellStyle name="40% - 强调文字颜色 4 2 2 2 2 3 3 5" xfId="18224"/>
    <cellStyle name="20% - 强调文字颜色 5 2 2 2 4 2" xfId="18225"/>
    <cellStyle name="20% - 强调文字颜色 5 2 2 2 4 2 2" xfId="18226"/>
    <cellStyle name="40% - 强调文字颜色 6 2 4 2 5 6" xfId="18227"/>
    <cellStyle name="40% - 强调文字颜色 4 2 2 2 2 3 3 5 2" xfId="18228"/>
    <cellStyle name="40% - 强调文字颜色 5 2 2 3 2 2 2 4 2 2" xfId="18229"/>
    <cellStyle name="40% - 强调文字颜色 4 2 2 2 2 3 3 5 3" xfId="18230"/>
    <cellStyle name="20% - 强调文字颜色 5 2 2 2 4 2 3" xfId="18231"/>
    <cellStyle name="40% - 强调文字颜色 4 2 2 2 2 3 3 6" xfId="18232"/>
    <cellStyle name="20% - 强调文字颜色 5 2 2 2 4 3" xfId="18233"/>
    <cellStyle name="40% - 强调文字颜色 4 2 2 2 2 3 3 6 2" xfId="18234"/>
    <cellStyle name="20% - 强调文字颜色 5 2 2 2 4 3 2" xfId="18235"/>
    <cellStyle name="40% - 强调文字颜色 4 2 2 2 2 3 3 7" xfId="18236"/>
    <cellStyle name="20% - 强调文字颜色 5 2 2 2 4 4" xfId="18237"/>
    <cellStyle name="20% - 强调文字颜色 5 3 7 3 2" xfId="18238"/>
    <cellStyle name="20% - 强调文字颜色 5 2 2 2 4 5" xfId="18239"/>
    <cellStyle name="20% - 强调文字颜色 5 2 2 2 5" xfId="18240"/>
    <cellStyle name="20% - 强调文字颜色 5 2 2 2 6" xfId="18241"/>
    <cellStyle name="40% - 强调文字颜色 1 2 2 3 2 2 5" xfId="18242"/>
    <cellStyle name="20% - 强调文字颜色 5 2 2 2 6 2" xfId="18243"/>
    <cellStyle name="40% - 强调文字颜色 6 2 2 3 2 4 3 2 2" xfId="18244"/>
    <cellStyle name="20% - 强调文字颜色 5 2 2 3" xfId="18245"/>
    <cellStyle name="20% - 强调文字颜色 6 4 5 3 3" xfId="18246"/>
    <cellStyle name="20% - 强调文字颜色 5 2 2 3 10" xfId="18247"/>
    <cellStyle name="40% - 强调文字颜色 5 2 4 3 2 5" xfId="18248"/>
    <cellStyle name="40% - 强调文字颜色 3 2 2 3 2 9" xfId="18249"/>
    <cellStyle name="20% - 强调文字颜色 5 2 2 3 10 2" xfId="18250"/>
    <cellStyle name="20% - 强调文字颜色 6 4 5 3 4" xfId="18251"/>
    <cellStyle name="20% - 强调文字颜色 5 2 2 3 11" xfId="18252"/>
    <cellStyle name="40% - 强调文字颜色 5 2 4 3 3 5" xfId="18253"/>
    <cellStyle name="20% - 强调文字颜色 5 2 2 3 11 2" xfId="18254"/>
    <cellStyle name="20% - 强调文字颜色 5 2 2 3 12" xfId="18255"/>
    <cellStyle name="20% - 强调文字颜色 5 2 2 3 12 2" xfId="18256"/>
    <cellStyle name="40% - 强调文字颜色 4 2 6 2" xfId="18257"/>
    <cellStyle name="20% - 强调文字颜色 5 2 2 3 13" xfId="18258"/>
    <cellStyle name="40% - 强调文字颜色 4 2 6 2 2" xfId="18259"/>
    <cellStyle name="20% - 强调文字颜色 5 2 2 3 13 2" xfId="18260"/>
    <cellStyle name="40% - 强调文字颜色 4 2 6 3" xfId="18261"/>
    <cellStyle name="20% - 强调文字颜色 5 2 2 3 14" xfId="18262"/>
    <cellStyle name="40% - 强调文字颜色 4 2 6 4" xfId="18263"/>
    <cellStyle name="20% - 强调文字颜色 5 2 2 3 15" xfId="18264"/>
    <cellStyle name="40% - 强调文字颜色 4 2 6 4 2" xfId="18265"/>
    <cellStyle name="20% - 强调文字颜色 5 2 2 3 15 2" xfId="18266"/>
    <cellStyle name="40% - 强调文字颜色 4 2 6 5" xfId="18267"/>
    <cellStyle name="20% - 强调文字颜色 5 2 2 3 16" xfId="18268"/>
    <cellStyle name="40% - 强调文字颜色 4 2 6 6" xfId="18269"/>
    <cellStyle name="20% - 强调文字颜色 5 2 2 3 17" xfId="18270"/>
    <cellStyle name="20% - 强调文字颜色 5 2 2 3 2" xfId="18271"/>
    <cellStyle name="20% - 强调文字颜色 5 2 2 3 2 10" xfId="18272"/>
    <cellStyle name="40% - 强调文字颜色 2 3 6 3 3 2 2" xfId="18273"/>
    <cellStyle name="20% - 强调文字颜色 5 8 3 3 4" xfId="18274"/>
    <cellStyle name="20% - 强调文字颜色 5 2 2 3 2 10 2" xfId="18275"/>
    <cellStyle name="20% - 强调文字颜色 5 2 2 3 2 11" xfId="18276"/>
    <cellStyle name="40% - 强调文字颜色 2 3 6 3 3 2 3" xfId="18277"/>
    <cellStyle name="20% - 强调文字颜色 5 2 2 3 2 11 2" xfId="18278"/>
    <cellStyle name="20% - 强调文字颜色 5 2 2 3 2 12" xfId="18279"/>
    <cellStyle name="20% - 强调文字颜色 5 2 2 3 2 12 2" xfId="18280"/>
    <cellStyle name="20% - 强调文字颜色 5 2 2 3 2 13" xfId="18281"/>
    <cellStyle name="20% - 强调文字颜色 5 2 2 3 2 13 2" xfId="18282"/>
    <cellStyle name="20% - 强调文字颜色 5 2 2 3 2 14" xfId="18283"/>
    <cellStyle name="20% - 强调文字颜色 5 2 2 3 2 15" xfId="18284"/>
    <cellStyle name="20% - 强调文字颜色 5 2 2 3 2 2" xfId="18285"/>
    <cellStyle name="20% - 强调文字颜色 5 2 2 3 2 2 2" xfId="18286"/>
    <cellStyle name="20% - 强调文字颜色 5 2 2 3 2 2 2 2" xfId="18287"/>
    <cellStyle name="20% - 强调文字颜色 5 2 2 3 2 2 2 2 2" xfId="18288"/>
    <cellStyle name="20% - 强调文字颜色 5 2 2 3 2 2 2 2 3" xfId="18289"/>
    <cellStyle name="20% - 强调文字颜色 5 2 2 3 2 2 2 3" xfId="18290"/>
    <cellStyle name="40% - 强调文字颜色 1 3 10" xfId="18291"/>
    <cellStyle name="20% - 强调文字颜色 5 2 2 3 2 2 2 3 2" xfId="18292"/>
    <cellStyle name="40% - 强调文字颜色 5 2 4 2 5 2" xfId="18293"/>
    <cellStyle name="40% - 强调文字颜色 3 8 3 2 2 2" xfId="18294"/>
    <cellStyle name="20% - 强调文字颜色 5 2 2 3 2 2 2 4" xfId="18295"/>
    <cellStyle name="40% - 强调文字颜色 5 2 4 2 5 3" xfId="18296"/>
    <cellStyle name="40% - 强调文字颜色 3 8 3 2 2 3" xfId="18297"/>
    <cellStyle name="20% - 强调文字颜色 5 2 2 3 2 2 2 5" xfId="18298"/>
    <cellStyle name="20% - 强调文字颜色 5 2 2 3 2 2 3" xfId="18299"/>
    <cellStyle name="40% - 强调文字颜色 6 3 3 2 4 3" xfId="18300"/>
    <cellStyle name="20% - 强调文字颜色 5 2 2 3 2 2 3 2 2" xfId="18301"/>
    <cellStyle name="40% - 强调文字颜色 6 3 3 2 4 3 2" xfId="18302"/>
    <cellStyle name="20% - 强调文字颜色 5 2 2 3 2 2 3 2 2 2" xfId="18303"/>
    <cellStyle name="40% - 强调文字颜色 6 3 3 2 4 3 3" xfId="18304"/>
    <cellStyle name="20% - 强调文字颜色 5 2 2 3 2 2 3 2 2 3" xfId="18305"/>
    <cellStyle name="40% - 强调文字颜色 6 3 3 2 4 4" xfId="18306"/>
    <cellStyle name="20% - 强调文字颜色 5 2 2 3 2 8 2" xfId="18307"/>
    <cellStyle name="20% - 强调文字颜色 5 2 2 3 2 2 3 2 3" xfId="18308"/>
    <cellStyle name="40% - 强调文字颜色 6 3 3 2 4 5" xfId="18309"/>
    <cellStyle name="20% - 强调文字颜色 5 2 2 3 2 8 3" xfId="18310"/>
    <cellStyle name="20% - 强调文字颜色 5 2 2 3 2 2 3 2 4" xfId="18311"/>
    <cellStyle name="40% - 强调文字颜色 6 3 3 2 5 3" xfId="18312"/>
    <cellStyle name="40% - 强调文字颜色 4 9 2 2 2 3" xfId="18313"/>
    <cellStyle name="20% - 强调文字颜色 5 2 2 3 2 2 3 3 2" xfId="18314"/>
    <cellStyle name="40% - 强调文字颜色 6 3 3 2 5 4" xfId="18315"/>
    <cellStyle name="20% - 强调文字颜色 5 2 2 3 2 9 2" xfId="18316"/>
    <cellStyle name="20% - 强调文字颜色 5 2 2 3 2 2 3 3 3" xfId="18317"/>
    <cellStyle name="40% - 强调文字颜色 6 3 3 2 5 5" xfId="18318"/>
    <cellStyle name="20% - 强调文字颜色 5 2 2 3 2 2 3 3 4" xfId="18319"/>
    <cellStyle name="40% - 强调文字颜色 5 2 4 2 6 2" xfId="18320"/>
    <cellStyle name="20% - 强调文字颜色 5 2 2 3 2 2 3 4" xfId="18321"/>
    <cellStyle name="40% - 强调文字颜色 6 3 3 2 6 3" xfId="18322"/>
    <cellStyle name="40% - 强调文字颜色 5 2 4 2 6 2 2" xfId="18323"/>
    <cellStyle name="20% - 强调文字颜色 5 2 2 3 2 2 3 4 2" xfId="18324"/>
    <cellStyle name="40% - 强调文字颜色 6 3 3 2 6 4" xfId="18325"/>
    <cellStyle name="40% - 强调文字颜色 5 2 4 2 6 2 3" xfId="18326"/>
    <cellStyle name="20% - 强调文字颜色 5 2 2 3 2 2 3 4 3" xfId="18327"/>
    <cellStyle name="40% - 强调文字颜色 6 3 3 2 7 3" xfId="18328"/>
    <cellStyle name="40% - 强调文字颜色 5 2 4 2 6 3 2" xfId="18329"/>
    <cellStyle name="20% - 强调文字颜色 5 2 2 3 2 2 3 5 2" xfId="18330"/>
    <cellStyle name="40% - 强调文字颜色 6 3 3 2 7 4" xfId="18331"/>
    <cellStyle name="20% - 强调文字颜色 5 2 2 3 2 2 3 5 3" xfId="18332"/>
    <cellStyle name="40% - 强调文字颜色 5 2 4 2 6 4" xfId="18333"/>
    <cellStyle name="20% - 强调文字颜色 5 2 2 3 2 2 3 6" xfId="18334"/>
    <cellStyle name="40% - 强调文字颜色 5 2 4 2 6 5" xfId="18335"/>
    <cellStyle name="20% - 强调文字颜色 5 2 2 3 2 2 3 7" xfId="18336"/>
    <cellStyle name="40% - 强调文字颜色 4 2 5 3 2" xfId="18337"/>
    <cellStyle name="20% - 强调文字颜色 5 2 2 3 2 2 4" xfId="18338"/>
    <cellStyle name="40% - 强调文字颜色 2 2 5 5 2 2" xfId="18339"/>
    <cellStyle name="40% - 强调文字颜色 5 2 10 3 2 2" xfId="18340"/>
    <cellStyle name="20% - 强调文字颜色 5 2 2 3 2 2 5" xfId="18341"/>
    <cellStyle name="20% - 强调文字颜色 5 2 2 3 2 3" xfId="18342"/>
    <cellStyle name="20% - 强调文字颜色 5 2 2 3 2 3 2" xfId="18343"/>
    <cellStyle name="40% - 强调文字颜色 3 2 2 3 5 4" xfId="18344"/>
    <cellStyle name="20% - 强调文字颜色 5 2 2 3 2 3 2 2" xfId="18345"/>
    <cellStyle name="40% - 强调文字颜色 3 2 2 3 5 4 2" xfId="18346"/>
    <cellStyle name="20% - 强调文字颜色 5 2 2 3 2 3 2 2 2" xfId="18347"/>
    <cellStyle name="20% - 强调文字颜色 5 2 2 3 2 3 2 2 2 2" xfId="18348"/>
    <cellStyle name="20% - 强调文字颜色 5 2 2 3 2 3 2 2 3" xfId="18349"/>
    <cellStyle name="40% - 强调文字颜色 3 2 2 3 5 5" xfId="18350"/>
    <cellStyle name="20% - 强调文字颜色 5 2 2 3 2 3 2 3" xfId="18351"/>
    <cellStyle name="40% - 强调文字颜色 6 3 10" xfId="18352"/>
    <cellStyle name="20% - 强调文字颜色 5 2 2 3 2 3 2 3 2" xfId="18353"/>
    <cellStyle name="40% - 强调文字颜色 3 2 2 3 5 6" xfId="18354"/>
    <cellStyle name="40% - 强调文字颜色 3 8 3 3 2 2" xfId="18355"/>
    <cellStyle name="20% - 强调文字颜色 5 2 2 3 2 3 2 4" xfId="18356"/>
    <cellStyle name="20% - 强调文字颜色 5 2 3 2 3 2 2 2 4" xfId="18357"/>
    <cellStyle name="20% - 强调文字颜色 5 2 2 3 2 3 2 4 2" xfId="18358"/>
    <cellStyle name="40% - 强调文字颜色 3 8 3 3 2 3" xfId="18359"/>
    <cellStyle name="20% - 强调文字颜色 5 2 2 3 2 3 2 5" xfId="18360"/>
    <cellStyle name="20% - 强调文字颜色 5 2 2 3 2 3 3" xfId="18361"/>
    <cellStyle name="40% - 强调文字颜色 3 2 2 3 6 4" xfId="18362"/>
    <cellStyle name="20% - 强调文字颜色 5 2 2 3 2 3 3 2" xfId="18363"/>
    <cellStyle name="40% - 强调文字颜色 3 2 2 3 6 4 2" xfId="18364"/>
    <cellStyle name="20% - 强调文字颜色 5 2 2 3 2 3 3 2 2" xfId="18365"/>
    <cellStyle name="20% - 强调文字颜色 5 2 2 3 2 3 3 2 3" xfId="18366"/>
    <cellStyle name="40% - 强调文字颜色 3 2 2 3 6 5" xfId="18367"/>
    <cellStyle name="20% - 强调文字颜色 5 2 2 3 2 3 3 3" xfId="18368"/>
    <cellStyle name="20% - 强调文字颜色 5 2 2 3 2 3 3 3 2" xfId="18369"/>
    <cellStyle name="40% - 强调文字颜色 3 2 2 3 6 6" xfId="18370"/>
    <cellStyle name="20% - 强调文字颜色 5 2 2 3 2 3 3 4" xfId="18371"/>
    <cellStyle name="20% - 强调文字颜色 5 2 2 3 2 3 4" xfId="18372"/>
    <cellStyle name="40% - 强调文字颜色 3 2 2 3 7 4" xfId="18373"/>
    <cellStyle name="40% - 强调文字颜色 1 3 3 2 2 2 3 2 3" xfId="18374"/>
    <cellStyle name="20% - 强调文字颜色 5 2 2 3 2 3 4 2" xfId="18375"/>
    <cellStyle name="20% - 强调文字颜色 5 2 2 3 2 3 4 2 2" xfId="18376"/>
    <cellStyle name="40% - 强调文字颜色 3 2 2 3 7 5" xfId="18377"/>
    <cellStyle name="20% - 强调文字颜色 5 2 3 2 8 2 2" xfId="18378"/>
    <cellStyle name="20% - 强调文字颜色 5 2 2 3 2 3 4 3" xfId="18379"/>
    <cellStyle name="20% - 强调文字颜色 5 2 2 3 2 3 5" xfId="18380"/>
    <cellStyle name="40% - 强调文字颜色 3 2 2 3 8 4" xfId="18381"/>
    <cellStyle name="注释 2 2 2 2 7" xfId="18382"/>
    <cellStyle name="20% - 强调文字颜色 5 2 2 3 2 3 5 2" xfId="18383"/>
    <cellStyle name="40% - 强调文字颜色 3 2 2 3 8 5" xfId="18384"/>
    <cellStyle name="20% - 强调文字颜色 5 2 3 2 8 3 2" xfId="18385"/>
    <cellStyle name="20% - 强调文字颜色 5 2 2 3 2 3 5 3" xfId="18386"/>
    <cellStyle name="20% - 强调文字颜色 5 2 2 3 2 3 6" xfId="18387"/>
    <cellStyle name="40% - 强调文字颜色 3 2 2 2 6" xfId="18388"/>
    <cellStyle name="注释 2 2 2 3 7" xfId="18389"/>
    <cellStyle name="20% - 强调文字颜色 5 2 2 3 2 3 6 2" xfId="18390"/>
    <cellStyle name="20% - 强调文字颜色 5 2 2 3 2 3 7" xfId="18391"/>
    <cellStyle name="20% - 强调文字颜色 5 2 2 3 2 3 8" xfId="18392"/>
    <cellStyle name="20% - 强调文字颜色 5 2 2 3 2 4" xfId="18393"/>
    <cellStyle name="40% - 强调文字颜色 2 3 3 13" xfId="18394"/>
    <cellStyle name="20% - 强调文字颜色 5 2 2 3 2 4 2 2" xfId="18395"/>
    <cellStyle name="40% - 强调文字颜色 2 3 3 14" xfId="18396"/>
    <cellStyle name="20% - 强调文字颜色 5 2 2 3 2 4 2 3" xfId="18397"/>
    <cellStyle name="20% - 强调文字颜色 6 2 4 3 3 2 2 2" xfId="18398"/>
    <cellStyle name="40% - 强调文字颜色 2 3 3 15" xfId="18399"/>
    <cellStyle name="20% - 强调文字颜色 5 2 2 3 2 4 2 4" xfId="18400"/>
    <cellStyle name="20% - 强调文字颜色 5 2 2 3 2 4 3" xfId="18401"/>
    <cellStyle name="20% - 强调文字颜色 5 2 2 3 2 4 3 2" xfId="18402"/>
    <cellStyle name="20% - 强调文字颜色 5 5 13 2" xfId="18403"/>
    <cellStyle name="20% - 强调文字颜色 5 2 2 3 2 4 3 3" xfId="18404"/>
    <cellStyle name="20% - 强调文字颜色 5 2 2 3 2 4 3 4" xfId="18405"/>
    <cellStyle name="20% - 强调文字颜色 6 3 3 4 2 2 2" xfId="18406"/>
    <cellStyle name="20% - 强调文字颜色 5 2 2 3 2 4 4" xfId="18407"/>
    <cellStyle name="20% - 强调文字颜色 5 2 2 3 2 4 4 2" xfId="18408"/>
    <cellStyle name="20% - 强调文字颜色 5 2 2 3 2 4 5" xfId="18409"/>
    <cellStyle name="20% - 强调文字颜色 5 2 2 3 2 4 6" xfId="18410"/>
    <cellStyle name="20% - 强调文字颜色 5 2 2 3 2 5" xfId="18411"/>
    <cellStyle name="20% - 强调文字颜色 5 2 2 3 2 5 2 2" xfId="18412"/>
    <cellStyle name="20% - 强调文字颜色 5 2 2 3 2 5 2 3" xfId="18413"/>
    <cellStyle name="20% - 强调文字颜色 5 2 2 3 2 5 3" xfId="18414"/>
    <cellStyle name="20% - 强调文字颜色 5 2 2 3 2 5 3 2" xfId="18415"/>
    <cellStyle name="20% - 强调文字颜色 5 2 2 3 2 5 3 3" xfId="18416"/>
    <cellStyle name="20% - 强调文字颜色 6 3 3 4 2 3 2" xfId="18417"/>
    <cellStyle name="20% - 强调文字颜色 5 2 2 3 2 5 4" xfId="18418"/>
    <cellStyle name="20% - 强调文字颜色 5 2 2 3 2 5 4 2" xfId="18419"/>
    <cellStyle name="20% - 强调文字颜色 5 2 2 3 2 5 5" xfId="18420"/>
    <cellStyle name="20% - 强调文字颜色 5 2 2 3 2 5 6" xfId="18421"/>
    <cellStyle name="20% - 强调文字颜色 5 2 2 3 2 6" xfId="18422"/>
    <cellStyle name="40% - 强调文字颜色 6 3 3 2 2 4" xfId="18423"/>
    <cellStyle name="20% - 强调文字颜色 5 2 2 3 2 6 2" xfId="18424"/>
    <cellStyle name="20% - 强调文字颜色 5 2 2 3 2 6 2 2" xfId="18425"/>
    <cellStyle name="20% - 强调文字颜色 5 2 2 3 2 6 2 3" xfId="18426"/>
    <cellStyle name="40% - 强调文字颜色 6 3 3 2 2 5" xfId="18427"/>
    <cellStyle name="20% - 强调文字颜色 5 2 2 3 2 6 3" xfId="18428"/>
    <cellStyle name="20% - 强调文字颜色 5 2 2 3 2 6 3 2" xfId="18429"/>
    <cellStyle name="20% - 强调文字颜色 5 2 2 3 2 6 4" xfId="18430"/>
    <cellStyle name="20% - 强调文字颜色 5 2 2 3 2 6 5" xfId="18431"/>
    <cellStyle name="40% - 强调文字颜色 6 3 3 2 3 4 2" xfId="18432"/>
    <cellStyle name="20% - 强调文字颜色 5 2 2 3 2 7 2 2" xfId="18433"/>
    <cellStyle name="40% - 强调文字颜色 6 3 3 2 3 4 3" xfId="18434"/>
    <cellStyle name="20% - 强调文字颜色 5 2 2 3 2 7 2 3" xfId="18435"/>
    <cellStyle name="40% - 强调文字颜色 6 3 3 2 3 5" xfId="18436"/>
    <cellStyle name="20% - 强调文字颜色 5 2 2 3 2 7 3" xfId="18437"/>
    <cellStyle name="40% - 强调文字颜色 6 3 3 2 3 5 2" xfId="18438"/>
    <cellStyle name="20% - 强调文字颜色 5 2 2 3 2 7 3 2" xfId="18439"/>
    <cellStyle name="40% - 强调文字颜色 6 3 3 2 3 6" xfId="18440"/>
    <cellStyle name="20% - 强调文字颜色 5 2 2 3 2 7 4" xfId="18441"/>
    <cellStyle name="20% - 强调文字颜色 5 2 2 3 2 9" xfId="18442"/>
    <cellStyle name="20% - 强调文字颜色 5 2 2 3 3" xfId="18443"/>
    <cellStyle name="40% - 强调文字颜色 5 2 4 2 3 2 2 3" xfId="18444"/>
    <cellStyle name="20% - 强调文字颜色 5 2 2 3 3 2" xfId="18445"/>
    <cellStyle name="20% - 强调文字颜色 5 2 2 3 3 2 2" xfId="18446"/>
    <cellStyle name="40% - 强调文字颜色 3 2 3 2 5 4 2" xfId="18447"/>
    <cellStyle name="20% - 强调文字颜色 5 2 2 3 3 2 2 2 2" xfId="18448"/>
    <cellStyle name="40% - 强调文字颜色 3 6 3 3" xfId="18449"/>
    <cellStyle name="20% - 强调文字颜色 5 2 2 3 3 2 2 2 2 2" xfId="18450"/>
    <cellStyle name="20% - 强调文字颜色 5 2 2 3 3 2 2 2 3" xfId="18451"/>
    <cellStyle name="20% - 强调文字颜色 5 2 2 3 3 2 2 2 4" xfId="18452"/>
    <cellStyle name="40% - 强调文字颜色 3 2 3 2 5 5" xfId="18453"/>
    <cellStyle name="20% - 强调文字颜色 5 2 2 3 3 2 2 3" xfId="18454"/>
    <cellStyle name="20% - 强调文字颜色 5 2 2 3 3 2 2 3 2" xfId="18455"/>
    <cellStyle name="40% - 强调文字颜色 3 7 3 3" xfId="18456"/>
    <cellStyle name="40% - 强调文字颜色 1 3 3 6 3" xfId="18457"/>
    <cellStyle name="20% - 强调文字颜色 5 2 2 3 3 2 2 3 2 2" xfId="18458"/>
    <cellStyle name="20% - 强调文字颜色 5 2 2 3 3 2 2 3 3" xfId="18459"/>
    <cellStyle name="40% - 强调文字颜色 3 2 3 2 5 6" xfId="18460"/>
    <cellStyle name="20% - 强调文字颜色 5 2 2 3 3 2 2 4" xfId="18461"/>
    <cellStyle name="20% - 强调文字颜色 5 2 2 3 3 2 2 4 2" xfId="18462"/>
    <cellStyle name="40% - 强调文字颜色 6 4 2 2 3 3 2 2" xfId="18463"/>
    <cellStyle name="20% - 强调文字颜色 5 2 2 3 3 2 2 4 3" xfId="18464"/>
    <cellStyle name="20% - 强调文字颜色 5 2 2 3 3 2 2 5" xfId="18465"/>
    <cellStyle name="20% - 强调文字颜色 5 2 2 3 3 2 2 5 2" xfId="18466"/>
    <cellStyle name="20% - 强调文字颜色 5 2 2 3 3 2 2 6" xfId="18467"/>
    <cellStyle name="20% - 强调文字颜色 5 2 2 3 3 2 3" xfId="18468"/>
    <cellStyle name="20% - 强调文字颜色 5 2 2 3 3 2 4" xfId="18469"/>
    <cellStyle name="40% - 强调文字颜色 3 2 3 2 7 4" xfId="18470"/>
    <cellStyle name="20% - 强调文字颜色 5 2 2 3 3 2 4 2" xfId="18471"/>
    <cellStyle name="40% - 强调文字颜色 5 2 10 4 2 2" xfId="18472"/>
    <cellStyle name="20% - 强调文字颜色 5 2 2 3 3 2 5" xfId="18473"/>
    <cellStyle name="20% - 强调文字颜色 5 4 2 5 3 2 2" xfId="18474"/>
    <cellStyle name="20% - 强调文字颜色 5 2 2 3 3 2 6" xfId="18475"/>
    <cellStyle name="20% - 强调文字颜色 5 2 2 3 3 3" xfId="18476"/>
    <cellStyle name="20% - 强调文字颜色 5 2 2 3 3 3 2" xfId="18477"/>
    <cellStyle name="40% - 强调文字颜色 5 4 2 2 12" xfId="18478"/>
    <cellStyle name="20% - 强调文字颜色 5 2 2 3 3 3 2 2" xfId="18479"/>
    <cellStyle name="40% - 强调文字颜色 5 4 2 2 12 2" xfId="18480"/>
    <cellStyle name="20% - 强调文字颜色 5 2 2 3 3 3 2 2 2" xfId="18481"/>
    <cellStyle name="20% - 强调文字颜色 5 2 2 3 3 3 2 2 3" xfId="18482"/>
    <cellStyle name="40% - 强调文字颜色 5 4 2 2 13" xfId="18483"/>
    <cellStyle name="20% - 强调文字颜色 5 2 2 3 3 3 2 3" xfId="18484"/>
    <cellStyle name="40% - 强调文字颜色 5 4 2 2 14" xfId="18485"/>
    <cellStyle name="20% - 强调文字颜色 5 2 2 3 3 3 2 4" xfId="18486"/>
    <cellStyle name="20% - 强调文字颜色 5 2 2 3 3 3 3" xfId="18487"/>
    <cellStyle name="20% - 强调文字颜色 5 2 2 3 3 3 3 2" xfId="18488"/>
    <cellStyle name="20% - 强调文字颜色 5 2 2 3 3 3 3 2 2" xfId="18489"/>
    <cellStyle name="20% - 强调文字颜色 5 2 2 3 3 3 3 2 3" xfId="18490"/>
    <cellStyle name="20% - 强调文字颜色 5 2 2 3 3 3 3 3" xfId="18491"/>
    <cellStyle name="20% - 强调文字颜色 5 2 2 3 3 3 3 4" xfId="18492"/>
    <cellStyle name="20% - 强调文字颜色 5 2 2 3 3 3 4" xfId="18493"/>
    <cellStyle name="20% - 强调文字颜色 5 2 2 3 3 3 4 2" xfId="18494"/>
    <cellStyle name="20% - 强调文字颜色 5 2 2 3 3 3 4 2 2" xfId="18495"/>
    <cellStyle name="20% - 强调文字颜色 5 2 2 3 3 3 4 3" xfId="18496"/>
    <cellStyle name="20% - 强调文字颜色 5 2 2 3 3 3 5" xfId="18497"/>
    <cellStyle name="注释 2 3 2 2 7" xfId="18498"/>
    <cellStyle name="20% - 强调文字颜色 5 2 2 3 3 3 5 2" xfId="18499"/>
    <cellStyle name="注释 2 3 2 2 8" xfId="18500"/>
    <cellStyle name="20% - 强调文字颜色 5 2 2 3 3 3 5 3" xfId="18501"/>
    <cellStyle name="20% - 强调文字颜色 5 2 2 3 3 3 6" xfId="18502"/>
    <cellStyle name="常规 5 5 2 2 2 3 4" xfId="18503"/>
    <cellStyle name="40% - 强调文字颜色 3 3 2 2 6" xfId="18504"/>
    <cellStyle name="20% - 强调文字颜色 5 2 2 3 3 3 6 2" xfId="18505"/>
    <cellStyle name="20% - 强调文字颜色 5 2 2 3 3 3 7" xfId="18506"/>
    <cellStyle name="20% - 强调文字颜色 5 2 2 3 3 4" xfId="18507"/>
    <cellStyle name="20% - 强调文字颜色 5 3 8 2 2" xfId="18508"/>
    <cellStyle name="20% - 强调文字颜色 5 2 2 3 3 5" xfId="18509"/>
    <cellStyle name="20% - 强调文字颜色 5 3 8 2 3" xfId="18510"/>
    <cellStyle name="20% - 强调文字颜色 5 2 2 3 3 6" xfId="18511"/>
    <cellStyle name="40% - 强调文字颜色 6 8 6 2" xfId="18512"/>
    <cellStyle name="20% - 强调文字颜色 5 2 2 3 4" xfId="18513"/>
    <cellStyle name="20% - 强调文字颜色 5 2 2 3 4 2" xfId="18514"/>
    <cellStyle name="20% - 强调文字颜色 5 2 2 3 4 2 2" xfId="18515"/>
    <cellStyle name="40% - 强调文字颜色 3 2 4 2 5 4" xfId="18516"/>
    <cellStyle name="20% - 强调文字颜色 5 3 6" xfId="18517"/>
    <cellStyle name="20% - 强调文字颜色 5 2 2 3 4 2 2 2" xfId="18518"/>
    <cellStyle name="20% - 强调文字颜色 5 2 2 3 4 2 3" xfId="18519"/>
    <cellStyle name="40% - 强调文字颜色 3 2 4 2 6 4" xfId="18520"/>
    <cellStyle name="20% - 强调文字颜色 5 4 6" xfId="18521"/>
    <cellStyle name="20% - 强调文字颜色 5 2 2 3 4 2 3 2" xfId="18522"/>
    <cellStyle name="20% - 强调文字颜色 5 2 2 3 4 2 4" xfId="18523"/>
    <cellStyle name="20% - 强调文字颜色 5 2 2 3 4 3" xfId="18524"/>
    <cellStyle name="20% - 强调文字颜色 5 2 2 3 4 3 2" xfId="18525"/>
    <cellStyle name="20% - 强调文字颜色 5 2 2 3 4 3 3" xfId="18526"/>
    <cellStyle name="20% - 强调文字颜色 5 2 2 3 5" xfId="18527"/>
    <cellStyle name="20% - 强调文字颜色 5 2 2 3 5 2" xfId="18528"/>
    <cellStyle name="20% - 强调文字颜色 5 2 2 3 5 2 2" xfId="18529"/>
    <cellStyle name="40% - 强调文字颜色 1 3 6 3 3 2 3" xfId="18530"/>
    <cellStyle name="20% - 强调文字颜色 5 2 2 3 5 2 2 2" xfId="18531"/>
    <cellStyle name="20% - 强调文字颜色 5 2 2 3 5 2 3" xfId="18532"/>
    <cellStyle name="20% - 强调文字颜色 5 2 2 3 5 2 4" xfId="18533"/>
    <cellStyle name="20% - 强调文字颜色 5 2 2 3 5 3" xfId="18534"/>
    <cellStyle name="20% - 强调文字颜色 5 2 2 3 5 3 2" xfId="18535"/>
    <cellStyle name="20% - 强调文字颜色 5 2 2 3 5 3 3" xfId="18536"/>
    <cellStyle name="40% - 强调文字颜色 6 10 2 3 2 2" xfId="18537"/>
    <cellStyle name="40% - 强调文字颜色 2 4 6 2 2" xfId="18538"/>
    <cellStyle name="20% - 强调文字颜色 5 2 2 3 6" xfId="18539"/>
    <cellStyle name="40% - 强调文字颜色 1 2 2 3 3 2 5" xfId="18540"/>
    <cellStyle name="40% - 强调文字颜色 2 4 6 2 2 2" xfId="18541"/>
    <cellStyle name="20% - 强调文字颜色 5 2 2 3 6 2" xfId="18542"/>
    <cellStyle name="40% - 强调文字颜色 5 2 4 9" xfId="18543"/>
    <cellStyle name="40% - 强调文字颜色 1 2 2 3 3 2 5 2" xfId="18544"/>
    <cellStyle name="40% - 强调文字颜色 2 4 6 2 2 2 2" xfId="18545"/>
    <cellStyle name="20% - 强调文字颜色 5 2 2 3 6 2 2" xfId="18546"/>
    <cellStyle name="40% - 强调文字颜色 5 2 4 9 2" xfId="18547"/>
    <cellStyle name="20% - 强调文字颜色 5 2 2 3 6 2 2 2" xfId="18548"/>
    <cellStyle name="40% - 强调文字颜色 2 4 6 2 2 2 3" xfId="18549"/>
    <cellStyle name="20% - 强调文字颜色 5 2 2 3 6 2 3" xfId="18550"/>
    <cellStyle name="20% - 强调文字颜色 5 2 2 3 6 2 4" xfId="18551"/>
    <cellStyle name="20% - 强调文字颜色 5 2 2 3 6 3" xfId="18552"/>
    <cellStyle name="40% - 强调文字颜色 4 6 2 3 2 2" xfId="18553"/>
    <cellStyle name="40% - 强调文字颜色 1 2 2 3 3 2 6" xfId="18554"/>
    <cellStyle name="40% - 强调文字颜色 2 4 6 2 2 3" xfId="18555"/>
    <cellStyle name="40% - 强调文字颜色 1 4 2 5 3 2 2" xfId="18556"/>
    <cellStyle name="40% - 强调文字颜色 1 2 2 3 3 2 6 2" xfId="18557"/>
    <cellStyle name="20% - 强调文字颜色 5 2 2 3 6 3 2" xfId="18558"/>
    <cellStyle name="40% - 强调文字颜色 2 2 11" xfId="18559"/>
    <cellStyle name="20% - 强调文字颜色 5 2 2 3 6 4 2" xfId="18560"/>
    <cellStyle name="20% - 强调文字颜色 5 2 2 3 6 6" xfId="18561"/>
    <cellStyle name="40% - 强调文字颜色 6 10 2 3 2 3" xfId="18562"/>
    <cellStyle name="40% - 强调文字颜色 2 4 6 2 3" xfId="18563"/>
    <cellStyle name="20% - 强调文字颜色 5 2 2 3 7" xfId="18564"/>
    <cellStyle name="40% - 强调文字颜色 1 2 2 3 3 3 5" xfId="18565"/>
    <cellStyle name="40% - 强调文字颜色 2 4 6 2 3 2" xfId="18566"/>
    <cellStyle name="20% - 强调文字颜色 5 2 2 3 7 2" xfId="18567"/>
    <cellStyle name="40% - 强调文字颜色 1 2 2 3 3 3 5 2" xfId="18568"/>
    <cellStyle name="40% - 强调文字颜色 2 4 6 2 3 2 2" xfId="18569"/>
    <cellStyle name="20% - 强调文字颜色 5 2 2 3 7 2 2" xfId="18570"/>
    <cellStyle name="40% - 强调文字颜色 1 2 2 3 3 3 5 3" xfId="18571"/>
    <cellStyle name="40% - 强调文字颜色 2 4 6 2 3 2 3" xfId="18572"/>
    <cellStyle name="20% - 强调文字颜色 5 2 2 3 7 2 3" xfId="18573"/>
    <cellStyle name="注释 2 3 3 2 3 2 2 2 2" xfId="18574"/>
    <cellStyle name="40% - 强调文字颜色 1 2 2 3 3 3 6" xfId="18575"/>
    <cellStyle name="40% - 强调文字颜色 2 4 6 2 3 3" xfId="18576"/>
    <cellStyle name="20% - 强调文字颜色 5 2 2 3 7 3" xfId="18577"/>
    <cellStyle name="40% - 强调文字颜色 1 2 2 3 3 3 6 2" xfId="18578"/>
    <cellStyle name="20% - 强调文字颜色 5 2 2 3 7 3 2" xfId="18579"/>
    <cellStyle name="40% - 强调文字颜色 1 2 2 3 3 3 7" xfId="18580"/>
    <cellStyle name="40% - 强调文字颜色 2 4 6 2 3 4" xfId="18581"/>
    <cellStyle name="20% - 强调文字颜色 5 2 2 3 7 4" xfId="18582"/>
    <cellStyle name="20% - 强调文字颜色 5 2 2 3 7 5" xfId="18583"/>
    <cellStyle name="40% - 强调文字颜色 2 4 6 2 4" xfId="18584"/>
    <cellStyle name="20% - 强调文字颜色 5 2 2 3 8" xfId="18585"/>
    <cellStyle name="40% - 强调文字颜色 2 4 6 2 4 2" xfId="18586"/>
    <cellStyle name="20% - 强调文字颜色 5 2 2 3 8 2" xfId="18587"/>
    <cellStyle name="40% - 强调文字颜色 2 4 6 2 4 2 2" xfId="18588"/>
    <cellStyle name="20% - 强调文字颜色 5 2 2 3 8 2 2" xfId="18589"/>
    <cellStyle name="20% - 强调文字颜色 5 2 2 3 8 2 3" xfId="18590"/>
    <cellStyle name="20% - 强调文字颜色 5 2 2 3 8 3 2" xfId="18591"/>
    <cellStyle name="常规 2 3 2 3 3 2 4 3 2 2" xfId="18592"/>
    <cellStyle name="40% - 强调文字颜色 2 4 6 2 5" xfId="18593"/>
    <cellStyle name="20% - 强调文字颜色 5 2 2 3 9" xfId="18594"/>
    <cellStyle name="40% - 强调文字颜色 2 4 6 2 5 2" xfId="18595"/>
    <cellStyle name="20% - 强调文字颜色 5 2 2 3 9 2" xfId="18596"/>
    <cellStyle name="20% - 强调文字颜色 5 2 2 3 9 3" xfId="18597"/>
    <cellStyle name="20% - 强调文字颜色 5 2 2 4" xfId="18598"/>
    <cellStyle name="20% - 强调文字颜色 5 2 2 4 2" xfId="18599"/>
    <cellStyle name="20% - 强调文字颜色 5 2 2 4 2 2" xfId="18600"/>
    <cellStyle name="20% - 强调文字颜色 5 2 2 4 2 2 2" xfId="18601"/>
    <cellStyle name="40% - 强调文字颜色 3 3 2 2 5 4" xfId="18602"/>
    <cellStyle name="20% - 强调文字颜色 5 2 2 4 2 2 2 2" xfId="18603"/>
    <cellStyle name="40% - 强调文字颜色 3 3 2 2 5 5" xfId="18604"/>
    <cellStyle name="20% - 强调文字颜色 5 2 2 4 2 2 2 3" xfId="18605"/>
    <cellStyle name="40% - 强调文字颜色 3 3 2 2 5 6" xfId="18606"/>
    <cellStyle name="20% - 强调文字颜色 5 2 2 4 2 2 2 4" xfId="18607"/>
    <cellStyle name="20% - 强调文字颜色 5 2 2 4 2 2 3" xfId="18608"/>
    <cellStyle name="40% - 强调文字颜色 3 3 2 2 6 4" xfId="18609"/>
    <cellStyle name="20% - 强调文字颜色 5 2 2 4 2 2 3 2" xfId="18610"/>
    <cellStyle name="20% - 强调文字颜色 5 2 2 4 2 2 4" xfId="18611"/>
    <cellStyle name="40% - 强调文字颜色 4 4 2 6 2 2" xfId="18612"/>
    <cellStyle name="20% - 强调文字颜色 5 2 2 4 2 2 5" xfId="18613"/>
    <cellStyle name="20% - 强调文字颜色 5 2 2 4 2 3" xfId="18614"/>
    <cellStyle name="20% - 强调文字颜色 5 2 2 4 2 3 2" xfId="18615"/>
    <cellStyle name="20% - 强调文字颜色 5 2 2 4 2 3 2 2" xfId="18616"/>
    <cellStyle name="20% - 强调文字颜色 5 3 2 2 2 2 2 3 2" xfId="18617"/>
    <cellStyle name="20% - 强调文字颜色 5 2 2 4 2 3 2 3" xfId="18618"/>
    <cellStyle name="20% - 强调文字颜色 5 2 2 4 2 4" xfId="18619"/>
    <cellStyle name="20% - 强调文字颜色 5 2 2 4 2 5" xfId="18620"/>
    <cellStyle name="20% - 强调文字颜色 5 2 2 4 2 6" xfId="18621"/>
    <cellStyle name="20% - 强调文字颜色 5 2 2 4 3" xfId="18622"/>
    <cellStyle name="40% - 强调文字颜色 5 2 4 2 3 3 2 3" xfId="18623"/>
    <cellStyle name="20% - 强调文字颜色 5 2 2 4 3 2" xfId="18624"/>
    <cellStyle name="20% - 强调文字颜色 5 2 2 4 3 2 2" xfId="18625"/>
    <cellStyle name="20% - 强调文字颜色 5 2 2 4 3 2 3" xfId="18626"/>
    <cellStyle name="20% - 强调文字颜色 5 2 2 4 3 3" xfId="18627"/>
    <cellStyle name="20% - 强调文字颜色 5 2 2 4 3 4" xfId="18628"/>
    <cellStyle name="20% - 强调文字颜色 5 2 2 4 4" xfId="18629"/>
    <cellStyle name="20% - 强调文字颜色 5 2 2 4 4 2" xfId="18630"/>
    <cellStyle name="20% - 强调文字颜色 5 2 2 4 4 3" xfId="18631"/>
    <cellStyle name="20% - 强调文字颜色 5 2 2 4 5" xfId="18632"/>
    <cellStyle name="20% - 强调文字颜色 5 2 2 4 5 2" xfId="18633"/>
    <cellStyle name="20% - 强调文字颜色 5 2 2 4 5 2 2" xfId="18634"/>
    <cellStyle name="20% - 强调文字颜色 5 2 2 4 5 3" xfId="18635"/>
    <cellStyle name="40% - 强调文字颜色 2 4 6 3 2" xfId="18636"/>
    <cellStyle name="20% - 强调文字颜色 5 2 2 4 6" xfId="18637"/>
    <cellStyle name="40% - 强调文字颜色 2 4 6 3 2 2" xfId="18638"/>
    <cellStyle name="20% - 强调文字颜色 5 2 2 4 6 2" xfId="18639"/>
    <cellStyle name="20% - 强调文字颜色 5 2 2 5" xfId="18640"/>
    <cellStyle name="20% - 强调文字颜色 5 2 2 5 2" xfId="18641"/>
    <cellStyle name="20% - 强调文字颜色 5 2 2 5 2 2" xfId="18642"/>
    <cellStyle name="20% - 强调文字颜色 5 2 2 5 2 2 2" xfId="18643"/>
    <cellStyle name="40% - 强调文字颜色 3 4 2 2 5 4" xfId="18644"/>
    <cellStyle name="20% - 强调文字颜色 5 2 2 5 2 2 2 2" xfId="18645"/>
    <cellStyle name="40% - 强调文字颜色 3 4 2 2 5 5" xfId="18646"/>
    <cellStyle name="20% - 强调文字颜色 5 2 2 5 2 2 2 3" xfId="18647"/>
    <cellStyle name="20% - 强调文字颜色 5 2 2 5 2 2 3" xfId="18648"/>
    <cellStyle name="40% - 强调文字颜色 3 4 2 2 6 4" xfId="18649"/>
    <cellStyle name="20% - 强调文字颜色 5 2 2 5 2 2 3 2" xfId="18650"/>
    <cellStyle name="20% - 强调文字颜色 5 2 2 5 2 2 4" xfId="18651"/>
    <cellStyle name="20% - 强调文字颜色 5 2 2 5 2 3" xfId="18652"/>
    <cellStyle name="20% - 强调文字颜色 5 2 2 5 2 3 2" xfId="18653"/>
    <cellStyle name="20% - 强调文字颜色 5 2 2 5 2 3 2 2" xfId="18654"/>
    <cellStyle name="40% - 强调文字颜色 3 2 8 2 5 2" xfId="18655"/>
    <cellStyle name="20% - 强调文字颜色 6 2 4 11 2" xfId="18656"/>
    <cellStyle name="20% - 强调文字颜色 5 3 2 2 3 2 2 3 2" xfId="18657"/>
    <cellStyle name="20% - 强调文字颜色 5 2 2 5 2 3 2 3" xfId="18658"/>
    <cellStyle name="20% - 强调文字颜色 5 2 2 5 2 3 3" xfId="18659"/>
    <cellStyle name="20% - 强调文字颜色 5 2 2 5 2 5" xfId="18660"/>
    <cellStyle name="20% - 强调文字颜色 5 2 2 5 3" xfId="18661"/>
    <cellStyle name="20% - 强调文字颜色 5 2 2 5 3 2" xfId="18662"/>
    <cellStyle name="20% - 强调文字颜色 5 2 2 5 3 3" xfId="18663"/>
    <cellStyle name="20% - 强调文字颜色 5 2 2 5 4" xfId="18664"/>
    <cellStyle name="20% - 强调文字颜色 5 2 2 5 4 2" xfId="18665"/>
    <cellStyle name="20% - 强调文字颜色 5 2 2 5 4 2 2" xfId="18666"/>
    <cellStyle name="20% - 强调文字颜色 5 2 2 5 4 3" xfId="18667"/>
    <cellStyle name="20% - 强调文字颜色 5 2 2 5 5" xfId="18668"/>
    <cellStyle name="40% - 强调文字颜色 2 4 6 4 2" xfId="18669"/>
    <cellStyle name="20% - 强调文字颜色 5 2 2 5 6" xfId="18670"/>
    <cellStyle name="40% - 强调文字颜色 2 4 6 4 2 2" xfId="18671"/>
    <cellStyle name="20% - 强调文字颜色 5 2 2 5 6 2" xfId="18672"/>
    <cellStyle name="常规 2 3 6 7 2" xfId="18673"/>
    <cellStyle name="20% - 强调文字颜色 5 2 2 6" xfId="18674"/>
    <cellStyle name="常规 2 3 6 7 2 2" xfId="18675"/>
    <cellStyle name="20% - 强调文字颜色 5 2 2 6 2" xfId="18676"/>
    <cellStyle name="40% - 强调文字颜色 6 2 2 6 3 3 2 3" xfId="18677"/>
    <cellStyle name="40% - 强调文字颜色 2 4 2 6 2 3" xfId="18678"/>
    <cellStyle name="20% - 强调文字颜色 5 2 2 6 2 2 2" xfId="18679"/>
    <cellStyle name="40% - 强调文字颜色 2 4 2 6 3 3" xfId="18680"/>
    <cellStyle name="20% - 强调文字颜色 5 2 2 6 2 3 2" xfId="18681"/>
    <cellStyle name="20% - 强调文字颜色 5 2 2 6 2 3 2 2" xfId="18682"/>
    <cellStyle name="20% - 强调文字颜色 5 2 2 6 2 3 2 2 2" xfId="18683"/>
    <cellStyle name="20% - 强调文字颜色 5 2 2 6 2 3 2 2 3" xfId="18684"/>
    <cellStyle name="20% - 强调文字颜色 5 2 2 6 2 3 2 3" xfId="18685"/>
    <cellStyle name="20% - 强调文字颜色 5 2 2 6 2 3 2 4" xfId="18686"/>
    <cellStyle name="20% - 强调文字颜色 5 2 2 6 2 3 3 2 3" xfId="18687"/>
    <cellStyle name="20% - 强调文字颜色 5 2 2 6 2 3 3 4" xfId="18688"/>
    <cellStyle name="40% - 强调文字颜色 3 10 2 3 2 2" xfId="18689"/>
    <cellStyle name="20% - 强调文字颜色 5 2 2 6 2 5" xfId="18690"/>
    <cellStyle name="常规 2 3 6 7 2 3" xfId="18691"/>
    <cellStyle name="20% - 强调文字颜色 5 2 2 6 3" xfId="18692"/>
    <cellStyle name="20% - 强调文字颜色 5 2 2 6 3 2" xfId="18693"/>
    <cellStyle name="20% - 强调文字颜色 5 2 2 6 3 3" xfId="18694"/>
    <cellStyle name="40% - 强调文字颜色 2 4 2 8 2 3" xfId="18695"/>
    <cellStyle name="40% - 强调文字颜色 1 2 2 3 2 2 2 4 3" xfId="18696"/>
    <cellStyle name="20% - 强调文字颜色 5 2 2 6 4 2 2" xfId="18697"/>
    <cellStyle name="20% - 强调文字颜色 5 2 2 6 4 2 3" xfId="18698"/>
    <cellStyle name="20% - 强调文字颜色 5 2 2 6 4 2 4" xfId="18699"/>
    <cellStyle name="20% - 强调文字颜色 5 2 2 6 4 3" xfId="18700"/>
    <cellStyle name="20% - 强调文字颜色 5 2 2 6 4 3 2" xfId="18701"/>
    <cellStyle name="20% - 强调文字颜色 5 2 2 6 4 3 3" xfId="18702"/>
    <cellStyle name="20% - 强调文字颜色 5 2 2 6 4 3 4" xfId="18703"/>
    <cellStyle name="40% - 强调文字颜色 5 3 2 2 2 2 3 2" xfId="18704"/>
    <cellStyle name="20% - 强调文字颜色 5 2 2 6 4 4" xfId="18705"/>
    <cellStyle name="20% - 强调文字颜色 5 2 2 6 4 4 3" xfId="18706"/>
    <cellStyle name="40% - 强调文字颜色 5 3 2 2 2 2 3 3" xfId="18707"/>
    <cellStyle name="20% - 强调文字颜色 5 2 2 6 4 5" xfId="18708"/>
    <cellStyle name="20% - 强调文字颜色 5 2 2 6 4 6" xfId="18709"/>
    <cellStyle name="20% - 强调文字颜色 5 2 2 6 5 2" xfId="18710"/>
    <cellStyle name="40% - 强调文字颜色 5 2 7" xfId="18711"/>
    <cellStyle name="20% - 强调文字颜色 5 2 2 7 2 2 2 2" xfId="18712"/>
    <cellStyle name="40% - 强调文字颜色 5 2 7 2" xfId="18713"/>
    <cellStyle name="20% - 强调文字颜色 5 2 2 7 2 2 2 2 2" xfId="18714"/>
    <cellStyle name="40% - 强调文字颜色 5 2 7 3" xfId="18715"/>
    <cellStyle name="20% - 强调文字颜色 5 2 2 7 2 2 2 2 3" xfId="18716"/>
    <cellStyle name="20% - 强调文字颜色 6 2 4 2 9 2" xfId="18717"/>
    <cellStyle name="40% - 强调文字颜色 5 2 8" xfId="18718"/>
    <cellStyle name="40% - 强调文字颜色 6 2 2 3 6 2 2" xfId="18719"/>
    <cellStyle name="20% - 强调文字颜色 5 2 2 7 2 2 2 3" xfId="18720"/>
    <cellStyle name="40% - 强调文字颜色 5 3 7" xfId="18721"/>
    <cellStyle name="20% - 强调文字颜色 6 3 2 2 7 2 3" xfId="18722"/>
    <cellStyle name="20% - 强调文字颜色 5 2 2 7 2 2 3 2" xfId="18723"/>
    <cellStyle name="40% - 强调文字颜色 5 3 7 2" xfId="18724"/>
    <cellStyle name="20% - 强调文字颜色 5 2 2 7 2 2 3 2 2" xfId="18725"/>
    <cellStyle name="40% - 强调文字颜色 5 3 7 3" xfId="18726"/>
    <cellStyle name="20% - 强调文字颜色 5 2 2 7 2 2 3 2 3" xfId="18727"/>
    <cellStyle name="40% - 强调文字颜色 5 3 8" xfId="18728"/>
    <cellStyle name="40% - 强调文字颜色 6 2 2 3 6 3 2" xfId="18729"/>
    <cellStyle name="20% - 强调文字颜色 5 2 2 7 2 2 3 3" xfId="18730"/>
    <cellStyle name="40% - 强调文字颜色 5 3 9" xfId="18731"/>
    <cellStyle name="40% - 强调文字颜色 6 2 2 3 6 3 3" xfId="18732"/>
    <cellStyle name="20% - 强调文字颜色 5 2 2 7 2 2 3 4" xfId="18733"/>
    <cellStyle name="40% - 强调文字颜色 3 11 2 2 2 2" xfId="18734"/>
    <cellStyle name="20% - 强调文字颜色 5 2 2 7 2 2 4" xfId="18735"/>
    <cellStyle name="40% - 强调文字颜色 5 4 7" xfId="18736"/>
    <cellStyle name="20% - 强调文字颜色 5 2 2 7 2 2 4 2" xfId="18737"/>
    <cellStyle name="40% - 强调文字颜色 6 2 2 3 6 4 2" xfId="18738"/>
    <cellStyle name="20% - 强调文字颜色 5 2 2 7 2 2 4 3" xfId="18739"/>
    <cellStyle name="20% - 强调文字颜色 5 2 2 7 2 2 5" xfId="18740"/>
    <cellStyle name="20% - 强调文字颜色 5 2 2 7 2 2 6" xfId="18741"/>
    <cellStyle name="20% - 强调文字颜色 6 4 2 3 2 2 3 2 2" xfId="18742"/>
    <cellStyle name="40% - 强调文字颜色 3 2 2 3 2 2 2 4 2 2" xfId="18743"/>
    <cellStyle name="20% - 强调文字颜色 5 2 2 7 3 2 2" xfId="18744"/>
    <cellStyle name="20% - 强调文字颜色 5 2 2 7 3 2 2 2" xfId="18745"/>
    <cellStyle name="20% - 强调文字颜色 5 2 2 7 3 2 2 3" xfId="18746"/>
    <cellStyle name="40% - 强调文字颜色 2 2 5 5 2" xfId="18747"/>
    <cellStyle name="20% - 强调文字颜色 5 2 2 7 3 2 3" xfId="18748"/>
    <cellStyle name="20% - 强调文字颜色 5 2 2 7 3 2 4" xfId="18749"/>
    <cellStyle name="40% - 强调文字颜色 1 4 2 2 8 3" xfId="18750"/>
    <cellStyle name="20% - 强调文字颜色 5 2 2 7 3 3" xfId="18751"/>
    <cellStyle name="20% - 强调文字颜色 5 2 2 7 3 3 2" xfId="18752"/>
    <cellStyle name="20% - 强调文字颜色 5 2 2 7 3 3 2 2" xfId="18753"/>
    <cellStyle name="20% - 强调文字颜色 5 2 2 7 3 3 2 3" xfId="18754"/>
    <cellStyle name="20% - 强调文字颜色 5 2 2 7 3 3 3" xfId="18755"/>
    <cellStyle name="20% - 强调文字颜色 5 2 2 7 3 3 4" xfId="18756"/>
    <cellStyle name="40% - 强调文字颜色 5 3 2 2 2 3 2 2" xfId="18757"/>
    <cellStyle name="20% - 强调文字颜色 5 2 2 7 3 4" xfId="18758"/>
    <cellStyle name="40% - 强调文字颜色 5 3 2 2 2 3 2 3" xfId="18759"/>
    <cellStyle name="40% - 强调文字颜色 4 4 5 2 3 2 2" xfId="18760"/>
    <cellStyle name="20% - 强调文字颜色 5 2 2 7 3 5" xfId="18761"/>
    <cellStyle name="40% - 强调文字颜色 5 3 2 2 2 3 2 3 2" xfId="18762"/>
    <cellStyle name="20% - 强调文字颜色 5 2 2 7 3 5 2" xfId="18763"/>
    <cellStyle name="40% - 强调文字颜色 5 3 2 2 2 3 2 4" xfId="18764"/>
    <cellStyle name="40% - 强调文字颜色 4 4 5 2 3 2 3" xfId="18765"/>
    <cellStyle name="20% - 强调文字颜色 5 2 2 7 3 6" xfId="18766"/>
    <cellStyle name="20% - 强调文字颜色 5 2 2 9 2 2" xfId="18767"/>
    <cellStyle name="20% - 强调文字颜色 5 2 2 9 2 2 2" xfId="18768"/>
    <cellStyle name="40% - 强调文字颜色 5 2 3 2 8 4" xfId="18769"/>
    <cellStyle name="20% - 强调文字颜色 5 2 2 9 2 2 2 2" xfId="18770"/>
    <cellStyle name="40% - 强调文字颜色 5 2 3 2 8 5" xfId="18771"/>
    <cellStyle name="20% - 强调文字颜色 5 2 2 9 2 2 2 3" xfId="18772"/>
    <cellStyle name="20% - 强调文字颜色 5 2 2 9 2 2 3" xfId="18773"/>
    <cellStyle name="20% - 强调文字颜色 5 2 2 9 2 2 4" xfId="18774"/>
    <cellStyle name="20% - 强调文字颜色 5 2 2 9 2 3" xfId="18775"/>
    <cellStyle name="20% - 强调文字颜色 5 2 2 9 2 3 2" xfId="18776"/>
    <cellStyle name="20% - 强调文字颜色 5 2 2 9 2 3 2 2" xfId="18777"/>
    <cellStyle name="20% - 强调文字颜色 5 2 2 9 2 3 2 3" xfId="18778"/>
    <cellStyle name="20% - 强调文字颜色 5 2 2 9 2 4" xfId="18779"/>
    <cellStyle name="20% - 强调文字颜色 5 5 2 6" xfId="18780"/>
    <cellStyle name="20% - 强调文字颜色 5 2 2 9 2 4 2" xfId="18781"/>
    <cellStyle name="20% - 强调文字颜色 5 2 2 9 2 4 2 2" xfId="18782"/>
    <cellStyle name="20% - 强调文字颜色 5 2 2 9 2 5" xfId="18783"/>
    <cellStyle name="20% - 强调文字颜色 5 2 2 9 2 5 2" xfId="18784"/>
    <cellStyle name="20% - 强调文字颜色 5 2 2 9 2 6" xfId="18785"/>
    <cellStyle name="40% - 强调文字颜色 6 2 3 2 11 2" xfId="18786"/>
    <cellStyle name="20% - 强调文字颜色 5 2 2 9 5" xfId="18787"/>
    <cellStyle name="20% - 强调文字颜色 6 6 2 3 2 2 2" xfId="18788"/>
    <cellStyle name="40% - 强调文字颜色 3 2 4 3 2 2 2 3" xfId="18789"/>
    <cellStyle name="40% - 强调文字颜色 1 2 2 3 2 6 2 3" xfId="18790"/>
    <cellStyle name="20% - 强调文字颜色 5 2 3" xfId="18791"/>
    <cellStyle name="20% - 强调文字颜色 5 2 3 2" xfId="18792"/>
    <cellStyle name="20% - 强调文字颜色 5 2 3 2 10" xfId="18793"/>
    <cellStyle name="20% - 强调文字颜色 5 2 3 2 11" xfId="18794"/>
    <cellStyle name="20% - 强调文字颜色 5 2 3 2 11 2" xfId="18795"/>
    <cellStyle name="40% - 强调文字颜色 4 2 2 9 2 2" xfId="18796"/>
    <cellStyle name="20% - 强调文字颜色 5 2 3 2 12" xfId="18797"/>
    <cellStyle name="40% - 强调文字颜色 4 2 2 9 2 3" xfId="18798"/>
    <cellStyle name="40% - 强调文字颜色 3 2 3 2 3 2 2 3 2" xfId="18799"/>
    <cellStyle name="20% - 强调文字颜色 5 2 3 2 13" xfId="18800"/>
    <cellStyle name="40% - 强调文字颜色 4 2 2 9 2 3 2" xfId="18801"/>
    <cellStyle name="20% - 强调文字颜色 5 2 3 2 13 2" xfId="18802"/>
    <cellStyle name="40% - 强调文字颜色 4 2 2 9 2 4" xfId="18803"/>
    <cellStyle name="20% - 强调文字颜色 5 2 3 2 14" xfId="18804"/>
    <cellStyle name="20% - 强调文字颜色 5 2 3 2 15" xfId="18805"/>
    <cellStyle name="20% - 强调文字颜色 5 2 3 2 15 2" xfId="18806"/>
    <cellStyle name="20% - 强调文字颜色 5 2 3 2 16" xfId="18807"/>
    <cellStyle name="20% - 强调文字颜色 5 2 3 2 17" xfId="18808"/>
    <cellStyle name="20% - 强调文字颜色 5 2 3 2 2" xfId="18809"/>
    <cellStyle name="常规 5 2 2 3 4 4" xfId="18810"/>
    <cellStyle name="40% - 强调文字颜色 4 9 3 2 3" xfId="18811"/>
    <cellStyle name="20% - 强调文字颜色 5 2 3 2 2 10" xfId="18812"/>
    <cellStyle name="40% - 强调文字颜色 4 3 2 2 6 6" xfId="18813"/>
    <cellStyle name="20% - 强调文字颜色 5 2 3 2 2 10 2" xfId="18814"/>
    <cellStyle name="20% - 强调文字颜色 5 2 3 2 2 11" xfId="18815"/>
    <cellStyle name="20% - 强调文字颜色 5 2 3 2 2 11 2" xfId="18816"/>
    <cellStyle name="40% - 强调文字颜色 2 2 4 3 2 5" xfId="18817"/>
    <cellStyle name="20% - 强调文字颜色 5 2 3 2 2 13 2" xfId="18818"/>
    <cellStyle name="20% - 强调文字颜色 5 2 3 2 2 15" xfId="18819"/>
    <cellStyle name="20% - 强调文字颜色 6 2 2 2 2 3 3 3 2 3" xfId="18820"/>
    <cellStyle name="20% - 强调文字颜色 5 2 3 2 2 16" xfId="18821"/>
    <cellStyle name="常规 5 4 2 5 2 3" xfId="18822"/>
    <cellStyle name="20% - 强调文字颜色 5 2 3 2 2 2" xfId="18823"/>
    <cellStyle name="20% - 强调文字颜色 5 2 3 2 2 2 2" xfId="18824"/>
    <cellStyle name="20% - 强调文字颜色 6 4 2 2 8" xfId="18825"/>
    <cellStyle name="20% - 强调文字颜色 5 2 3 2 2 2 2 2 2" xfId="18826"/>
    <cellStyle name="20% - 强调文字颜色 6 4 2 2 8 3" xfId="18827"/>
    <cellStyle name="20% - 强调文字颜色 6 2 2 2 2 9 2" xfId="18828"/>
    <cellStyle name="20% - 强调文字颜色 5 2 3 2 2 2 2 2 2 3" xfId="18829"/>
    <cellStyle name="20% - 强调文字颜色 6 4 2 2 9" xfId="18830"/>
    <cellStyle name="20% - 强调文字颜色 5 2 3 2 2 2 2 2 3" xfId="18831"/>
    <cellStyle name="20% - 强调文字颜色 5 2 3 2 2 2 2 2 4" xfId="18832"/>
    <cellStyle name="20% - 强调文字颜色 5 3 3 2 6 2 2" xfId="18833"/>
    <cellStyle name="20% - 强调文字颜色 5 2 3 2 2 2 2 3 2" xfId="18834"/>
    <cellStyle name="20% - 强调文字颜色 5 2 3 2 2 2 2 3 2 2" xfId="18835"/>
    <cellStyle name="20% - 强调文字颜色 5 2 3 2 2 2 2 3 2 3" xfId="18836"/>
    <cellStyle name="20% - 强调文字颜色 5 3 3 2 6 2 3" xfId="18837"/>
    <cellStyle name="20% - 强调文字颜色 5 2 3 2 2 2 2 3 3" xfId="18838"/>
    <cellStyle name="20% - 强调文字颜色 5 2 3 2 2 2 2 3 4" xfId="18839"/>
    <cellStyle name="20% - 强调文字颜色 5 3 3 2 6 3" xfId="18840"/>
    <cellStyle name="40% - 强调文字颜色 4 7 3 2 2 2" xfId="18841"/>
    <cellStyle name="20% - 强调文字颜色 5 2 3 2 2 2 2 4" xfId="18842"/>
    <cellStyle name="40% - 强调文字颜色 5 2 2 3 2 3 2 2 2 2" xfId="18843"/>
    <cellStyle name="20% - 强调文字颜色 5 2 3 2 2 2 3" xfId="18844"/>
    <cellStyle name="20% - 强调文字颜色 5 3 3 2 7 2" xfId="18845"/>
    <cellStyle name="20% - 强调文字颜色 5 2 3 2 2 2 3 3" xfId="18846"/>
    <cellStyle name="20% - 强调文字颜色 5 2 3 2 2 2 4" xfId="18847"/>
    <cellStyle name="40% - 强调文字颜色 2 3 4 5 2 2" xfId="18848"/>
    <cellStyle name="20% - 强调文字颜色 5 2 3 2 2 2 4 2" xfId="18849"/>
    <cellStyle name="20% - 强调文字颜色 5 3 3 2 8 2" xfId="18850"/>
    <cellStyle name="20% - 强调文字颜色 5 3 2 2 7 2 2" xfId="18851"/>
    <cellStyle name="20% - 强调文字颜色 5 2 3 2 2 2 4 3" xfId="18852"/>
    <cellStyle name="20% - 强调文字颜色 5 2 3 2 2 2 5" xfId="18853"/>
    <cellStyle name="20% - 强调文字颜色 5 2 3 2 2 2 5 2" xfId="18854"/>
    <cellStyle name="20% - 强调文字颜色 5 2 3 2 2 2 6" xfId="18855"/>
    <cellStyle name="20% - 强调文字颜色 5 2 3 2 2 2 7" xfId="18856"/>
    <cellStyle name="常规 5 2 2 2 2 3 2 4" xfId="18857"/>
    <cellStyle name="40% - 强调文字颜色 5 2 2 9 3 2" xfId="18858"/>
    <cellStyle name="常规 5 4 2 5 2 4" xfId="18859"/>
    <cellStyle name="20% - 强调文字颜色 5 2 3 2 2 3" xfId="18860"/>
    <cellStyle name="常规 5 2 2 2 2 3 2 4 2" xfId="18861"/>
    <cellStyle name="40% - 强调文字颜色 5 2 2 9 3 2 2" xfId="18862"/>
    <cellStyle name="20% - 强调文字颜色 5 2 3 2 2 3 2" xfId="18863"/>
    <cellStyle name="20% - 强调文字颜色 5 2 3 2 2 3 2 2" xfId="18864"/>
    <cellStyle name="20% - 强调文字颜色 5 2 3 2 2 3 2 2 2" xfId="18865"/>
    <cellStyle name="20% - 强调文字颜色 5 2 3 2 2 3 2 3" xfId="18866"/>
    <cellStyle name="20% - 强调文字颜色 5 2 3 2 2 3 2 3 2" xfId="18867"/>
    <cellStyle name="40% - 强调文字颜色 4 7 3 3 2 2" xfId="18868"/>
    <cellStyle name="20% - 强调文字颜色 5 2 3 2 2 3 2 4" xfId="18869"/>
    <cellStyle name="常规 5 2 2 2 2 3 2 4 3" xfId="18870"/>
    <cellStyle name="40% - 强调文字颜色 5 2 2 9 3 2 3" xfId="18871"/>
    <cellStyle name="20% - 强调文字颜色 5 2 3 2 2 3 3" xfId="18872"/>
    <cellStyle name="20% - 强调文字颜色 5 2 3 2 2 3 3 2" xfId="18873"/>
    <cellStyle name="40% - 强调文字颜色 4 2 3 2 6 5" xfId="18874"/>
    <cellStyle name="20% - 强调文字颜色 5 2 3 2 2 3 3 2 2" xfId="18875"/>
    <cellStyle name="20% - 强调文字颜色 5 2 3 2 2 3 3 3" xfId="18876"/>
    <cellStyle name="20% - 强调文字颜色 5 2 3 2 2 3 3 4" xfId="18877"/>
    <cellStyle name="20% - 强调文字颜色 5 2 3 2 2 3 4" xfId="18878"/>
    <cellStyle name="20% - 强调文字颜色 5 2 3 2 2 3 4 2" xfId="18879"/>
    <cellStyle name="20% - 强调文字颜色 5 3 2 2 8 2 2" xfId="18880"/>
    <cellStyle name="20% - 强调文字颜色 5 2 3 2 2 3 4 3" xfId="18881"/>
    <cellStyle name="20% - 强调文字颜色 5 2 3 2 2 3 5" xfId="18882"/>
    <cellStyle name="20% - 强调文字颜色 5 3 2 2 8 3 2" xfId="18883"/>
    <cellStyle name="20% - 强调文字颜色 5 2 3 2 2 3 5 3" xfId="18884"/>
    <cellStyle name="20% - 强调文字颜色 5 2 3 2 2 3 6" xfId="18885"/>
    <cellStyle name="20% - 强调文字颜色 5 2 3 2 2 3 7" xfId="18886"/>
    <cellStyle name="常规 5 2 2 2 2 3 2 5" xfId="18887"/>
    <cellStyle name="40% - 强调文字颜色 5 2 2 9 3 3" xfId="18888"/>
    <cellStyle name="20% - 强调文字颜色 5 2 3 2 2 4" xfId="18889"/>
    <cellStyle name="20% - 强调文字颜色 5 2 3 2 2 4 2" xfId="18890"/>
    <cellStyle name="20% - 强调文字颜色 5 2 3 2 2 4 2 2" xfId="18891"/>
    <cellStyle name="40% - 强调文字颜色 2 3 2 2 6 2 2" xfId="18892"/>
    <cellStyle name="注释 2 3 2 2 10 2" xfId="18893"/>
    <cellStyle name="20% - 强调文字颜色 5 2 3 2 2 4 3" xfId="18894"/>
    <cellStyle name="40% - 强调文字颜色 2 3 2 2 6 2 2 2" xfId="18895"/>
    <cellStyle name="20% - 强调文字颜色 5 2 3 2 2 4 3 2" xfId="18896"/>
    <cellStyle name="40% - 强调文字颜色 2 3 2 2 6 2 3" xfId="18897"/>
    <cellStyle name="20% - 强调文字颜色 5 2 3 2 2 4 4" xfId="18898"/>
    <cellStyle name="20% - 强调文字颜色 5 2 3 2 2 4 4 2" xfId="18899"/>
    <cellStyle name="40% - 强调文字颜色 2 3 2 2 6 2 4" xfId="18900"/>
    <cellStyle name="20% - 强调文字颜色 5 2 3 2 2 4 5" xfId="18901"/>
    <cellStyle name="20% - 强调文字颜色 5 2 3 2 2 4 6" xfId="18902"/>
    <cellStyle name="常规 5 2 2 2 2 3 2 6" xfId="18903"/>
    <cellStyle name="40% - 强调文字颜色 5 2 2 9 3 4" xfId="18904"/>
    <cellStyle name="20% - 强调文字颜色 5 2 3 2 2 5" xfId="18905"/>
    <cellStyle name="20% - 强调文字颜色 5 2 3 2 2 5 2" xfId="18906"/>
    <cellStyle name="40% - 强调文字颜色 2 3 2 2 6 3 2" xfId="18907"/>
    <cellStyle name="注释 2 3 2 2 11 2" xfId="18908"/>
    <cellStyle name="20% - 强调文字颜色 5 2 3 2 2 5 3" xfId="18909"/>
    <cellStyle name="20% - 强调文字颜色 5 2 3 2 2 5 3 2" xfId="18910"/>
    <cellStyle name="20% - 强调文字颜色 5 2 3 2 2 5 3 3" xfId="18911"/>
    <cellStyle name="40% - 强调文字颜色 2 3 2 2 6 3 3" xfId="18912"/>
    <cellStyle name="20% - 强调文字颜色 5 2 3 2 2 5 4" xfId="18913"/>
    <cellStyle name="20% - 强调文字颜色 5 2 3 2 2 5 4 2" xfId="18914"/>
    <cellStyle name="20% - 强调文字颜色 5 2 3 2 2 5 5" xfId="18915"/>
    <cellStyle name="20% - 强调文字颜色 5 2 3 2 2 5 6" xfId="18916"/>
    <cellStyle name="20% - 强调文字颜色 5 2 3 2 2 6" xfId="18917"/>
    <cellStyle name="40% - 强调文字颜色 6 4 2 2 2 4" xfId="18918"/>
    <cellStyle name="20% - 强调文字颜色 5 2 3 2 2 6 2" xfId="18919"/>
    <cellStyle name="40% - 强调文字颜色 6 4 2 2 2 4 2" xfId="18920"/>
    <cellStyle name="20% - 强调文字颜色 5 2 3 2 2 6 2 2" xfId="18921"/>
    <cellStyle name="40% - 强调文字颜色 6 4 2 2 2 5" xfId="18922"/>
    <cellStyle name="40% - 强调文字颜色 2 3 2 2 6 4 2" xfId="18923"/>
    <cellStyle name="注释 2 3 2 2 12 2" xfId="18924"/>
    <cellStyle name="20% - 强调文字颜色 5 2 3 2 2 6 3" xfId="18925"/>
    <cellStyle name="40% - 强调文字颜色 6 4 2 2 2 5 2" xfId="18926"/>
    <cellStyle name="20% - 强调文字颜色 5 2 3 2 2 6 3 2" xfId="18927"/>
    <cellStyle name="40% - 强调文字颜色 6 4 2 2 2 6" xfId="18928"/>
    <cellStyle name="20% - 强调文字颜色 5 2 3 2 2 6 4" xfId="18929"/>
    <cellStyle name="40% - 强调文字颜色 6 4 2 2 2 7" xfId="18930"/>
    <cellStyle name="20% - 强调文字颜色 5 2 3 2 2 6 5" xfId="18931"/>
    <cellStyle name="20% - 强调文字颜色 5 2 3 2 2 7" xfId="18932"/>
    <cellStyle name="40% - 强调文字颜色 6 4 2 2 3 4" xfId="18933"/>
    <cellStyle name="20% - 强调文字颜色 5 2 3 2 2 7 2" xfId="18934"/>
    <cellStyle name="40% - 强调文字颜色 6 4 2 2 3 4 2" xfId="18935"/>
    <cellStyle name="20% - 强调文字颜色 5 2 3 2 2 7 2 2" xfId="18936"/>
    <cellStyle name="40% - 强调文字颜色 6 4 2 2 3 5" xfId="18937"/>
    <cellStyle name="注释 2 3 2 2 13 2" xfId="18938"/>
    <cellStyle name="20% - 强调文字颜色 5 2 3 2 2 7 3" xfId="18939"/>
    <cellStyle name="40% - 强调文字颜色 6 4 2 2 3 6" xfId="18940"/>
    <cellStyle name="20% - 强调文字颜色 5 2 3 2 2 7 4" xfId="18941"/>
    <cellStyle name="20% - 强调文字颜色 5 2 3 2 2 8" xfId="18942"/>
    <cellStyle name="40% - 强调文字颜色 6 4 2 2 4 4" xfId="18943"/>
    <cellStyle name="20% - 强调文字颜色 5 2 3 2 2 8 2" xfId="18944"/>
    <cellStyle name="40% - 强调文字颜色 6 4 2 2 4 5" xfId="18945"/>
    <cellStyle name="20% - 强调文字颜色 5 2 3 2 2 8 3" xfId="18946"/>
    <cellStyle name="20% - 强调文字颜色 5 2 3 2 2 9" xfId="18947"/>
    <cellStyle name="40% - 强调文字颜色 6 4 2 2 5 4" xfId="18948"/>
    <cellStyle name="20% - 强调文字颜色 5 2 3 2 2 9 2" xfId="18949"/>
    <cellStyle name="40% - 强调文字颜色 6 4 2 2 5 5" xfId="18950"/>
    <cellStyle name="注释 2 3 2 2 15 2" xfId="18951"/>
    <cellStyle name="20% - 强调文字颜色 5 2 3 2 2 9 3" xfId="18952"/>
    <cellStyle name="20% - 强调文字颜色 5 2 3 2 3 2 2" xfId="18953"/>
    <cellStyle name="40% - 强调文字颜色 1 2 2 2 2 2 3 3 4" xfId="18954"/>
    <cellStyle name="20% - 强调文字颜色 5 2 3 2 3 2 2 2 2" xfId="18955"/>
    <cellStyle name="20% - 强调文字颜色 6 3 2 2 2 9 2" xfId="18956"/>
    <cellStyle name="20% - 强调文字颜色 5 3 6 4 2 2 2 2" xfId="18957"/>
    <cellStyle name="20% - 强调文字颜色 5 2 3 2 3 2 2 2 2 3" xfId="18958"/>
    <cellStyle name="20% - 强调文字颜色 5 2 3 2 3 2 2 2 3" xfId="18959"/>
    <cellStyle name="20% - 强调文字颜色 5 2 3 2 3 2 2 3 2" xfId="18960"/>
    <cellStyle name="20% - 强调文字颜色 5 2 3 2 3 2 2 3 2 2" xfId="18961"/>
    <cellStyle name="20% - 强调文字颜色 5 2 3 2 3 2 2 3 2 3" xfId="18962"/>
    <cellStyle name="20% - 强调文字颜色 5 2 3 2 3 2 2 3 3" xfId="18963"/>
    <cellStyle name="20% - 强调文字颜色 5 2 3 2 3 2 2 3 4" xfId="18964"/>
    <cellStyle name="20% - 强调文字颜色 5 2 3 2 3 2 2 4" xfId="18965"/>
    <cellStyle name="20% - 强调文字颜色 5 2 3 2 3 2 2 4 2" xfId="18966"/>
    <cellStyle name="20% - 强调文字颜色 5 2 3 2 3 2 2 5" xfId="18967"/>
    <cellStyle name="常规 2 3 3 3 2 2 2 2 4" xfId="18968"/>
    <cellStyle name="40% - 强调文字颜色 6 11 8" xfId="18969"/>
    <cellStyle name="40% - 强调文字颜色 2 2 4 2 2 4" xfId="18970"/>
    <cellStyle name="20% - 强调文字颜色 5 2 3 2 3 2 2 5 2" xfId="18971"/>
    <cellStyle name="20% - 强调文字颜色 5 2 3 2 3 2 2 6" xfId="18972"/>
    <cellStyle name="20% - 强调文字颜色 5 2 3 2 3 2 3" xfId="18973"/>
    <cellStyle name="20% - 强调文字颜色 5 2 3 2 3 2 4" xfId="18974"/>
    <cellStyle name="20% - 强调文字颜色 5 2 3 2 3 2 5" xfId="18975"/>
    <cellStyle name="20% - 强调文字颜色 5 2 3 2 3 2 6" xfId="18976"/>
    <cellStyle name="常规 5 2 2 2 2 3 3 4" xfId="18977"/>
    <cellStyle name="40% - 强调文字颜色 5 2 2 9 4 2" xfId="18978"/>
    <cellStyle name="常规 5 4 2 5 3 4" xfId="18979"/>
    <cellStyle name="20% - 强调文字颜色 5 2 3 2 3 3" xfId="18980"/>
    <cellStyle name="常规 5 2 2 2 2 3 3 4 2" xfId="18981"/>
    <cellStyle name="40% - 强调文字颜色 5 2 2 9 4 2 2" xfId="18982"/>
    <cellStyle name="20% - 强调文字颜色 5 2 3 2 3 3 2" xfId="18983"/>
    <cellStyle name="20% - 强调文字颜色 5 2 3 2 3 3 2 2" xfId="18984"/>
    <cellStyle name="40% - 强调文字颜色 1 2 2 2 2 3 3 3 4" xfId="18985"/>
    <cellStyle name="20% - 强调文字颜色 5 2 3 2 3 3 2 2 2" xfId="18986"/>
    <cellStyle name="20% - 强调文字颜色 5 2 3 2 3 3 2 3" xfId="18987"/>
    <cellStyle name="20% - 强调文字颜色 5 2 3 2 3 3 2 4" xfId="18988"/>
    <cellStyle name="20% - 强调文字颜色 5 2 3 2 3 3 3" xfId="18989"/>
    <cellStyle name="20% - 强调文字颜色 5 2 3 2 3 3 3 2" xfId="18990"/>
    <cellStyle name="20% - 强调文字颜色 5 2 3 2 3 3 3 3" xfId="18991"/>
    <cellStyle name="20% - 强调文字颜色 5 2 3 2 3 3 3 4" xfId="18992"/>
    <cellStyle name="20% - 强调文字颜色 5 2 3 2 3 3 4" xfId="18993"/>
    <cellStyle name="20% - 强调文字颜色 5 2 3 2 3 3 4 2" xfId="18994"/>
    <cellStyle name="20% - 强调文字颜色 5 2 3 2 3 3 4 2 2" xfId="18995"/>
    <cellStyle name="20% - 强调文字颜色 5 2 3 2 3 3 5" xfId="18996"/>
    <cellStyle name="20% - 强调文字颜色 5 2 3 2 3 3 5 3" xfId="18997"/>
    <cellStyle name="40% - 强调文字颜色 6 2 4 4 2 2 2" xfId="18998"/>
    <cellStyle name="20% - 强调文字颜色 5 2 3 2 3 3 6" xfId="18999"/>
    <cellStyle name="20% - 强调文字颜色 5 2 3 2 3 3 6 2" xfId="19000"/>
    <cellStyle name="20% - 强调文字颜色 6 2 3 2 8 2 3" xfId="19001"/>
    <cellStyle name="40% - 强调文字颜色 2 2 2 2 2 2 2 2 5 2" xfId="19002"/>
    <cellStyle name="20% - 强调文字颜色 5 2 3 2 3 3 7" xfId="19003"/>
    <cellStyle name="常规 5 2 2 2 2 3 3 5" xfId="19004"/>
    <cellStyle name="40% - 强调文字颜色 5 2 2 9 4 3" xfId="19005"/>
    <cellStyle name="20% - 强调文字颜色 5 2 3 2 3 4" xfId="19006"/>
    <cellStyle name="20% - 强调文字颜色 5 2 3 2 3 5" xfId="19007"/>
    <cellStyle name="20% - 强调文字颜色 5 2 3 2 3 6" xfId="19008"/>
    <cellStyle name="20% - 强调文字颜色 5 2 3 2 4 2" xfId="19009"/>
    <cellStyle name="20% - 强调文字颜色 5 2 3 2 4 2 2" xfId="19010"/>
    <cellStyle name="20% - 强调文字颜色 5 2 3 2 4 2 3" xfId="19011"/>
    <cellStyle name="20% - 强调文字颜色 5 2 3 2 4 2 3 2" xfId="19012"/>
    <cellStyle name="20% - 强调文字颜色 5 2 3 2 4 2 4" xfId="19013"/>
    <cellStyle name="40% - 强调文字颜色 5 2 2 9 5 2" xfId="19014"/>
    <cellStyle name="20% - 强调文字颜色 5 2 3 2 4 3" xfId="19015"/>
    <cellStyle name="20% - 强调文字颜色 5 2 3 2 4 4" xfId="19016"/>
    <cellStyle name="20% - 强调文字颜色 5 2 3 2 4 5" xfId="19017"/>
    <cellStyle name="20% - 强调文字颜色 5 2 3 2 4 6" xfId="19018"/>
    <cellStyle name="20% - 强调文字颜色 5 2 3 2 5 2 2 2" xfId="19019"/>
    <cellStyle name="20% - 强调文字颜色 5 2 3 2 5 2 4" xfId="19020"/>
    <cellStyle name="40% - 强调文字颜色 1 2 3 2 2 3 2 3 2" xfId="19021"/>
    <cellStyle name="20% - 强调文字颜色 5 2 3 2 5 3 2" xfId="19022"/>
    <cellStyle name="20% - 强调文字颜色 5 2 3 2 5 3 2 2" xfId="19023"/>
    <cellStyle name="20% - 强调文字颜色 5 2 3 2 5 3 3" xfId="19024"/>
    <cellStyle name="20% - 强调文字颜色 5 2 3 2 5 3 4" xfId="19025"/>
    <cellStyle name="20% - 强调文字颜色 5 2 3 2 5 4 2" xfId="19026"/>
    <cellStyle name="20% - 强调文字颜色 5 2 3 2 5 6" xfId="19027"/>
    <cellStyle name="20% - 强调文字颜色 5 2 3 2 6 2 2 2" xfId="19028"/>
    <cellStyle name="20% - 强调文字颜色 5 2 3 2 6 3 2" xfId="19029"/>
    <cellStyle name="40% - 强调文字颜色 4 6 3 2 2 2 2" xfId="19030"/>
    <cellStyle name="40% - 强调文字颜色 1 2 3 2 2 3 3 3 2" xfId="19031"/>
    <cellStyle name="20% - 强调文字颜色 5 2 3 2 6 5" xfId="19032"/>
    <cellStyle name="20% - 强调文字颜色 5 2 3 2 6 6" xfId="19033"/>
    <cellStyle name="40% - 强调文字颜色 5 2 4 2 7 2" xfId="19034"/>
    <cellStyle name="20% - 强调文字颜色 5 2 3 2 7 2 3" xfId="19035"/>
    <cellStyle name="20% - 强调文字颜色 5 2 3 2 7 3 2" xfId="19036"/>
    <cellStyle name="20% - 强调文字颜色 5 2 3 2 7 4" xfId="19037"/>
    <cellStyle name="20% - 强调文字颜色 5 2 3 2 7 5" xfId="19038"/>
    <cellStyle name="20% - 强调文字颜色 5 2 3 2 8 2 3" xfId="19039"/>
    <cellStyle name="40% - 强调文字颜色 1 2 3 2 2 3 5 3" xfId="19040"/>
    <cellStyle name="20% - 强调文字颜色 5 2 3 2 8 3" xfId="19041"/>
    <cellStyle name="20% - 强调文字颜色 5 2 3 2 8 4" xfId="19042"/>
    <cellStyle name="20% - 强调文字颜色 5 2 3 2 8 5" xfId="19043"/>
    <cellStyle name="20% - 强调文字颜色 5 5 15" xfId="19044"/>
    <cellStyle name="20% - 强调文字颜色 5 2 3 2 9 3" xfId="19045"/>
    <cellStyle name="20% - 强调文字颜色 5 2 3 3" xfId="19046"/>
    <cellStyle name="20% - 强调文字颜色 5 2 3 3 2" xfId="19047"/>
    <cellStyle name="常规 5 4 2 6 2 3" xfId="19048"/>
    <cellStyle name="20% - 强调文字颜色 5 2 3 3 2 2" xfId="19049"/>
    <cellStyle name="20% - 强调文字颜色 5 2 3 4" xfId="19050"/>
    <cellStyle name="20% - 强调文字颜色 5 2 3 4 2" xfId="19051"/>
    <cellStyle name="常规 5 4 2 7 2 3" xfId="19052"/>
    <cellStyle name="20% - 强调文字颜色 5 2 3 4 2 2" xfId="19053"/>
    <cellStyle name="20% - 强调文字颜色 5 2 3 4 2 3" xfId="19054"/>
    <cellStyle name="40% - 强调文字颜色 5 2 2 2 2 3 2 7" xfId="19055"/>
    <cellStyle name="20% - 强调文字颜色 5 2 3 4 3 2" xfId="19056"/>
    <cellStyle name="20% - 强调文字颜色 5 2 3 5" xfId="19057"/>
    <cellStyle name="常规 2 3 6 8 2" xfId="19058"/>
    <cellStyle name="20% - 强调文字颜色 5 2 3 6" xfId="19059"/>
    <cellStyle name="40% - 强调文字颜色 1 2 8 3 4 2 2" xfId="19060"/>
    <cellStyle name="常规 2 3 6 8 2 2" xfId="19061"/>
    <cellStyle name="20% - 强调文字颜色 5 2 3 6 2" xfId="19062"/>
    <cellStyle name="40% - 强调文字颜色 3 2 4 2 4 2" xfId="19063"/>
    <cellStyle name="20% - 强调文字颜色 5 2 4" xfId="19064"/>
    <cellStyle name="40% - 强调文字颜色 5 16" xfId="19065"/>
    <cellStyle name="40% - 强调文字颜色 5 21" xfId="19066"/>
    <cellStyle name="20% - 强调文字颜色 5 2 4 10 2" xfId="19067"/>
    <cellStyle name="40% - 强调文字颜色 1 3 7 2 2 2" xfId="19068"/>
    <cellStyle name="常规 2 3 3 2 3 5 2 2 2" xfId="19069"/>
    <cellStyle name="20% - 强调文字颜色 5 2 4 11 2" xfId="19070"/>
    <cellStyle name="40% - 强调文字颜色 3 2 2 2 2 2 2 2 4 3" xfId="19071"/>
    <cellStyle name="常规 2 3 3 2 3 5 2 3" xfId="19072"/>
    <cellStyle name="20% - 强调文字颜色 5 2 4 12" xfId="19073"/>
    <cellStyle name="40% - 强调文字颜色 2 3 3 2 2 2 2" xfId="19074"/>
    <cellStyle name="40% - 强调文字颜色 1 3 7 2 3" xfId="19075"/>
    <cellStyle name="20% - 强调文字颜色 5 2 4 12 2" xfId="19076"/>
    <cellStyle name="40% - 强调文字颜色 2 3 3 2 2 2 2 2" xfId="19077"/>
    <cellStyle name="40% - 强调文字颜色 1 3 7 2 3 2" xfId="19078"/>
    <cellStyle name="常规 2 3 3 2 3 5 2 4" xfId="19079"/>
    <cellStyle name="20% - 强调文字颜色 5 2 4 13" xfId="19080"/>
    <cellStyle name="20% - 强调文字颜色 6 2 8 2 2 3 2 2" xfId="19081"/>
    <cellStyle name="40% - 强调文字颜色 2 3 3 2 2 2 3" xfId="19082"/>
    <cellStyle name="40% - 强调文字颜色 1 3 7 2 4" xfId="19083"/>
    <cellStyle name="20% - 强调文字颜色 5 2 4 13 2" xfId="19084"/>
    <cellStyle name="40% - 强调文字颜色 2 3 3 2 2 2 3 2" xfId="19085"/>
    <cellStyle name="40% - 强调文字颜色 1 3 7 2 4 2" xfId="19086"/>
    <cellStyle name="20% - 强调文字颜色 5 2 4 14" xfId="19087"/>
    <cellStyle name="20% - 强调文字颜色 6 2 8 2 2 3 2 3" xfId="19088"/>
    <cellStyle name="40% - 强调文字颜色 2 3 3 2 2 2 4" xfId="19089"/>
    <cellStyle name="40% - 强调文字颜色 1 3 7 2 5" xfId="19090"/>
    <cellStyle name="40% - 强调文字颜色 1 4 2 3 2 4 2" xfId="19091"/>
    <cellStyle name="20% - 强调文字颜色 5 2 4 15" xfId="19092"/>
    <cellStyle name="40% - 强调文字颜色 2 3 3 2 2 2 5" xfId="19093"/>
    <cellStyle name="40% - 强调文字颜色 1 3 7 2 6" xfId="19094"/>
    <cellStyle name="40% - 强调文字颜色 1 4 2 3 2 4 3" xfId="19095"/>
    <cellStyle name="40% - 强调文字颜色 6 16" xfId="19096"/>
    <cellStyle name="40% - 强调文字颜色 6 21" xfId="19097"/>
    <cellStyle name="20% - 强调文字颜色 5 2 4 15 2" xfId="19098"/>
    <cellStyle name="40% - 强调文字颜色 2 3 3 2 2 2 5 2" xfId="19099"/>
    <cellStyle name="20% - 强调文字颜色 5 2 4 16" xfId="19100"/>
    <cellStyle name="40% - 强调文字颜色 2 3 3 2 2 2 6" xfId="19101"/>
    <cellStyle name="40% - 强调文字颜色 1 3 7 2 7" xfId="19102"/>
    <cellStyle name="20% - 强调文字颜色 5 2 4 17" xfId="19103"/>
    <cellStyle name="40% - 强调文字颜色 2 3 3 2 2 2 7" xfId="19104"/>
    <cellStyle name="常规 2 3 3 4 2 2 2 4 2 2" xfId="19105"/>
    <cellStyle name="40% - 强调文字颜色 6 2 3 2 3 3 3 2 3" xfId="19106"/>
    <cellStyle name="40% - 强调文字颜色 3 2 4 2 4 2 2" xfId="19107"/>
    <cellStyle name="20% - 强调文字颜色 5 2 4 2" xfId="19108"/>
    <cellStyle name="40% - 强调文字颜色 3 2 4 2 3 2 3 2" xfId="19109"/>
    <cellStyle name="40% - 强调文字颜色 6 6 2 2 5" xfId="19110"/>
    <cellStyle name="20% - 强调文字颜色 5 2 4 2 13 2" xfId="19111"/>
    <cellStyle name="40% - 强调文字颜色 3 2 4 2 3 2 4" xfId="19112"/>
    <cellStyle name="40% - 强调文字颜色 2 3 3 3 3 4 2" xfId="19113"/>
    <cellStyle name="20% - 强调文字颜色 5 2 4 2 14" xfId="19114"/>
    <cellStyle name="40% - 强调文字颜色 3 2 4 2 3 2 5" xfId="19115"/>
    <cellStyle name="40% - 强调文字颜色 2 3 3 3 3 4 3" xfId="19116"/>
    <cellStyle name="20% - 强调文字颜色 5 2 4 2 15" xfId="19117"/>
    <cellStyle name="40% - 强调文字颜色 3 2 4 2 4 2 2 2" xfId="19118"/>
    <cellStyle name="20% - 强调文字颜色 5 2 4 2 2" xfId="19119"/>
    <cellStyle name="40% - 强调文字颜色 3 2 2 2 2 2 2 6" xfId="19120"/>
    <cellStyle name="40% - 强调文字颜色 5 7 3 3 2 2" xfId="19121"/>
    <cellStyle name="20% - 强调文字颜色 5 2 4 2 2 3 2 4" xfId="19122"/>
    <cellStyle name="20% - 强调文字颜色 5 2 4 2 2 3 3 3" xfId="19123"/>
    <cellStyle name="20% - 强调文字颜色 5 2 4 2 2 3 3 4" xfId="19124"/>
    <cellStyle name="40% - 强调文字颜色 2 2 2 9 2 2 3" xfId="19125"/>
    <cellStyle name="20% - 强调文字颜色 5 2 4 2 2 3 4 2" xfId="19126"/>
    <cellStyle name="20% - 强调文字颜色 5 2 4 2 2 3 4 3" xfId="19127"/>
    <cellStyle name="20% - 强调文字颜色 5 2 4 2 2 3 5 2" xfId="19128"/>
    <cellStyle name="40% - 强调文字颜色 6 2 3 2 7 2 2" xfId="19129"/>
    <cellStyle name="20% - 强调文字颜色 5 2 4 2 2 3 5 3" xfId="19130"/>
    <cellStyle name="20% - 强调文字颜色 5 2 4 2 2 3 6" xfId="19131"/>
    <cellStyle name="40% - 强调文字颜色 2 4 2 2 2 2 3 2 3" xfId="19132"/>
    <cellStyle name="20% - 强调文字颜色 5 2 4 2 2 3 7" xfId="19133"/>
    <cellStyle name="20% - 强调文字颜色 5 2 4 2 2 6" xfId="19134"/>
    <cellStyle name="20% - 强调文字颜色 5 2 4 2 3 2" xfId="19135"/>
    <cellStyle name="20% - 强调文字颜色 5 2 4 2 3 2 2" xfId="19136"/>
    <cellStyle name="20% - 强调文字颜色 5 2 4 2 3 2 3" xfId="19137"/>
    <cellStyle name="20% - 强调文字颜色 5 2 4 2 3 3" xfId="19138"/>
    <cellStyle name="20% - 强调文字颜色 5 2 4 2 3 3 2" xfId="19139"/>
    <cellStyle name="20% - 强调文字颜色 5 2 4 2 3 3 2 3" xfId="19140"/>
    <cellStyle name="20% - 强调文字颜色 5 2 4 2 3 3 3" xfId="19141"/>
    <cellStyle name="40% - 强调文字颜色 6 2 2 3 2 3 6 2" xfId="19142"/>
    <cellStyle name="20% - 强调文字颜色 5 2 4 2 3 4" xfId="19143"/>
    <cellStyle name="20% - 强调文字颜色 5 5 7 2 2" xfId="19144"/>
    <cellStyle name="20% - 强调文字颜色 5 2 4 2 3 5" xfId="19145"/>
    <cellStyle name="20% - 强调文字颜色 5 5 7 2 3" xfId="19146"/>
    <cellStyle name="20% - 强调文字颜色 5 2 4 2 3 6" xfId="19147"/>
    <cellStyle name="20% - 强调文字颜色 5 2 4 2 3 7" xfId="19148"/>
    <cellStyle name="40% - 强调文字颜色 3 3 2 2 6 2 2 2" xfId="19149"/>
    <cellStyle name="20% - 强调文字颜色 6 2 3 2 2 4 3 2" xfId="19150"/>
    <cellStyle name="20% - 强调文字颜色 5 2 4 2 3 8" xfId="19151"/>
    <cellStyle name="20% - 强调文字颜色 5 2 4 2 4" xfId="19152"/>
    <cellStyle name="20% - 强调文字颜色 5 2 4 2 4 2" xfId="19153"/>
    <cellStyle name="20% - 强调文字颜色 5 2 4 2 4 2 2" xfId="19154"/>
    <cellStyle name="20% - 强调文字颜色 5 2 4 2 4 2 3" xfId="19155"/>
    <cellStyle name="20% - 强调文字颜色 5 2 4 2 4 2 4" xfId="19156"/>
    <cellStyle name="20% - 强调文字颜色 5 2 4 2 4 3" xfId="19157"/>
    <cellStyle name="20% - 强调文字颜色 5 2 4 2 4 3 2" xfId="19158"/>
    <cellStyle name="20% - 强调文字颜色 5 2 4 2 4 3 3" xfId="19159"/>
    <cellStyle name="20% - 强调文字颜色 5 2 4 2 4 3 4" xfId="19160"/>
    <cellStyle name="20% - 强调文字颜色 5 2 4 2 4 6" xfId="19161"/>
    <cellStyle name="40% - 强调文字颜色 1 2 3 2 3 3 2 2 2" xfId="19162"/>
    <cellStyle name="20% - 强调文字颜色 5 2 4 2 5 2 2" xfId="19163"/>
    <cellStyle name="40% - 强调文字颜色 1 2 3 2 3 3 2 2 3" xfId="19164"/>
    <cellStyle name="20% - 强调文字颜色 5 2 4 2 5 2 3" xfId="19165"/>
    <cellStyle name="40% - 强调文字颜色 2 3 2 2 2 15" xfId="19166"/>
    <cellStyle name="20% - 强调文字颜色 5 2 4 2 5 3 2" xfId="19167"/>
    <cellStyle name="40% - 强调文字颜色 2 3 2 2 2 16" xfId="19168"/>
    <cellStyle name="20% - 强调文字颜色 5 2 4 2 5 3 3" xfId="19169"/>
    <cellStyle name="20% - 强调文字颜色 5 2 4 2 5 5" xfId="19170"/>
    <cellStyle name="20% - 强调文字颜色 5 2 4 2 5 6" xfId="19171"/>
    <cellStyle name="40% - 强调文字颜色 2 6 2 2 2 5" xfId="19172"/>
    <cellStyle name="常规 5 2 2 2 2 2 3 3 2 3" xfId="19173"/>
    <cellStyle name="40% - 强调文字颜色 1 2 3 2 3 3 3 2" xfId="19174"/>
    <cellStyle name="20% - 强调文字颜色 5 2 4 2 6 2" xfId="19175"/>
    <cellStyle name="注释 2 3 2 2 8 5" xfId="19176"/>
    <cellStyle name="40% - 强调文字颜色 1 2 3 2 3 3 3 2 2" xfId="19177"/>
    <cellStyle name="20% - 强调文字颜色 5 2 4 2 6 2 2" xfId="19178"/>
    <cellStyle name="40% - 强调文字颜色 1 2 3 2 3 3 3 2 3" xfId="19179"/>
    <cellStyle name="20% - 强调文字颜色 5 2 4 2 6 2 3" xfId="19180"/>
    <cellStyle name="40% - 强调文字颜色 1 2 3 2 3 3 3 3" xfId="19181"/>
    <cellStyle name="20% - 强调文字颜色 5 2 4 2 6 3" xfId="19182"/>
    <cellStyle name="20% - 强调文字颜色 5 2 4 2 6 3 2" xfId="19183"/>
    <cellStyle name="40% - 强调文字颜色 1 2 3 2 3 3 3 4" xfId="19184"/>
    <cellStyle name="20% - 强调文字颜色 5 2 4 2 6 4" xfId="19185"/>
    <cellStyle name="20% - 强调文字颜色 5 2 4 2 6 5" xfId="19186"/>
    <cellStyle name="40% - 强调文字颜色 1 2 3 2 3 3 4 2" xfId="19187"/>
    <cellStyle name="20% - 强调文字颜色 5 2 4 2 7 2" xfId="19188"/>
    <cellStyle name="40% - 强调文字颜色 3 3 2 2 7 5" xfId="19189"/>
    <cellStyle name="40% - 强调文字颜色 1 2 3 2 3 3 4 2 2" xfId="19190"/>
    <cellStyle name="20% - 强调文字颜色 5 2 4 2 7 2 2" xfId="19191"/>
    <cellStyle name="20% - 强调文字颜色 5 2 4 2 7 2 3" xfId="19192"/>
    <cellStyle name="40% - 强调文字颜色 1 2 3 2 3 3 4 3" xfId="19193"/>
    <cellStyle name="20% - 强调文字颜色 5 2 4 2 7 3" xfId="19194"/>
    <cellStyle name="40% - 强调文字颜色 3 3 2 2 8 5" xfId="19195"/>
    <cellStyle name="20% - 强调文字颜色 5 2 4 2 7 3 2" xfId="19196"/>
    <cellStyle name="20% - 强调文字颜色 5 2 4 2 7 4" xfId="19197"/>
    <cellStyle name="40% - 强调文字颜色 1 2 3 2 3 3 5" xfId="19198"/>
    <cellStyle name="20% - 强调文字颜色 5 2 4 2 8" xfId="19199"/>
    <cellStyle name="40% - 强调文字颜色 1 2 3 2 3 3 5 2" xfId="19200"/>
    <cellStyle name="20% - 强调文字颜色 5 3 2 2 2 2 2 5" xfId="19201"/>
    <cellStyle name="20% - 强调文字颜色 5 2 4 2 8 2" xfId="19202"/>
    <cellStyle name="40% - 强调文字颜色 1 2 3 2 3 3 5 3" xfId="19203"/>
    <cellStyle name="20% - 强调文字颜色 5 3 2 2 2 2 2 6" xfId="19204"/>
    <cellStyle name="20% - 强调文字颜色 5 2 4 2 8 3" xfId="19205"/>
    <cellStyle name="40% - 强调文字颜色 1 3 2 2 5 3 2 2" xfId="19206"/>
    <cellStyle name="40% - 强调文字颜色 1 2 3 2 3 3 6" xfId="19207"/>
    <cellStyle name="20% - 强调文字颜色 5 2 4 2 9" xfId="19208"/>
    <cellStyle name="40% - 强调文字颜色 1 2 3 2 3 3 6 2" xfId="19209"/>
    <cellStyle name="20% - 强调文字颜色 5 2 4 2 9 2" xfId="19210"/>
    <cellStyle name="40% - 强调文字颜色 3 2 4 2 4 2 3" xfId="19211"/>
    <cellStyle name="20% - 强调文字颜色 5 2 4 3" xfId="19212"/>
    <cellStyle name="20% - 强调文字颜色 5 2 4 3 2" xfId="19213"/>
    <cellStyle name="40% - 强调文字颜色 3 2 2 2 2 2 3 6" xfId="19214"/>
    <cellStyle name="20% - 强调文字颜色 6 2 2 3 2 8 2" xfId="19215"/>
    <cellStyle name="20% - 强调文字颜色 5 2 4 3 2 2 3 4" xfId="19216"/>
    <cellStyle name="20% - 强调文字颜色 5 2 4 3 2 6" xfId="19217"/>
    <cellStyle name="20% - 强调文字颜色 5 2 4 3 3" xfId="19218"/>
    <cellStyle name="40% - 强调文字颜色 3 2 2 2 2 2 3 7" xfId="19219"/>
    <cellStyle name="20% - 强调文字颜色 5 2 4 3 3 2 2" xfId="19220"/>
    <cellStyle name="40% - 强调文字颜色 5 2 3 2 5 5" xfId="19221"/>
    <cellStyle name="40% - 强调文字颜色 4 2 2 3 6 3 2" xfId="19222"/>
    <cellStyle name="20% - 强调文字颜色 5 2 4 3 3 2 2 3" xfId="19223"/>
    <cellStyle name="40% - 强调文字颜色 3 2 2 10" xfId="19224"/>
    <cellStyle name="20% - 强调文字颜色 5 2 4 3 3 2 3" xfId="19225"/>
    <cellStyle name="20% - 强调文字颜色 5 2 4 3 3 2 4" xfId="19226"/>
    <cellStyle name="20% - 强调文字颜色 5 2 4 3 3 3" xfId="19227"/>
    <cellStyle name="20% - 强调文字颜色 5 2 4 3 3 3 2" xfId="19228"/>
    <cellStyle name="40% - 强调文字颜色 4 2 2 3 7 3 2" xfId="19229"/>
    <cellStyle name="20% - 强调文字颜色 5 2 4 3 3 3 2 3" xfId="19230"/>
    <cellStyle name="20% - 强调文字颜色 5 2 4 3 3 3 3" xfId="19231"/>
    <cellStyle name="20% - 强调文字颜色 5 2 4 3 3 3 4" xfId="19232"/>
    <cellStyle name="20% - 强调文字颜色 5 2 4 3 3 4" xfId="19233"/>
    <cellStyle name="20% - 强调文字颜色 5 2 4 3 3 4 2 2" xfId="19234"/>
    <cellStyle name="20% - 强调文字颜色 5 5 2 3 2" xfId="19235"/>
    <cellStyle name="20% - 强调文字颜色 6 2 4 3 2 2 2 4" xfId="19236"/>
    <cellStyle name="20% - 强调文字颜色 5 2 4 3 3 4 3" xfId="19237"/>
    <cellStyle name="20% - 强调文字颜色 5 5 2 4" xfId="19238"/>
    <cellStyle name="20% - 强调文字颜色 5 5 8 2 2" xfId="19239"/>
    <cellStyle name="20% - 强调文字颜色 5 2 4 3 3 5" xfId="19240"/>
    <cellStyle name="20% - 强调文字颜色 5 2 4 3 3 5 2" xfId="19241"/>
    <cellStyle name="20% - 强调文字颜色 5 5 3 3" xfId="19242"/>
    <cellStyle name="20% - 强调文字颜色 5 2 4 3 3 5 3" xfId="19243"/>
    <cellStyle name="20% - 强调文字颜色 5 5 3 4" xfId="19244"/>
    <cellStyle name="20% - 强调文字颜色 5 5 8 2 3" xfId="19245"/>
    <cellStyle name="20% - 强调文字颜色 5 2 4 3 3 6" xfId="19246"/>
    <cellStyle name="40% - 强调文字颜色 3 2 4 2 7 2 3" xfId="19247"/>
    <cellStyle name="20% - 强调文字颜色 5 2 4 3 3 6 2" xfId="19248"/>
    <cellStyle name="20% - 强调文字颜色 5 5 4 3" xfId="19249"/>
    <cellStyle name="20% - 强调文字颜色 5 2 4 3 3 7" xfId="19250"/>
    <cellStyle name="20% - 强调文字颜色 5 2 4 3 4" xfId="19251"/>
    <cellStyle name="40% - 强调文字颜色 3 2 4 2 4 2 4" xfId="19252"/>
    <cellStyle name="20% - 强调文字颜色 5 2 4 4" xfId="19253"/>
    <cellStyle name="20% - 强调文字颜色 5 2 4 4 2" xfId="19254"/>
    <cellStyle name="40% - 强调文字颜色 3 2 2 2 2 2 4 6" xfId="19255"/>
    <cellStyle name="40% - 强调文字颜色 3 2 3 2 2 16" xfId="19256"/>
    <cellStyle name="20% - 强调文字颜色 5 2 4 4 2 2 2" xfId="19257"/>
    <cellStyle name="40% - 强调文字颜色 1 2 2 3 6 2 3" xfId="19258"/>
    <cellStyle name="20% - 强调文字颜色 5 2 4 4 2 3 2" xfId="19259"/>
    <cellStyle name="40% - 强调文字颜色 1 2 2 3 6 3 3" xfId="19260"/>
    <cellStyle name="20% - 强调文字颜色 5 2 4 4 2 4" xfId="19261"/>
    <cellStyle name="20% - 强调文字颜色 5 2 4 4 3" xfId="19262"/>
    <cellStyle name="20% - 强调文字颜色 5 2 4 4 3 2" xfId="19263"/>
    <cellStyle name="20% - 强调文字颜色 5 2 4 4 3 3" xfId="19264"/>
    <cellStyle name="20% - 强调文字颜色 5 2 4 4 4" xfId="19265"/>
    <cellStyle name="20% - 强调文字颜色 5 2 4 5" xfId="19266"/>
    <cellStyle name="20% - 强调文字颜色 5 2 4 5 2" xfId="19267"/>
    <cellStyle name="40% - 强调文字颜色 3 2 2 2 2 2 5 6" xfId="19268"/>
    <cellStyle name="20% - 强调文字颜色 5 2 4 5 2 2" xfId="19269"/>
    <cellStyle name="20% - 强调文字颜色 5 2 4 5 2 2 2" xfId="19270"/>
    <cellStyle name="20% - 强调文字颜色 5 2 4 5 2 3" xfId="19271"/>
    <cellStyle name="20% - 强调文字颜色 5 2 4 5 3" xfId="19272"/>
    <cellStyle name="40% - 强调文字颜色 4 2 10 4" xfId="19273"/>
    <cellStyle name="20% - 强调文字颜色 5 2 4 5 3 2" xfId="19274"/>
    <cellStyle name="40% - 强调文字颜色 4 2 10 4 2" xfId="19275"/>
    <cellStyle name="20% - 强调文字颜色 5 2 4 5 3 2 2" xfId="19276"/>
    <cellStyle name="40% - 强调文字颜色 3 2 4 2 10 2" xfId="19277"/>
    <cellStyle name="20% - 强调文字颜色 5 2 4 5 4" xfId="19278"/>
    <cellStyle name="20% - 强调文字颜色 5 2 4 5 4 2" xfId="19279"/>
    <cellStyle name="常规 2 3 6 9 2" xfId="19280"/>
    <cellStyle name="20% - 强调文字颜色 5 2 4 6" xfId="19281"/>
    <cellStyle name="20% - 强调文字颜色 5 2 4 6 2" xfId="19282"/>
    <cellStyle name="40% - 强调文字颜色 2 2 3 2 2 5 3 2" xfId="19283"/>
    <cellStyle name="20% - 强调文字颜色 5 2 4 6 2 2 2" xfId="19284"/>
    <cellStyle name="40% - 强调文字颜色 5 2 2 3 17" xfId="19285"/>
    <cellStyle name="40% - 强调文字颜色 2 2 3 2 2 5 4" xfId="19286"/>
    <cellStyle name="20% - 强调文字颜色 5 2 4 6 2 3" xfId="19287"/>
    <cellStyle name="40% - 强调文字颜色 2 2 3 2 2 5 5" xfId="19288"/>
    <cellStyle name="20% - 强调文字颜色 5 2 4 6 2 4" xfId="19289"/>
    <cellStyle name="20% - 强调文字颜色 5 2 4 6 3" xfId="19290"/>
    <cellStyle name="20% - 强调文字颜色 5 2 4 6 6" xfId="19291"/>
    <cellStyle name="20% - 强调文字颜色 5 2 4 7 5" xfId="19292"/>
    <cellStyle name="40% - 强调文字颜色 5 9" xfId="19293"/>
    <cellStyle name="20% - 强调文字颜色 5 2 4 8 2 3" xfId="19294"/>
    <cellStyle name="40% - 强调文字颜色 6 3 2 2 3 2 3" xfId="19295"/>
    <cellStyle name="40% - 强调文字颜色 3 2 4 2 13 2" xfId="19296"/>
    <cellStyle name="20% - 强调文字颜色 5 2 4 8 4" xfId="19297"/>
    <cellStyle name="40% - 强调文字颜色 6 3 2 2 3 3 2" xfId="19298"/>
    <cellStyle name="20% - 强调文字颜色 5 2 4 9 3" xfId="19299"/>
    <cellStyle name="40% - 强调文字颜色 3 2 4 2 4 3" xfId="19300"/>
    <cellStyle name="20% - 强调文字颜色 5 2 5" xfId="19301"/>
    <cellStyle name="40% - 强调文字颜色 3 2 4 2 4 3 2" xfId="19302"/>
    <cellStyle name="20% - 强调文字颜色 5 2 5 2" xfId="19303"/>
    <cellStyle name="常规 2 3 2 2 4" xfId="19304"/>
    <cellStyle name="40% - 强调文字颜色 3 2 4 2 4 3 2 2" xfId="19305"/>
    <cellStyle name="20% - 强调文字颜色 5 2 5 2 2" xfId="19306"/>
    <cellStyle name="40% - 强调文字颜色 3 2 2 2 2 3 2 6" xfId="19307"/>
    <cellStyle name="20% - 强调文字颜色 5 2 5 2 3" xfId="19308"/>
    <cellStyle name="40% - 强调文字颜色 3 2 2 2 2 3 2 7" xfId="19309"/>
    <cellStyle name="常规 2 3 2 2 5 2 2" xfId="19310"/>
    <cellStyle name="20% - 强调文字颜色 6 3 7 5" xfId="19311"/>
    <cellStyle name="20% - 强调文字颜色 5 2 5 2 3 2 2" xfId="19312"/>
    <cellStyle name="40% - 强调文字颜色 2 2" xfId="19313"/>
    <cellStyle name="20% - 强调文字颜色 5 2 5 2 3 2 3" xfId="19314"/>
    <cellStyle name="20% - 强调文字颜色 5 2 5 2 3 3" xfId="19315"/>
    <cellStyle name="20% - 强调文字颜色 5 2 5 2 4" xfId="19316"/>
    <cellStyle name="40% - 强调文字颜色 1 2 3 2 4 3 2" xfId="19317"/>
    <cellStyle name="20% - 强调文字颜色 5 2 5 2 5" xfId="19318"/>
    <cellStyle name="40% - 强调文字颜色 1 2 3 2 4 3 3" xfId="19319"/>
    <cellStyle name="20% - 强调文字颜色 5 2 5 2 6" xfId="19320"/>
    <cellStyle name="20% - 强调文字颜色 5 2 5 3 2" xfId="19321"/>
    <cellStyle name="40% - 强调文字颜色 3 2 2 2 2 3 3 6" xfId="19322"/>
    <cellStyle name="40% - 强调文字颜色 6 3 3 2 6 2 3" xfId="19323"/>
    <cellStyle name="20% - 强调文字颜色 5 2 5 3 2 2" xfId="19324"/>
    <cellStyle name="40% - 强调文字颜色 3 2 2 2 2 3 3 6 2" xfId="19325"/>
    <cellStyle name="20% - 强调文字颜色 5 2 5 3 2 3" xfId="19326"/>
    <cellStyle name="20% - 强调文字颜色 5 2 5 3 3" xfId="19327"/>
    <cellStyle name="40% - 强调文字颜色 3 2 2 2 2 3 3 7" xfId="19328"/>
    <cellStyle name="20% - 强调文字颜色 5 2 5 3 4" xfId="19329"/>
    <cellStyle name="20% - 强调文字颜色 5 2 5 4 2" xfId="19330"/>
    <cellStyle name="20% - 强调文字颜色 5 2 5 4 3" xfId="19331"/>
    <cellStyle name="20% - 强调文字颜色 5 2 5 4 3 2" xfId="19332"/>
    <cellStyle name="20% - 强调文字颜色 5 2 5 4 3 3" xfId="19333"/>
    <cellStyle name="20% - 强调文字颜色 5 2 5 5" xfId="19334"/>
    <cellStyle name="20% - 强调文字颜色 5 2 5 5 2" xfId="19335"/>
    <cellStyle name="20% - 强调文字颜色 5 2 5 5 3" xfId="19336"/>
    <cellStyle name="20% - 强调文字颜色 5 2 5 6" xfId="19337"/>
    <cellStyle name="20% - 强调文字颜色 5 2 5 6 2" xfId="19338"/>
    <cellStyle name="40% - 强调文字颜色 3 2 4 2 4 4" xfId="19339"/>
    <cellStyle name="20% - 强调文字颜色 5 2 6" xfId="19340"/>
    <cellStyle name="40% - 强调文字颜色 3 2 4 2 4 4 2" xfId="19341"/>
    <cellStyle name="20% - 强调文字颜色 5 2 6 2" xfId="19342"/>
    <cellStyle name="20% - 强调文字颜色 5 2 6 2 2" xfId="19343"/>
    <cellStyle name="40% - 强调文字颜色 1 4 4 2" xfId="19344"/>
    <cellStyle name="20% - 强调文字颜色 5 2 6 2 2 2 2" xfId="19345"/>
    <cellStyle name="40% - 强调文字颜色 3 2 3 2 3 2 3 2" xfId="19346"/>
    <cellStyle name="40% - 强调文字颜色 1 4 4 3" xfId="19347"/>
    <cellStyle name="20% - 强调文字颜色 5 2 6 2 2 2 3" xfId="19348"/>
    <cellStyle name="40% - 强调文字颜色 1 4 5" xfId="19349"/>
    <cellStyle name="20% - 强调文字颜色 5 2 6 2 2 3" xfId="19350"/>
    <cellStyle name="40% - 强调文字颜色 1 4 5 2" xfId="19351"/>
    <cellStyle name="20% - 强调文字颜色 5 2 6 2 2 3 2" xfId="19352"/>
    <cellStyle name="40% - 强调文字颜色 1 4 6" xfId="19353"/>
    <cellStyle name="20% - 强调文字颜色 5 2 6 2 2 4" xfId="19354"/>
    <cellStyle name="20% - 强调文字颜色 6 3 2 2 3 3 2" xfId="19355"/>
    <cellStyle name="20% - 强调文字颜色 5 2 6 2 3" xfId="19356"/>
    <cellStyle name="40% - 强调文字颜色 3 2 3 2 3 3 3 2" xfId="19357"/>
    <cellStyle name="40% - 强调文字颜色 1 5 4 3" xfId="19358"/>
    <cellStyle name="20% - 强调文字颜色 5 2 6 2 3 2 3" xfId="19359"/>
    <cellStyle name="20% - 强调文字颜色 5 2 6 2 4" xfId="19360"/>
    <cellStyle name="40% - 强调文字颜色 1 2 3 2 5 3 2" xfId="19361"/>
    <cellStyle name="20% - 强调文字颜色 5 2 6 2 5" xfId="19362"/>
    <cellStyle name="20% - 强调文字颜色 5 2 6 3" xfId="19363"/>
    <cellStyle name="20% - 强调文字颜色 5 2 6 3 2" xfId="19364"/>
    <cellStyle name="20% - 强调文字颜色 5 2 6 3 3" xfId="19365"/>
    <cellStyle name="20% - 强调文字颜色 5 2 6 4" xfId="19366"/>
    <cellStyle name="20% - 强调文字颜色 5 2 6 4 2" xfId="19367"/>
    <cellStyle name="40% - 强调文字颜色 3 4 4" xfId="19368"/>
    <cellStyle name="20% - 强调文字颜色 5 2 6 4 2 2" xfId="19369"/>
    <cellStyle name="20% - 强调文字颜色 5 2 6 4 3" xfId="19370"/>
    <cellStyle name="20% - 强调文字颜色 5 2 6 4 4" xfId="19371"/>
    <cellStyle name="40% - 强调文字颜色 6 3 3 2 4 2 2 2" xfId="19372"/>
    <cellStyle name="20% - 强调文字颜色 5 2 6 5" xfId="19373"/>
    <cellStyle name="20% - 强调文字颜色 5 2 6 6" xfId="19374"/>
    <cellStyle name="20% - 强调文字颜色 5 2 6 6 2" xfId="19375"/>
    <cellStyle name="20% - 强调文字颜色 5 2 7 2" xfId="19376"/>
    <cellStyle name="20% - 强调文字颜色 5 2 7 2 2" xfId="19377"/>
    <cellStyle name="20% - 强调文字颜色 6 3 2 2 2 4 4" xfId="19378"/>
    <cellStyle name="20% - 强调文字颜色 5 2 7 2 2 3 2" xfId="19379"/>
    <cellStyle name="20% - 强调文字颜色 5 2 7 2 2 4" xfId="19380"/>
    <cellStyle name="20% - 强调文字颜色 5 2 7 2 3" xfId="19381"/>
    <cellStyle name="40% - 强调文字颜色 6 2 2 3 2 4 2" xfId="19382"/>
    <cellStyle name="20% - 强调文字颜色 6 3 2 2 3 3 4" xfId="19383"/>
    <cellStyle name="20% - 强调文字颜色 5 2 7 2 3 2 2" xfId="19384"/>
    <cellStyle name="40% - 强调文字颜色 6 2 2 3 2 4 2 2" xfId="19385"/>
    <cellStyle name="40% - 强调文字颜色 3 2 2 2 2 2 3 3 4" xfId="19386"/>
    <cellStyle name="20% - 强调文字颜色 6 3 2 2 3 3 4 2" xfId="19387"/>
    <cellStyle name="常规 2 3 2 2 3 2 2 6" xfId="19388"/>
    <cellStyle name="20% - 强调文字颜色 5 2 7 2 3 2 2 2" xfId="19389"/>
    <cellStyle name="40% - 强调文字颜色 6 2 2 3 2 4 2 3" xfId="19390"/>
    <cellStyle name="40% - 强调文字颜色 3 2 10 4 2" xfId="19391"/>
    <cellStyle name="20% - 强调文字颜色 6 3 2 2 3 3 4 3" xfId="19392"/>
    <cellStyle name="常规 2 3 2 2 3 2 2 7" xfId="19393"/>
    <cellStyle name="20% - 强调文字颜色 5 2 7 2 3 2 2 3" xfId="19394"/>
    <cellStyle name="40% - 强调文字颜色 6 2 2 3 2 4 3" xfId="19395"/>
    <cellStyle name="40% - 强调文字颜色 4 3 3 11 2" xfId="19396"/>
    <cellStyle name="20% - 强调文字颜色 6 3 2 2 3 3 5" xfId="19397"/>
    <cellStyle name="20% - 强调文字颜色 5 2 7 2 3 2 3" xfId="19398"/>
    <cellStyle name="40% - 强调文字颜色 6 2 2 3 2 4 4" xfId="19399"/>
    <cellStyle name="20% - 强调文字颜色 6 3 2 2 3 3 6" xfId="19400"/>
    <cellStyle name="20% - 强调文字颜色 5 2 7 2 3 2 4" xfId="19401"/>
    <cellStyle name="40% - 强调文字颜色 1 5 8" xfId="19402"/>
    <cellStyle name="40% - 强调文字颜色 6 2 2 3 2 5 2" xfId="19403"/>
    <cellStyle name="20% - 强调文字颜色 5 2 7 2 3 3 2" xfId="19404"/>
    <cellStyle name="40% - 强调文字颜色 1 5 8 2" xfId="19405"/>
    <cellStyle name="40% - 强调文字颜色 6 2 2 3 2 5 2 2" xfId="19406"/>
    <cellStyle name="20% - 强调文字颜色 5 2 7 2 3 3 2 2" xfId="19407"/>
    <cellStyle name="40% - 强调文字颜色 1 5 8 3" xfId="19408"/>
    <cellStyle name="40% - 强调文字颜色 6 2 2 3 2 5 2 3" xfId="19409"/>
    <cellStyle name="20% - 强调文字颜色 5 2 7 2 3 3 2 3" xfId="19410"/>
    <cellStyle name="40% - 强调文字颜色 1 5 9" xfId="19411"/>
    <cellStyle name="40% - 强调文字颜色 6 2 2 3 2 5 3" xfId="19412"/>
    <cellStyle name="40% - 强调文字颜色 4 3 3 12 2" xfId="19413"/>
    <cellStyle name="20% - 强调文字颜色 5 2 7 2 3 3 3" xfId="19414"/>
    <cellStyle name="40% - 强调文字颜色 6 2 2 3 2 5 4" xfId="19415"/>
    <cellStyle name="20% - 强调文字颜色 5 2 7 2 3 3 4" xfId="19416"/>
    <cellStyle name="40% - 强调文字颜色 6 2 2 3 2 6" xfId="19417"/>
    <cellStyle name="20% - 强调文字颜色 5 2 7 2 3 4" xfId="19418"/>
    <cellStyle name="40% - 强调文字颜色 6 2 2 3 2 6 2" xfId="19419"/>
    <cellStyle name="20% - 强调文字颜色 5 2 7 2 3 4 2" xfId="19420"/>
    <cellStyle name="40% - 强调文字颜色 6 2 2 3 2 6 3" xfId="19421"/>
    <cellStyle name="40% - 强调文字颜色 4 3 3 13 2" xfId="19422"/>
    <cellStyle name="20% - 强调文字颜色 5 2 7 2 3 4 3" xfId="19423"/>
    <cellStyle name="40% - 强调文字颜色 6 2 2 3 2 7" xfId="19424"/>
    <cellStyle name="20% - 强调文字颜色 5 2 7 2 3 5" xfId="19425"/>
    <cellStyle name="40% - 强调文字颜色 6 2 2 3 2 8" xfId="19426"/>
    <cellStyle name="20% - 强调文字颜色 5 2 7 2 3 6" xfId="19427"/>
    <cellStyle name="20% - 强调文字颜色 5 2 7 2 4" xfId="19428"/>
    <cellStyle name="40% - 强调文字颜色 3 3 2 2 3 2 2 2" xfId="19429"/>
    <cellStyle name="40% - 强调文字颜色 1 2 3 2 6 3 2" xfId="19430"/>
    <cellStyle name="20% - 强调文字颜色 5 2 7 2 5" xfId="19431"/>
    <cellStyle name="20% - 强调文字颜色 5 2 7 3" xfId="19432"/>
    <cellStyle name="20% - 强调文字颜色 5 2 7 3 2" xfId="19433"/>
    <cellStyle name="20% - 强调文字颜色 5 2 7 3 3" xfId="19434"/>
    <cellStyle name="20% - 强调文字颜色 5 2 7 4" xfId="19435"/>
    <cellStyle name="20% - 强调文字颜色 5 2 7 4 2" xfId="19436"/>
    <cellStyle name="20% - 强调文字颜色 5 2 7 4 2 2" xfId="19437"/>
    <cellStyle name="20% - 强调文字颜色 5 2 7 4 2 2 2" xfId="19438"/>
    <cellStyle name="常规 2 3 2 4 2 2 2 6" xfId="19439"/>
    <cellStyle name="20% - 强调文字颜色 5 2 7 4 2 2 2 2" xfId="19440"/>
    <cellStyle name="20% - 强调文字颜色 5 2 7 4 2 2 3" xfId="19441"/>
    <cellStyle name="20% - 强调文字颜色 5 2 7 4 2 3" xfId="19442"/>
    <cellStyle name="40% - 强调文字颜色 6 2 3 2 2 8" xfId="19443"/>
    <cellStyle name="40% - 强调文字颜色 4 2 2 2 2 2 3 2 4" xfId="19444"/>
    <cellStyle name="20% - 强调文字颜色 5 2 7 4 2 3 2" xfId="19445"/>
    <cellStyle name="20% - 强调文字颜色 5 2 7 4 2 4" xfId="19446"/>
    <cellStyle name="20% - 强调文字颜色 5 8 2 2 2 2" xfId="19447"/>
    <cellStyle name="20% - 强调文字颜色 5 2 7 4 3" xfId="19448"/>
    <cellStyle name="40% - 强调文字颜色 6 2 2 5 2 4" xfId="19449"/>
    <cellStyle name="20% - 强调文字颜色 5 8 2 2 2 2 2" xfId="19450"/>
    <cellStyle name="20% - 强调文字颜色 5 2 7 4 3 2" xfId="19451"/>
    <cellStyle name="20% - 强调文字颜色 5 2 8 2 2 6" xfId="19452"/>
    <cellStyle name="20% - 强调文字颜色 5 2 7 4 3 2 2" xfId="19453"/>
    <cellStyle name="20% - 强调文字颜色 5 2 7 4 3 2 3" xfId="19454"/>
    <cellStyle name="20% - 强调文字颜色 5 8 2 2 2 2 3" xfId="19455"/>
    <cellStyle name="20% - 强调文字颜色 5 2 7 4 3 3" xfId="19456"/>
    <cellStyle name="20% - 强调文字颜色 5 2 7 4 3 4" xfId="19457"/>
    <cellStyle name="20% - 强调文字颜色 5 8 2 2 2 3" xfId="19458"/>
    <cellStyle name="20% - 强调文字颜色 5 2 7 4 4" xfId="19459"/>
    <cellStyle name="20% - 强调文字颜色 5 2 7 4 4 2" xfId="19460"/>
    <cellStyle name="20% - 强调文字颜色 5 2 7 4 4 2 2" xfId="19461"/>
    <cellStyle name="20% - 强调文字颜色 5 2 7 4 4 3" xfId="19462"/>
    <cellStyle name="40% - 强调文字颜色 3 3 2 2 3 2 4 2" xfId="19463"/>
    <cellStyle name="20% - 强调文字颜色 5 8 2 2 2 4" xfId="19464"/>
    <cellStyle name="20% - 强调文字颜色 5 2 7 4 5" xfId="19465"/>
    <cellStyle name="40% - 强调文字颜色 3 3 2 2 3 2 4 2 2" xfId="19466"/>
    <cellStyle name="40% - 强调文字颜色 2 3 3 7" xfId="19467"/>
    <cellStyle name="20% - 强调文字颜色 5 2 7 4 5 2" xfId="19468"/>
    <cellStyle name="40% - 强调文字颜色 3 3 2 2 3 2 4 3" xfId="19469"/>
    <cellStyle name="20% - 强调文字颜色 5 2 7 4 6" xfId="19470"/>
    <cellStyle name="20% - 强调文字颜色 5 2 7 5" xfId="19471"/>
    <cellStyle name="常规 2 3 4 5 4" xfId="19472"/>
    <cellStyle name="40% - 强调文字颜色 1 2 2 2 2 2 8" xfId="19473"/>
    <cellStyle name="20% - 强调文字颜色 5 2 7 5 2" xfId="19474"/>
    <cellStyle name="40% - 强调文字颜色 3 2 4 2 4 6" xfId="19475"/>
    <cellStyle name="20% - 强调文字颜色 5 2 8" xfId="19476"/>
    <cellStyle name="20% - 强调文字颜色 5 2 8 2" xfId="19477"/>
    <cellStyle name="20% - 强调文字颜色 5 2 8 2 2" xfId="19478"/>
    <cellStyle name="常规 2 3 5 2 4 2" xfId="19479"/>
    <cellStyle name="20% - 强调文字颜色 5 4 2 3 2 5" xfId="19480"/>
    <cellStyle name="40% - 强调文字颜色 1 2 4 17" xfId="19481"/>
    <cellStyle name="20% - 强调文字颜色 5 2 8 2 2 2" xfId="19482"/>
    <cellStyle name="20% - 强调文字颜色 6 3 3 2 2 3 4" xfId="19483"/>
    <cellStyle name="20% - 强调文字颜色 5 2 8 2 2 2 2" xfId="19484"/>
    <cellStyle name="40% - 强调文字颜色 4 2 3 2 17" xfId="19485"/>
    <cellStyle name="40% - 强调文字颜色 1 2 4 2 6" xfId="19486"/>
    <cellStyle name="20% - 强调文字颜色 6 3 3 2 2 3 4 2" xfId="19487"/>
    <cellStyle name="常规 2 3 3 2 2 2 2 6" xfId="19488"/>
    <cellStyle name="20% - 强调文字颜色 5 2 8 2 2 2 2 2" xfId="19489"/>
    <cellStyle name="40% - 强调文字颜色 1 2 4 2 7" xfId="19490"/>
    <cellStyle name="20% - 强调文字颜色 6 3 3 2 2 3 4 3" xfId="19491"/>
    <cellStyle name="常规 2 3 3 2 2 2 2 7" xfId="19492"/>
    <cellStyle name="20% - 强调文字颜色 5 2 8 2 2 2 2 3" xfId="19493"/>
    <cellStyle name="20% - 强调文字颜色 6 3 3 2 2 3 5" xfId="19494"/>
    <cellStyle name="20% - 强调文字颜色 5 2 8 2 2 2 3" xfId="19495"/>
    <cellStyle name="20% - 强调文字颜色 6 3 3 2 2 3 6" xfId="19496"/>
    <cellStyle name="20% - 强调文字颜色 5 2 8 2 2 2 4" xfId="19497"/>
    <cellStyle name="常规 2 3 5 2 4 3" xfId="19498"/>
    <cellStyle name="20% - 强调文字颜色 5 4 2 3 2 6" xfId="19499"/>
    <cellStyle name="20% - 强调文字颜色 5 2 8 2 2 3" xfId="19500"/>
    <cellStyle name="40% - 强调文字颜色 3 4 2 2 6 2 3" xfId="19501"/>
    <cellStyle name="20% - 强调文字颜色 5 2 8 2 2 3 2" xfId="19502"/>
    <cellStyle name="常规 5 2 4 2 8 2" xfId="19503"/>
    <cellStyle name="20% - 强调文字颜色 6 2 2 2 2 2 11" xfId="19504"/>
    <cellStyle name="20% - 强调文字颜色 5 2 8 2 2 3 2 2" xfId="19505"/>
    <cellStyle name="常规 5 2 4 2 8 3" xfId="19506"/>
    <cellStyle name="20% - 强调文字颜色 6 2 2 2 2 2 12" xfId="19507"/>
    <cellStyle name="20% - 强调文字颜色 5 2 8 2 2 3 2 3" xfId="19508"/>
    <cellStyle name="20% - 强调文字颜色 5 2 8 2 2 3 3" xfId="19509"/>
    <cellStyle name="20% - 强调文字颜色 5 2 8 2 2 3 4" xfId="19510"/>
    <cellStyle name="20% - 强调文字颜色 5 2 8 2 2 4" xfId="19511"/>
    <cellStyle name="20% - 强调文字颜色 5 2 8 2 2 4 2" xfId="19512"/>
    <cellStyle name="注释 2 4 2 2 10 2" xfId="19513"/>
    <cellStyle name="20% - 强调文字颜色 5 2 8 2 2 4 3" xfId="19514"/>
    <cellStyle name="20% - 强调文字颜色 5 2 8 2 2 5" xfId="19515"/>
    <cellStyle name="20% - 强调文字颜色 5 2 8 2 3" xfId="19516"/>
    <cellStyle name="20% - 强调文字颜色 5 2 8 2 4" xfId="19517"/>
    <cellStyle name="20% - 强调文字颜色 5 2 8 2 4 2" xfId="19518"/>
    <cellStyle name="40% - 强调文字颜色 3 3 2 2 3 3 2 2" xfId="19519"/>
    <cellStyle name="40% - 强调文字颜色 1 2 3 2 7 3 2" xfId="19520"/>
    <cellStyle name="20% - 强调文字颜色 5 2 8 2 5" xfId="19521"/>
    <cellStyle name="40% - 强调文字颜色 6 4 2 3 3 2 2 2" xfId="19522"/>
    <cellStyle name="20% - 强调文字颜色 5 2 8 3" xfId="19523"/>
    <cellStyle name="常规 2 3 2 2 3 2 2 2 7" xfId="19524"/>
    <cellStyle name="20% - 强调文字颜色 5 2 8 3 2" xfId="19525"/>
    <cellStyle name="20% - 强调文字颜色 5 2 8 3 2 2" xfId="19526"/>
    <cellStyle name="20% - 强调文字颜色 5 2 8 3 2 2 3" xfId="19527"/>
    <cellStyle name="20% - 强调文字颜色 5 2 8 3 2 3" xfId="19528"/>
    <cellStyle name="20% - 强调文字颜色 5 2 8 3 2 4" xfId="19529"/>
    <cellStyle name="20% - 强调文字颜色 5 2 8 3 3" xfId="19530"/>
    <cellStyle name="20% - 强调文字颜色 5 2 8 3 3 2" xfId="19531"/>
    <cellStyle name="20% - 强调文字颜色 5 3 7 2 2 6" xfId="19532"/>
    <cellStyle name="20% - 强调文字颜色 6 3 3 3 3 3 4" xfId="19533"/>
    <cellStyle name="20% - 强调文字颜色 5 2 8 3 3 2 2" xfId="19534"/>
    <cellStyle name="20% - 强调文字颜色 5 2 8 3 3 2 3" xfId="19535"/>
    <cellStyle name="20% - 强调文字颜色 5 2 8 3 3 3" xfId="19536"/>
    <cellStyle name="40% - 强调文字颜色 4 2 2 2 2 2 5 2 2" xfId="19537"/>
    <cellStyle name="20% - 强调文字颜色 5 2 8 3 3 4" xfId="19538"/>
    <cellStyle name="20% - 强调文字颜色 5 2 8 3 4" xfId="19539"/>
    <cellStyle name="40% - 强调文字颜色 3 2 2 7" xfId="19540"/>
    <cellStyle name="20% - 强调文字颜色 5 2 8 3 4 2" xfId="19541"/>
    <cellStyle name="40% - 强调文字颜色 3 2 2 7 2" xfId="19542"/>
    <cellStyle name="20% - 强调文字颜色 5 2 8 3 4 2 2" xfId="19543"/>
    <cellStyle name="40% - 强调文字颜色 3 2 2 8" xfId="19544"/>
    <cellStyle name="20% - 强调文字颜色 5 2 8 3 4 3" xfId="19545"/>
    <cellStyle name="40% - 强调文字颜色 3 3 2 2 3 3 3 2" xfId="19546"/>
    <cellStyle name="20% - 强调文字颜色 5 2 8 3 5" xfId="19547"/>
    <cellStyle name="40% - 强调文字颜色 3 3 2 2 3 3 3 3" xfId="19548"/>
    <cellStyle name="20% - 强调文字颜色 5 2 8 3 6" xfId="19549"/>
    <cellStyle name="40% - 强调文字颜色 6 4 2 3 3 2 2 3" xfId="19550"/>
    <cellStyle name="20% - 强调文字颜色 5 2 8 4" xfId="19551"/>
    <cellStyle name="20% - 强调文字颜色 5 2 8 5" xfId="19552"/>
    <cellStyle name="20% - 强调文字颜色 5 2 9" xfId="19553"/>
    <cellStyle name="20% - 强调文字颜色 5 2 9 2" xfId="19554"/>
    <cellStyle name="40% - 强调文字颜色 5 11 3 4" xfId="19555"/>
    <cellStyle name="20% - 强调文字颜色 5 2 9 2 2" xfId="19556"/>
    <cellStyle name="40% - 强调文字颜色 4 3 2 2 2 2 2 2" xfId="19557"/>
    <cellStyle name="20% - 强调文字颜色 5 2 9 2 3" xfId="19558"/>
    <cellStyle name="20% - 强调文字颜色 5 2 9 3" xfId="19559"/>
    <cellStyle name="20% - 强调文字颜色 5 3" xfId="19560"/>
    <cellStyle name="20% - 强调文字颜色 5 3 10" xfId="19561"/>
    <cellStyle name="20% - 强调文字颜色 5 3 10 2" xfId="19562"/>
    <cellStyle name="20% - 强调文字颜色 5 3 2" xfId="19563"/>
    <cellStyle name="20% - 强调文字颜色 5 3 2 2" xfId="19564"/>
    <cellStyle name="20% - 强调文字颜色 5 3 2 2 10 2" xfId="19565"/>
    <cellStyle name="20% - 强调文字颜色 5 3 2 2 11 2" xfId="19566"/>
    <cellStyle name="40% - 强调文字颜色 4 2 7 4 2 2" xfId="19567"/>
    <cellStyle name="20% - 强调文字颜色 5 3 2 2 12" xfId="19568"/>
    <cellStyle name="20% - 强调文字颜色 5 3 2 2 12 2" xfId="19569"/>
    <cellStyle name="20% - 强调文字颜色 5 3 2 2 13" xfId="19570"/>
    <cellStyle name="20% - 强调文字颜色 5 3 2 2 14" xfId="19571"/>
    <cellStyle name="20% - 强调文字颜色 5 3 2 2 15" xfId="19572"/>
    <cellStyle name="20% - 强调文字颜色 5 3 2 2 15 2" xfId="19573"/>
    <cellStyle name="20% - 强调文字颜色 5 3 2 2 16" xfId="19574"/>
    <cellStyle name="20% - 强调文字颜色 5 3 2 2 17" xfId="19575"/>
    <cellStyle name="20% - 强调文字颜色 5 3 2 2 2" xfId="19576"/>
    <cellStyle name="20% - 强调文字颜色 5 3 2 2 2 10" xfId="19577"/>
    <cellStyle name="20% - 强调文字颜色 5 3 2 2 2 10 2" xfId="19578"/>
    <cellStyle name="20% - 强调文字颜色 5 3 2 2 2 11" xfId="19579"/>
    <cellStyle name="20% - 强调文字颜色 5 3 2 2 2 11 2" xfId="19580"/>
    <cellStyle name="40% - 强调文字颜色 5 6 2 2 2 2 2 2" xfId="19581"/>
    <cellStyle name="20% - 强调文字颜色 5 3 2 2 2 12" xfId="19582"/>
    <cellStyle name="40% - 强调文字颜色 4 3 4 2 4" xfId="19583"/>
    <cellStyle name="20% - 强调文字颜色 5 3 2 2 2 12 2" xfId="19584"/>
    <cellStyle name="20% - 强调文字颜色 5 3 2 2 2 13" xfId="19585"/>
    <cellStyle name="20% - 强调文字颜色 5 3 2 2 2 13 2" xfId="19586"/>
    <cellStyle name="20% - 强调文字颜色 5 3 2 2 2 14" xfId="19587"/>
    <cellStyle name="20% - 强调文字颜色 5 3 2 2 2 15" xfId="19588"/>
    <cellStyle name="20% - 强调文字颜色 6 5 4 3 2" xfId="19589"/>
    <cellStyle name="40% - 强调文字颜色 6 2 4 2 12 2" xfId="19590"/>
    <cellStyle name="20% - 强调文字颜色 5 3 2 2 2 16" xfId="19591"/>
    <cellStyle name="20% - 强调文字颜色 6 5 4 3 3" xfId="19592"/>
    <cellStyle name="20% - 强调文字颜色 5 3 2 2 2 2" xfId="19593"/>
    <cellStyle name="20% - 强调文字颜色 5 3 2 2 2 2 2" xfId="19594"/>
    <cellStyle name="40% - 强调文字颜色 2 6 2 2 4" xfId="19595"/>
    <cellStyle name="40% - 强调文字颜色 1 2 2 5 2 4" xfId="19596"/>
    <cellStyle name="20% - 强调文字颜色 5 3 2 2 2 2 2 2" xfId="19597"/>
    <cellStyle name="40% - 强调文字颜色 2 6 2 2 4 2" xfId="19598"/>
    <cellStyle name="20% - 强调文字颜色 5 3 2 2 2 2 2 2 2" xfId="19599"/>
    <cellStyle name="40% - 强调文字颜色 2 6 2 2 4 2 2" xfId="19600"/>
    <cellStyle name="20% - 强调文字颜色 5 3 2 2 2 2 2 2 2 2" xfId="19601"/>
    <cellStyle name="20% - 强调文字颜色 5 3 2 2 2 2 2 2 2 3" xfId="19602"/>
    <cellStyle name="40% - 强调文字颜色 3 6 2 2 2" xfId="19603"/>
    <cellStyle name="20% - 强调文字颜色 5 3 2 2 2 2 2 2 3" xfId="19604"/>
    <cellStyle name="20% - 强调文字颜色 5 3 2 2 2 2 2 2 4" xfId="19605"/>
    <cellStyle name="20% - 强调文字颜色 5 3 2 2 2 2 2 3" xfId="19606"/>
    <cellStyle name="40% - 强调文字颜色 2 6 2 2 4 3" xfId="19607"/>
    <cellStyle name="40% - 强调文字颜色 4 2 3 2 5 3 4" xfId="19608"/>
    <cellStyle name="40% - 强调文字颜色 4 2 2 9 6" xfId="19609"/>
    <cellStyle name="20% - 强调文字颜色 5 3 2 2 2 2 2 3 2 2" xfId="19610"/>
    <cellStyle name="20% - 强调文字颜色 5 3 2 2 2 2 2 3 2 3" xfId="19611"/>
    <cellStyle name="40% - 强调文字颜色 3 6 3 2 2" xfId="19612"/>
    <cellStyle name="20% - 强调文字颜色 5 3 2 2 2 2 2 3 3" xfId="19613"/>
    <cellStyle name="20% - 强调文字颜色 5 3 2 2 2 2 2 3 4" xfId="19614"/>
    <cellStyle name="40% - 强调文字颜色 2 3 3 6 2 2 2" xfId="19615"/>
    <cellStyle name="20% - 强调文字颜色 5 3 2 2 2 2 2 4" xfId="19616"/>
    <cellStyle name="20% - 强调文字颜色 5 3 2 2 2 2 2 4 2" xfId="19617"/>
    <cellStyle name="20% - 强调文字颜色 5 3 2 2 2 2 2 4 3" xfId="19618"/>
    <cellStyle name="20% - 强调文字颜色 5 3 2 2 2 2 2 5 2" xfId="19619"/>
    <cellStyle name="20% - 强调文字颜色 5 3 2 2 2 2 3" xfId="19620"/>
    <cellStyle name="40% - 强调文字颜色 2 6 2 2 5" xfId="19621"/>
    <cellStyle name="20% - 强调文字颜色 5 3 2 2 2 2 3 2" xfId="19622"/>
    <cellStyle name="40% - 强调文字颜色 2 6 2 2 5 2" xfId="19623"/>
    <cellStyle name="20% - 强调文字颜色 5 3 2 2 2 2 3 3" xfId="19624"/>
    <cellStyle name="20% - 强调文字颜色 5 3 2 2 2 2 4 2" xfId="19625"/>
    <cellStyle name="40% - 强调文字颜色 2 6 2 2 6 2" xfId="19626"/>
    <cellStyle name="40% - 强调文字颜色 3 2 4 5 2 2 2" xfId="19627"/>
    <cellStyle name="20% - 强调文字颜色 5 3 2 2 2 2 4 3" xfId="19628"/>
    <cellStyle name="20% - 强调文字颜色 6 4 2 7 2 2" xfId="19629"/>
    <cellStyle name="20% - 强调文字颜色 5 3 2 2 2 2 5 2" xfId="19630"/>
    <cellStyle name="20% - 强调文字颜色 5 3 2 2 2 3" xfId="19631"/>
    <cellStyle name="40% - 强调文字颜色 4 2 10 2 2 2 2" xfId="19632"/>
    <cellStyle name="20% - 强调文字颜色 5 3 2 2 2 3 2" xfId="19633"/>
    <cellStyle name="20% - 强调文字颜色 5 3 2 2 2 3 2 3 2" xfId="19634"/>
    <cellStyle name="20% - 强调文字颜色 5 3 2 2 2 3 3" xfId="19635"/>
    <cellStyle name="20% - 强调文字颜色 5 3 2 2 2 3 3 2 2" xfId="19636"/>
    <cellStyle name="20% - 强调文字颜色 5 3 2 2 2 3 3 2 3" xfId="19637"/>
    <cellStyle name="20% - 强调文字颜色 5 3 2 2 2 3 3 3" xfId="19638"/>
    <cellStyle name="20% - 强调文字颜色 5 3 2 2 2 3 3 3 2" xfId="19639"/>
    <cellStyle name="20% - 强调文字颜色 5 3 2 2 2 3 3 4" xfId="19640"/>
    <cellStyle name="20% - 强调文字颜色 5 3 2 2 2 3 4 2" xfId="19641"/>
    <cellStyle name="40% - 强调文字颜色 3 2 4 5 3 2 2" xfId="19642"/>
    <cellStyle name="20% - 强调文字颜色 5 3 2 2 2 3 4 3" xfId="19643"/>
    <cellStyle name="20% - 强调文字颜色 5 3 2 2 2 3 5" xfId="19644"/>
    <cellStyle name="40% - 强调文字颜色 3 2 4 5 3 3" xfId="19645"/>
    <cellStyle name="20% - 强调文字颜色 6 4 2 8 2" xfId="19646"/>
    <cellStyle name="20% - 强调文字颜色 6 4 2 8 2 2" xfId="19647"/>
    <cellStyle name="20% - 强调文字颜色 5 3 2 2 2 3 5 2" xfId="19648"/>
    <cellStyle name="40% - 强调文字颜色 5 6 2 2 4 2 2" xfId="19649"/>
    <cellStyle name="20% - 强调文字颜色 6 4 2 8 2 3" xfId="19650"/>
    <cellStyle name="20% - 强调文字颜色 5 3 2 2 2 3 5 3" xfId="19651"/>
    <cellStyle name="20% - 强调文字颜色 5 3 2 2 2 3 6" xfId="19652"/>
    <cellStyle name="40% - 强调文字颜色 3 2 4 5 3 4" xfId="19653"/>
    <cellStyle name="20% - 强调文字颜色 6 4 2 8 3" xfId="19654"/>
    <cellStyle name="20% - 强调文字颜色 6 4 2 8 4" xfId="19655"/>
    <cellStyle name="20% - 强调文字颜色 5 3 2 2 2 3 7" xfId="19656"/>
    <cellStyle name="20% - 强调文字颜色 5 3 2 2 2 4" xfId="19657"/>
    <cellStyle name="20% - 强调文字颜色 5 3 2 2 2 4 2" xfId="19658"/>
    <cellStyle name="20% - 强调文字颜色 5 3 2 2 2 4 2 2" xfId="19659"/>
    <cellStyle name="40% - 强调文字颜色 2 2 3 2 2 3 5 2" xfId="19660"/>
    <cellStyle name="20% - 强调文字颜色 5 3 2 2 2 4 2 3" xfId="19661"/>
    <cellStyle name="40% - 强调文字颜色 3 2 2 4 2 2 2 2" xfId="19662"/>
    <cellStyle name="20% - 强调文字颜色 5 3 2 2 2 4 3" xfId="19663"/>
    <cellStyle name="20% - 强调文字颜色 5 3 2 2 2 4 3 2" xfId="19664"/>
    <cellStyle name="20% - 强调文字颜色 5 3 2 2 2 4 3 3" xfId="19665"/>
    <cellStyle name="20% - 强调文字颜色 5 3 2 2 2 4 4 2" xfId="19666"/>
    <cellStyle name="20% - 强调文字颜色 6 4 2 9 2" xfId="19667"/>
    <cellStyle name="20% - 强调文字颜色 5 3 2 2 2 4 5" xfId="19668"/>
    <cellStyle name="20% - 强调文字颜色 6 4 2 9 3" xfId="19669"/>
    <cellStyle name="20% - 强调文字颜色 5 3 2 2 2 4 6" xfId="19670"/>
    <cellStyle name="20% - 强调文字颜色 5 3 2 2 2 5" xfId="19671"/>
    <cellStyle name="20% - 强调文字颜色 5 3 2 2 2 5 2" xfId="19672"/>
    <cellStyle name="20% - 强调文字颜色 5 3 2 2 2 5 2 2" xfId="19673"/>
    <cellStyle name="20% - 强调文字颜色 5 3 2 2 2 5 2 3" xfId="19674"/>
    <cellStyle name="20% - 强调文字颜色 5 3 2 2 2 5 3" xfId="19675"/>
    <cellStyle name="20% - 强调文字颜色 5 3 2 2 2 5 3 2" xfId="19676"/>
    <cellStyle name="20% - 强调文字颜色 5 3 2 2 2 5 3 3" xfId="19677"/>
    <cellStyle name="20% - 强调文字颜色 6 2 2 3 3 3 2 2" xfId="19678"/>
    <cellStyle name="20% - 强调文字颜色 5 3 2 2 2 5 4" xfId="19679"/>
    <cellStyle name="20% - 强调文字颜色 6 2 2 3 3 3 2 2 2" xfId="19680"/>
    <cellStyle name="20% - 强调文字颜色 5 3 2 2 2 5 4 2" xfId="19681"/>
    <cellStyle name="20% - 强调文字颜色 6 2 2 3 3 3 2 3" xfId="19682"/>
    <cellStyle name="20% - 强调文字颜色 5 3 2 2 2 5 5" xfId="19683"/>
    <cellStyle name="20% - 强调文字颜色 6 2 2 3 3 3 2 4" xfId="19684"/>
    <cellStyle name="20% - 强调文字颜色 5 3 2 2 2 5 6" xfId="19685"/>
    <cellStyle name="20% - 强调文字颜色 5 3 2 2 2 6" xfId="19686"/>
    <cellStyle name="20% - 强调文字颜色 5 3 2 2 2 6 2" xfId="19687"/>
    <cellStyle name="20% - 强调文字颜色 5 3 2 2 2 6 2 3" xfId="19688"/>
    <cellStyle name="20% - 强调文字颜色 5 3 2 2 2 6 3" xfId="19689"/>
    <cellStyle name="20% - 强调文字颜色 5 3 2 2 2 6 3 2" xfId="19690"/>
    <cellStyle name="20% - 强调文字颜色 6 2 2 3 3 3 3 2" xfId="19691"/>
    <cellStyle name="20% - 强调文字颜色 5 3 2 2 2 6 4" xfId="19692"/>
    <cellStyle name="20% - 强调文字颜色 6 2 2 3 3 3 3 3" xfId="19693"/>
    <cellStyle name="20% - 强调文字颜色 5 3 2 2 2 6 5" xfId="19694"/>
    <cellStyle name="20% - 强调文字颜色 5 3 2 2 2 7" xfId="19695"/>
    <cellStyle name="20% - 强调文字颜色 5 3 2 2 2 7 2" xfId="19696"/>
    <cellStyle name="20% - 强调文字颜色 5 3 2 2 2 7 2 2" xfId="19697"/>
    <cellStyle name="20% - 强调文字颜色 5 3 2 2 2 7 3" xfId="19698"/>
    <cellStyle name="20% - 强调文字颜色 6 2 2 3 3 3 4 2" xfId="19699"/>
    <cellStyle name="20% - 强调文字颜色 5 3 2 2 2 7 4" xfId="19700"/>
    <cellStyle name="20% - 强调文字颜色 5 3 2 2 2 8" xfId="19701"/>
    <cellStyle name="20% - 强调文字颜色 5 3 2 2 2 8 2" xfId="19702"/>
    <cellStyle name="20% - 强调文字颜色 5 3 2 2 2 8 3" xfId="19703"/>
    <cellStyle name="40% - 强调文字颜色 3 4 4 2" xfId="19704"/>
    <cellStyle name="20% - 强调文字颜色 5 3 2 2 2 9" xfId="19705"/>
    <cellStyle name="40% - 强调文字颜色 3 4 4 2 2" xfId="19706"/>
    <cellStyle name="20% - 强调文字颜色 5 3 2 2 2 9 2" xfId="19707"/>
    <cellStyle name="20% - 强调文字颜色 5 3 2 2 2 9 3" xfId="19708"/>
    <cellStyle name="20% - 强调文字颜色 5 3 2 2 3 2 2" xfId="19709"/>
    <cellStyle name="40% - 强调文字颜色 2 6 3 2 4" xfId="19710"/>
    <cellStyle name="40% - 强调文字颜色 1 2 2 6 2 4" xfId="19711"/>
    <cellStyle name="40% - 强调文字颜色 4 3 3 2 4 3 4" xfId="19712"/>
    <cellStyle name="40% - 强调文字颜色 3 2 8 2 4 2 2" xfId="19713"/>
    <cellStyle name="20% - 强调文字颜色 5 3 2 2 3 2 2 2 2 2" xfId="19714"/>
    <cellStyle name="20% - 强调文字颜色 5 3 2 2 3 2 2 2 2 3" xfId="19715"/>
    <cellStyle name="40% - 强调文字颜色 3 2 8 2 4 3" xfId="19716"/>
    <cellStyle name="20% - 强调文字颜色 5 3 2 2 3 2 2 2 3" xfId="19717"/>
    <cellStyle name="20% - 强调文字颜色 5 3 2 2 3 2 2 2 4" xfId="19718"/>
    <cellStyle name="20% - 强调文字颜色 5 3 2 2 3 2 2 3 2 2" xfId="19719"/>
    <cellStyle name="20% - 强调文字颜色 5 3 2 2 3 2 2 3 2 3" xfId="19720"/>
    <cellStyle name="20% - 强调文字颜色 5 3 2 2 3 2 2 3 3" xfId="19721"/>
    <cellStyle name="20% - 强调文字颜色 5 3 2 2 3 2 2 3 4" xfId="19722"/>
    <cellStyle name="20% - 强调文字颜色 6 2 4 12 2" xfId="19723"/>
    <cellStyle name="20% - 强调文字颜色 5 3 2 2 3 2 2 4 2" xfId="19724"/>
    <cellStyle name="20% - 强调文字颜色 5 3 2 2 3 2 2 4 3" xfId="19725"/>
    <cellStyle name="40% - 强调文字颜色 3 2 8 2 7" xfId="19726"/>
    <cellStyle name="20% - 强调文字颜色 6 2 4 13" xfId="19727"/>
    <cellStyle name="20% - 强调文字颜色 5 3 2 2 3 2 2 5" xfId="19728"/>
    <cellStyle name="20% - 强调文字颜色 6 2 4 13 2" xfId="19729"/>
    <cellStyle name="20% - 强调文字颜色 5 3 2 2 3 2 2 5 2" xfId="19730"/>
    <cellStyle name="20% - 强调文字颜色 6 2 4 14" xfId="19731"/>
    <cellStyle name="20% - 强调文字颜色 5 3 2 2 3 2 2 6" xfId="19732"/>
    <cellStyle name="20% - 强调文字颜色 5 3 2 2 3 2 3" xfId="19733"/>
    <cellStyle name="40% - 强调文字颜色 2 6 3 2 5" xfId="19734"/>
    <cellStyle name="40% - 强调文字颜色 5 2 2 3 2 3 2" xfId="19735"/>
    <cellStyle name="20% - 强调文字颜色 5 3 2 2 3 2 4" xfId="19736"/>
    <cellStyle name="40% - 强调文字颜色 3 2 4 6 2 2" xfId="19737"/>
    <cellStyle name="40% - 强调文字颜色 5 2 2 3 2 3 2 2" xfId="19738"/>
    <cellStyle name="20% - 强调文字颜色 5 3 2 2 3 2 4 2" xfId="19739"/>
    <cellStyle name="40% - 强调文字颜色 3 2 4 6 2 2 2" xfId="19740"/>
    <cellStyle name="40% - 强调文字颜色 5 2 2 3 2 3 3" xfId="19741"/>
    <cellStyle name="20% - 强调文字颜色 5 3 2 2 3 2 5" xfId="19742"/>
    <cellStyle name="40% - 强调文字颜色 3 2 4 6 2 3" xfId="19743"/>
    <cellStyle name="40% - 强调文字颜色 5 2 2 3 2 3 4" xfId="19744"/>
    <cellStyle name="20% - 强调文字颜色 5 3 2 2 3 2 6" xfId="19745"/>
    <cellStyle name="40% - 强调文字颜色 3 2 4 6 2 4" xfId="19746"/>
    <cellStyle name="20% - 强调文字颜色 5 3 2 2 3 3 2" xfId="19747"/>
    <cellStyle name="40% - 强调文字颜色 2 6 3 3 4" xfId="19748"/>
    <cellStyle name="40% - 强调文字颜色 1 2 2 6 3 4" xfId="19749"/>
    <cellStyle name="40% - 强调文字颜色 1 2 2 6 3 4 2" xfId="19750"/>
    <cellStyle name="20% - 强调文字颜色 5 3 2 2 3 3 2 2" xfId="19751"/>
    <cellStyle name="40% - 强调文字颜色 1 2 2 6 3 4 2 2" xfId="19752"/>
    <cellStyle name="40% - 强调文字颜色 2 2 2 6 2 2 2 4" xfId="19753"/>
    <cellStyle name="20% - 强调文字颜色 5 3 2 2 3 3 2 2 2" xfId="19754"/>
    <cellStyle name="20% - 强调文字颜色 5 3 2 2 3 3 2 2 3" xfId="19755"/>
    <cellStyle name="40% - 强调文字颜色 2 2 3 2 3 2 5 2" xfId="19756"/>
    <cellStyle name="40% - 强调文字颜色 1 2 2 6 3 4 3" xfId="19757"/>
    <cellStyle name="20% - 强调文字颜色 5 3 2 2 3 3 2 3" xfId="19758"/>
    <cellStyle name="20% - 强调文字颜色 5 3 2 2 3 3 2 4" xfId="19759"/>
    <cellStyle name="40% - 强调文字颜色 1 2 2 6 3 5" xfId="19760"/>
    <cellStyle name="20% - 强调文字颜色 5 3 2 2 3 3 3" xfId="19761"/>
    <cellStyle name="20% - 强调文字颜色 5 3 2 2 3 3 3 2" xfId="19762"/>
    <cellStyle name="20% - 强调文字颜色 5 3 2 2 3 3 3 2 2" xfId="19763"/>
    <cellStyle name="20% - 强调文字颜色 5 3 2 2 3 3 3 2 3" xfId="19764"/>
    <cellStyle name="40% - 强调文字颜色 2 2 3 2 3 2 6 2" xfId="19765"/>
    <cellStyle name="20% - 强调文字颜色 5 3 2 2 3 3 3 3" xfId="19766"/>
    <cellStyle name="20% - 强调文字颜色 5 3 2 2 3 3 3 4" xfId="19767"/>
    <cellStyle name="40% - 强调文字颜色 5 2 2 3 2 4 2 2 2" xfId="19768"/>
    <cellStyle name="20% - 强调文字颜色 5 3 2 2 3 3 4 2 2" xfId="19769"/>
    <cellStyle name="40% - 强调文字颜色 5 2 2 3 2 4 3 2" xfId="19770"/>
    <cellStyle name="20% - 强调文字颜色 5 3 2 2 3 3 5 2" xfId="19771"/>
    <cellStyle name="40% - 强调文字颜色 5 2 2 3 2 4 3 3" xfId="19772"/>
    <cellStyle name="20% - 强调文字颜色 6 2 2 3 8 3 2" xfId="19773"/>
    <cellStyle name="20% - 强调文字颜色 5 3 2 2 3 3 5 3" xfId="19774"/>
    <cellStyle name="40% - 强调文字颜色 5 2 2 3 2 4 4 2" xfId="19775"/>
    <cellStyle name="20% - 强调文字颜色 5 3 2 2 3 3 6 2" xfId="19776"/>
    <cellStyle name="40% - 强调文字颜色 5 2 2 3 2 4 5" xfId="19777"/>
    <cellStyle name="20% - 强调文字颜色 5 3 2 2 3 3 7" xfId="19778"/>
    <cellStyle name="20% - 强调文字颜色 5 3 2 2 3 4" xfId="19779"/>
    <cellStyle name="20% - 强调文字颜色 6 3 7 2 2" xfId="19780"/>
    <cellStyle name="20% - 强调文字颜色 5 3 2 2 3 5" xfId="19781"/>
    <cellStyle name="20% - 强调文字颜色 6 3 7 2 3" xfId="19782"/>
    <cellStyle name="20% - 强调文字颜色 5 3 2 2 3 6" xfId="19783"/>
    <cellStyle name="40% - 强调文字颜色 1 2 2 7 2 4" xfId="19784"/>
    <cellStyle name="20% - 强调文字颜色 5 3 2 2 4 2 2" xfId="19785"/>
    <cellStyle name="40% - 强调文字颜色 1 2 2 7 2 5" xfId="19786"/>
    <cellStyle name="20% - 强调文字颜色 5 3 2 2 4 2 3" xfId="19787"/>
    <cellStyle name="40% - 强调文字颜色 5 2 2 3 3 3 2" xfId="19788"/>
    <cellStyle name="20% - 强调文字颜色 5 3 2 2 4 2 4" xfId="19789"/>
    <cellStyle name="40% - 强调文字颜色 3 2 4 7 2 2" xfId="19790"/>
    <cellStyle name="40% - 强调文字颜色 1 2 2 7 2 6" xfId="19791"/>
    <cellStyle name="20% - 强调文字颜色 5 3 2 2 4 3" xfId="19792"/>
    <cellStyle name="40% - 强调文字颜色 1 2 2 7 3 4" xfId="19793"/>
    <cellStyle name="20% - 强调文字颜色 5 3 2 2 4 3 2" xfId="19794"/>
    <cellStyle name="40% - 强调文字颜色 1 2 2 7 3 5" xfId="19795"/>
    <cellStyle name="20% - 强调文字颜色 5 3 2 2 4 3 3" xfId="19796"/>
    <cellStyle name="20% - 强调文字颜色 5 3 2 2 5 2" xfId="19797"/>
    <cellStyle name="20% - 强调文字颜色 5 3 2 2 5 2 2" xfId="19798"/>
    <cellStyle name="20% - 强调文字颜色 5 3 2 2 5 2 2 2" xfId="19799"/>
    <cellStyle name="40% - 强调文字颜色 5 2 2 3 4 3 2" xfId="19800"/>
    <cellStyle name="20% - 强调文字颜色 5 3 2 2 5 2 4" xfId="19801"/>
    <cellStyle name="40% - 强调文字颜色 3 2 4 8 2 2" xfId="19802"/>
    <cellStyle name="20% - 强调文字颜色 5 3 2 2 5 3" xfId="19803"/>
    <cellStyle name="20% - 强调文字颜色 5 3 2 2 5 3 2" xfId="19804"/>
    <cellStyle name="40% - 强调文字颜色 2 2 6 4" xfId="19805"/>
    <cellStyle name="20% - 强调文字颜色 5 3 2 2 5 3 2 2" xfId="19806"/>
    <cellStyle name="20% - 强调文字颜色 5 3 2 2 5 3 3" xfId="19807"/>
    <cellStyle name="20% - 强调文字颜色 5 3 2 2 5 3 4" xfId="19808"/>
    <cellStyle name="40% - 强调文字颜色 3 2 4 8 3 2" xfId="19809"/>
    <cellStyle name="20% - 强调文字颜色 5 3 2 2 6 2" xfId="19810"/>
    <cellStyle name="40% - 强调文字颜色 1 2 2 9 2 4" xfId="19811"/>
    <cellStyle name="20% - 强调文字颜色 5 3 2 2 6 2 2" xfId="19812"/>
    <cellStyle name="20% - 强调文字颜色 5 3 2 2 6 2 2 2" xfId="19813"/>
    <cellStyle name="20% - 强调文字颜色 5 3 2 2 7" xfId="19814"/>
    <cellStyle name="20% - 强调文字颜色 5 3 3 2 8" xfId="19815"/>
    <cellStyle name="20% - 强调文字颜色 5 3 2 2 7 2" xfId="19816"/>
    <cellStyle name="20% - 强调文字颜色 5 3 3 2 8 3" xfId="19817"/>
    <cellStyle name="20% - 强调文字颜色 5 3 2 2 7 2 3" xfId="19818"/>
    <cellStyle name="20% - 强调文字颜色 5 3 3 2 9 2" xfId="19819"/>
    <cellStyle name="20% - 强调文字颜色 5 3 2 2 7 3 2" xfId="19820"/>
    <cellStyle name="40% - 强调文字颜色 2 2 2" xfId="19821"/>
    <cellStyle name="20% - 强调文字颜色 5 3 2 2 7 5" xfId="19822"/>
    <cellStyle name="20% - 强调文字颜色 5 3 2 2 8" xfId="19823"/>
    <cellStyle name="20% - 强调文字颜色 5 3 2 2 8 2" xfId="19824"/>
    <cellStyle name="20% - 强调文字颜色 5 3 2 2 8 2 3" xfId="19825"/>
    <cellStyle name="20% - 强调文字颜色 5 3 2 3" xfId="19826"/>
    <cellStyle name="20% - 强调文字颜色 5 3 2 3 2" xfId="19827"/>
    <cellStyle name="20% - 强调文字颜色 5 3 2 3 2 2" xfId="19828"/>
    <cellStyle name="20% - 强调文字颜色 5 3 2 4" xfId="19829"/>
    <cellStyle name="20% - 强调文字颜色 5 3 2 4 2 2" xfId="19830"/>
    <cellStyle name="20% - 强调文字颜色 5 3 2 4 2 3" xfId="19831"/>
    <cellStyle name="20% - 强调文字颜色 5 3 2 4 3" xfId="19832"/>
    <cellStyle name="40% - 强调文字颜色 5 2 4 3 3 3 2 3" xfId="19833"/>
    <cellStyle name="20% - 强调文字颜色 5 3 2 4 3 2" xfId="19834"/>
    <cellStyle name="20% - 强调文字颜色 5 3 2 4 4" xfId="19835"/>
    <cellStyle name="20% - 强调文字颜色 5 3 2 5" xfId="19836"/>
    <cellStyle name="20% - 强调文字颜色 5 3 2 6" xfId="19837"/>
    <cellStyle name="20% - 强调文字颜色 5 3 2 6 2" xfId="19838"/>
    <cellStyle name="20% - 强调文字颜色 5 3 3" xfId="19839"/>
    <cellStyle name="20% - 强调文字颜色 5 3 3 10" xfId="19840"/>
    <cellStyle name="40% - 强调文字颜色 6 2 3 2 2 9" xfId="19841"/>
    <cellStyle name="20% - 强调文字颜色 5 3 3 10 2" xfId="19842"/>
    <cellStyle name="20% - 强调文字颜色 5 3 3 11" xfId="19843"/>
    <cellStyle name="20% - 强调文字颜色 5 3 3 11 2" xfId="19844"/>
    <cellStyle name="20% - 强调文字颜色 5 3 3 12" xfId="19845"/>
    <cellStyle name="20% - 强调文字颜色 5 3 3 12 2" xfId="19846"/>
    <cellStyle name="20% - 强调文字颜色 5 3 3 13" xfId="19847"/>
    <cellStyle name="20% - 强调文字颜色 5 3 3 14" xfId="19848"/>
    <cellStyle name="20% - 强调文字颜色 6 3 3 2 4 2 3" xfId="19849"/>
    <cellStyle name="20% - 强调文字颜色 5 3 3 15 2" xfId="19850"/>
    <cellStyle name="20% - 强调文字颜色 5 3 3 17" xfId="19851"/>
    <cellStyle name="40% - 强调文字颜色 3 4 2 2 8 2" xfId="19852"/>
    <cellStyle name="20% - 强调文字颜色 5 3 3 2" xfId="19853"/>
    <cellStyle name="20% - 强调文字颜色 5 3 3 2 11 2" xfId="19854"/>
    <cellStyle name="40% - 强调文字颜色 2 4 2 2 5 2 3" xfId="19855"/>
    <cellStyle name="20% - 强调文字颜色 5 3 3 2 12 2" xfId="19856"/>
    <cellStyle name="20% - 强调文字颜色 6 2 2 4 3 2 2" xfId="19857"/>
    <cellStyle name="20% - 强调文字颜色 5 3 3 2 13" xfId="19858"/>
    <cellStyle name="40% - 强调文字颜色 2 4 2 2 5 3 3" xfId="19859"/>
    <cellStyle name="20% - 强调文字颜色 5 3 3 2 13 2" xfId="19860"/>
    <cellStyle name="20% - 强调文字颜色 6 2 2 4 3 2 3" xfId="19861"/>
    <cellStyle name="20% - 强调文字颜色 5 3 3 2 14" xfId="19862"/>
    <cellStyle name="20% - 强调文字颜色 5 3 3 2 15" xfId="19863"/>
    <cellStyle name="20% - 强调文字颜色 5 3 3 2 2" xfId="19864"/>
    <cellStyle name="40% - 强调文字颜色 5 2 4 17" xfId="19865"/>
    <cellStyle name="常规 5 5 2 5 2 3" xfId="19866"/>
    <cellStyle name="20% - 强调文字颜色 5 3 3 2 2 2" xfId="19867"/>
    <cellStyle name="20% - 强调文字颜色 5 3 3 2 2 2 2" xfId="19868"/>
    <cellStyle name="40% - 强调文字颜色 3 6 2 2 4" xfId="19869"/>
    <cellStyle name="20% - 强调文字颜色 5 3 3 2 2 2 2 2" xfId="19870"/>
    <cellStyle name="40% - 强调文字颜色 3 6 2 2 4 2" xfId="19871"/>
    <cellStyle name="20% - 强调文字颜色 5 3 3 2 2 2 2 3" xfId="19872"/>
    <cellStyle name="40% - 强调文字颜色 3 6 2 2 4 3" xfId="19873"/>
    <cellStyle name="20% - 强调文字颜色 5 3 3 2 2 2 3" xfId="19874"/>
    <cellStyle name="40% - 强调文字颜色 3 6 2 2 5" xfId="19875"/>
    <cellStyle name="20% - 强调文字颜色 5 3 3 2 2 3" xfId="19876"/>
    <cellStyle name="20% - 强调文字颜色 5 3 3 2 2 3 2" xfId="19877"/>
    <cellStyle name="20% - 强调文字颜色 5 3 3 2 2 3 2 2 3" xfId="19878"/>
    <cellStyle name="20% - 强调文字颜色 5 3 3 2 2 3 3" xfId="19879"/>
    <cellStyle name="40% - 强调文字颜色 6 2 5 2" xfId="19880"/>
    <cellStyle name="20% - 强调文字颜色 5 3 3 2 2 3 3 2 2" xfId="19881"/>
    <cellStyle name="40% - 强调文字颜色 6 2 5 3" xfId="19882"/>
    <cellStyle name="20% - 强调文字颜色 5 3 3 2 2 3 3 2 3" xfId="19883"/>
    <cellStyle name="40% - 强调文字颜色 6 2 6" xfId="19884"/>
    <cellStyle name="40% - 强调文字颜色 2 2 4 2 2 2 6 2" xfId="19885"/>
    <cellStyle name="20% - 强调文字颜色 5 3 3 2 2 3 3 3" xfId="19886"/>
    <cellStyle name="40% - 强调文字颜色 6 2 7" xfId="19887"/>
    <cellStyle name="20% - 强调文字颜色 5 3 3 2 2 3 3 4" xfId="19888"/>
    <cellStyle name="40% - 强调文字颜色 6 4 5" xfId="19889"/>
    <cellStyle name="40% - 强调文字颜色 6 14 2 2" xfId="19890"/>
    <cellStyle name="20% - 强调文字颜色 5 3 3 2 2 3 5 2" xfId="19891"/>
    <cellStyle name="40% - 强调文字颜色 6 4 6" xfId="19892"/>
    <cellStyle name="40% - 强调文字颜色 6 14 2 3" xfId="19893"/>
    <cellStyle name="20% - 强调文字颜色 6 3 2 2 8 3 2" xfId="19894"/>
    <cellStyle name="20% - 强调文字颜色 5 3 3 2 2 3 5 3" xfId="19895"/>
    <cellStyle name="40% - 强调文字颜色 6 14 4" xfId="19896"/>
    <cellStyle name="20% - 强调文字颜色 5 3 3 2 2 3 7" xfId="19897"/>
    <cellStyle name="20% - 强调文字颜色 5 3 3 2 2 4" xfId="19898"/>
    <cellStyle name="20% - 强调文字颜色 5 3 3 2 2 5" xfId="19899"/>
    <cellStyle name="20% - 强调文字颜色 5 3 3 2 2 6" xfId="19900"/>
    <cellStyle name="20% - 强调文字颜色 5 3 3 2 3 2 3" xfId="19901"/>
    <cellStyle name="40% - 强调文字颜色 3 6 3 2 5" xfId="19902"/>
    <cellStyle name="20% - 强调文字颜色 5 3 3 2 3 3 2" xfId="19903"/>
    <cellStyle name="40% - 强调文字颜色 3 6 3 3 4" xfId="19904"/>
    <cellStyle name="20% - 强调文字颜色 5 3 3 2 3 3 3" xfId="19905"/>
    <cellStyle name="20% - 强调文字颜色 5 3 3 2 3 4" xfId="19906"/>
    <cellStyle name="20% - 强调文字颜色 5 3 3 2 3 4 2" xfId="19907"/>
    <cellStyle name="20% - 强调文字颜色 5 3 3 2 3 4 2 2" xfId="19908"/>
    <cellStyle name="40% - 强调文字颜色 2 4 2 2 7 2 2" xfId="19909"/>
    <cellStyle name="40% - 强调文字颜色 3 2 2 5 2 3 2 2" xfId="19910"/>
    <cellStyle name="20% - 强调文字颜色 6 2 2 7 2 2 2" xfId="19911"/>
    <cellStyle name="20% - 强调文字颜色 5 3 3 2 3 4 3" xfId="19912"/>
    <cellStyle name="20% - 强调文字颜色 5 3 3 2 3 5" xfId="19913"/>
    <cellStyle name="20% - 强调文字颜色 5 3 3 2 3 5 3" xfId="19914"/>
    <cellStyle name="20% - 强调文字颜色 5 3 3 2 3 6" xfId="19915"/>
    <cellStyle name="20% - 强调文字颜色 5 3 3 2 3 7" xfId="19916"/>
    <cellStyle name="20% - 强调文字颜色 5 3 3 2 3 8" xfId="19917"/>
    <cellStyle name="20% - 强调文字颜色 5 3 3 2 4 2 2" xfId="19918"/>
    <cellStyle name="20% - 强调文字颜色 5 3 3 2 4 2 3" xfId="19919"/>
    <cellStyle name="20% - 强调文字颜色 5 3 3 2 4 2 4" xfId="19920"/>
    <cellStyle name="20% - 强调文字颜色 5 3 3 2 4 3" xfId="19921"/>
    <cellStyle name="20% - 强调文字颜色 5 3 3 2 4 3 2" xfId="19922"/>
    <cellStyle name="40% - 强调文字颜色 2 2 2 2 2 2 5 5" xfId="19923"/>
    <cellStyle name="20% - 强调文字颜色 5 3 3 2 4 3 2 2" xfId="19924"/>
    <cellStyle name="20% - 强调文字颜色 5 3 3 2 4 3 3" xfId="19925"/>
    <cellStyle name="20% - 强调文字颜色 5 3 3 2 4 3 4" xfId="19926"/>
    <cellStyle name="20% - 强调文字颜色 5 3 3 2 4 4 2" xfId="19927"/>
    <cellStyle name="20% - 强调文字颜色 5 3 3 2 4 6" xfId="19928"/>
    <cellStyle name="20% - 强调文字颜色 5 3 3 2 5 2 2" xfId="19929"/>
    <cellStyle name="20% - 强调文字颜色 5 3 3 2 5 2 3" xfId="19930"/>
    <cellStyle name="20% - 强调文字颜色 5 3 3 2 5 3" xfId="19931"/>
    <cellStyle name="20% - 强调文字颜色 5 3 3 2 5 3 2" xfId="19932"/>
    <cellStyle name="20% - 强调文字颜色 5 3 3 2 5 3 3" xfId="19933"/>
    <cellStyle name="20% - 强调文字颜色 5 3 3 2 5 4" xfId="19934"/>
    <cellStyle name="20% - 强调文字颜色 5 3 3 2 5 5" xfId="19935"/>
    <cellStyle name="20% - 强调文字颜色 5 3 3 2 5 6" xfId="19936"/>
    <cellStyle name="20% - 强调文字颜色 5 3 3 2 7" xfId="19937"/>
    <cellStyle name="40% - 强调文字颜色 6 2 4 2 7 2" xfId="19938"/>
    <cellStyle name="20% - 强调文字颜色 5 3 3 2 7 2 3" xfId="19939"/>
    <cellStyle name="20% - 强调文字颜色 5 3 3 2 7 3" xfId="19940"/>
    <cellStyle name="40% - 强调文字颜色 4 7 3 2 3 2" xfId="19941"/>
    <cellStyle name="40% - 强调文字颜色 5 2 2 3 6 2 2" xfId="19942"/>
    <cellStyle name="20% - 强调文字颜色 5 3 3 2 7 4" xfId="19943"/>
    <cellStyle name="20% - 强调文字颜色 5 3 3 3" xfId="19944"/>
    <cellStyle name="20% - 强调文字颜色 5 3 3 3 2" xfId="19945"/>
    <cellStyle name="常规 5 5 2 6 2 3" xfId="19946"/>
    <cellStyle name="20% - 强调文字颜色 5 3 3 3 2 2" xfId="19947"/>
    <cellStyle name="20% - 强调文字颜色 5 3 3 3 2 2 2 2 3" xfId="19948"/>
    <cellStyle name="20% - 强调文字颜色 5 3 3 3 2 2 5 2" xfId="19949"/>
    <cellStyle name="20% - 强调文字颜色 5 3 3 3 2 3" xfId="19950"/>
    <cellStyle name="20% - 强调文字颜色 5 3 3 3 2 4" xfId="19951"/>
    <cellStyle name="20% - 强调文字颜色 5 3 3 3 2 5" xfId="19952"/>
    <cellStyle name="20% - 强调文字颜色 5 3 3 3 2 6" xfId="19953"/>
    <cellStyle name="20% - 强调文字颜色 5 3 3 3 3 2 2" xfId="19954"/>
    <cellStyle name="40% - 强调文字颜色 3 7 3 2 4" xfId="19955"/>
    <cellStyle name="常规 2 3 2 3 2 2 6 4 2" xfId="19956"/>
    <cellStyle name="40% - 强调文字颜色 1 3 3 6 2 4" xfId="19957"/>
    <cellStyle name="20% - 强调文字颜色 5 3 3 3 3 3 2" xfId="19958"/>
    <cellStyle name="40% - 强调文字颜色 3 7 3 3 4" xfId="19959"/>
    <cellStyle name="20% - 强调文字颜色 5 3 3 3 3 3 2 2" xfId="19960"/>
    <cellStyle name="40% - 强调文字颜色 2 2 2 9 2 2 2 2" xfId="19961"/>
    <cellStyle name="20% - 强调文字颜色 5 3 3 3 3 3 2 3" xfId="19962"/>
    <cellStyle name="20% - 强调文字颜色 5 3 3 3 3 4" xfId="19963"/>
    <cellStyle name="20% - 强调文字颜色 6 2 4 2 3 2 4" xfId="19964"/>
    <cellStyle name="20% - 强调文字颜色 5 3 3 3 3 4 2" xfId="19965"/>
    <cellStyle name="20% - 强调文字颜色 5 3 3 3 3 4 2 2" xfId="19966"/>
    <cellStyle name="20% - 强调文字颜色 6 3 3 3 2 2 2 4" xfId="19967"/>
    <cellStyle name="20% - 强调文字颜色 6 2 4 2 3 2 4 2" xfId="19968"/>
    <cellStyle name="20% - 强调文字颜色 5 3 3 3 3 5" xfId="19969"/>
    <cellStyle name="20% - 强调文字颜色 5 3 3 3 3 5 2" xfId="19970"/>
    <cellStyle name="40% - 强调文字颜色 6 2 3 2 14" xfId="19971"/>
    <cellStyle name="20% - 强调文字颜色 6 2 4 2 3 3 4" xfId="19972"/>
    <cellStyle name="20% - 强调文字颜色 5 3 3 3 3 6" xfId="19973"/>
    <cellStyle name="40% - 强调文字颜色 5 2 7 2 2 5" xfId="19974"/>
    <cellStyle name="40% - 强调文字颜色 3 3 3 2 7 2 3" xfId="19975"/>
    <cellStyle name="20% - 强调文字颜色 5 3 3 3 3 6 2" xfId="19976"/>
    <cellStyle name="20% - 强调文字颜色 5 3 3 3 3 7" xfId="19977"/>
    <cellStyle name="40% - 强调文字颜色 2 5 7 2 2" xfId="19978"/>
    <cellStyle name="20% - 强调文字颜色 5 3 3 3 6" xfId="19979"/>
    <cellStyle name="20% - 强调文字颜色 5 3 3 4" xfId="19980"/>
    <cellStyle name="常规 5 5 2 7 2 3" xfId="19981"/>
    <cellStyle name="20% - 强调文字颜色 5 3 3 4 2 2" xfId="19982"/>
    <cellStyle name="20% - 强调文字颜色 5 3 3 4 2 3" xfId="19983"/>
    <cellStyle name="20% - 强调文字颜色 5 3 3 4 2 4" xfId="19984"/>
    <cellStyle name="20% - 强调文字颜色 5 3 3 4 3 3" xfId="19985"/>
    <cellStyle name="20% - 强调文字颜色 5 3 3 5" xfId="19986"/>
    <cellStyle name="20% - 强调文字颜色 5 3 3 5 2" xfId="19987"/>
    <cellStyle name="20% - 强调文字颜色 5 3 3 5 2 2" xfId="19988"/>
    <cellStyle name="40% - 强调文字颜色 5 3 3 2 7" xfId="19989"/>
    <cellStyle name="20% - 强调文字颜色 5 3 3 5 2 2 2" xfId="19990"/>
    <cellStyle name="40% - 强调文字颜色 3 9 2 2 4" xfId="19991"/>
    <cellStyle name="20% - 强调文字颜色 5 3 3 5 2 3" xfId="19992"/>
    <cellStyle name="20% - 强调文字颜色 5 3 3 5 3 2 2" xfId="19993"/>
    <cellStyle name="20% - 强调文字颜色 5 3 3 5 3 3" xfId="19994"/>
    <cellStyle name="20% - 强调文字颜色 5 3 3 5 3 4" xfId="19995"/>
    <cellStyle name="20% - 强调文字颜色 5 3 3 6" xfId="19996"/>
    <cellStyle name="20% - 强调文字颜色 5 3 3 6 2" xfId="19997"/>
    <cellStyle name="20% - 强调文字颜色 5 3 3 6 2 2" xfId="19998"/>
    <cellStyle name="20% - 强调文字颜色 5 3 3 6 2 2 2" xfId="19999"/>
    <cellStyle name="20% - 强调文字颜色 5 3 3 6 2 3" xfId="20000"/>
    <cellStyle name="20% - 强调文字颜色 5 3 3 6 3 2" xfId="20001"/>
    <cellStyle name="20% - 强调文字颜色 5 3 3 6 3 3" xfId="20002"/>
    <cellStyle name="40% - 强调文字颜色 6 4 2 2 2 2 3" xfId="20003"/>
    <cellStyle name="20% - 强调文字颜色 5 3 3 6 4 2" xfId="20004"/>
    <cellStyle name="20% - 强调文字颜色 5 3 3 7" xfId="20005"/>
    <cellStyle name="20% - 强调文字颜色 5 3 3 8" xfId="20006"/>
    <cellStyle name="20% - 强调文字颜色 5 3 3 8 2" xfId="20007"/>
    <cellStyle name="20% - 强调文字颜色 5 3 3 8 2 2" xfId="20008"/>
    <cellStyle name="20% - 强调文字颜色 5 3 3 8 2 3" xfId="20009"/>
    <cellStyle name="20% - 强调文字颜色 5 3 3 8 3" xfId="20010"/>
    <cellStyle name="20% - 强调文字颜色 5 3 3 8 3 2" xfId="20011"/>
    <cellStyle name="20% - 强调文字颜色 5 3 3 8 4" xfId="20012"/>
    <cellStyle name="40% - 强调文字颜色 3 2 4 2 5 2" xfId="20013"/>
    <cellStyle name="20% - 强调文字颜色 5 3 4" xfId="20014"/>
    <cellStyle name="40% - 强调文字颜色 1 8 3 2 2 2" xfId="20015"/>
    <cellStyle name="20% - 强调文字颜色 5 3 4 2 3 2 2" xfId="20016"/>
    <cellStyle name="40% - 强调文字颜色 4 6 3 2 4" xfId="20017"/>
    <cellStyle name="40% - 强调文字颜色 1 4 2 6 2 4" xfId="20018"/>
    <cellStyle name="20% - 强调文字颜色 5 3 4 2 3 2 3" xfId="20019"/>
    <cellStyle name="40% - 强调文字颜色 4 6 3 2 5" xfId="20020"/>
    <cellStyle name="20% - 强调文字颜色 5 3 4 2 3 3" xfId="20021"/>
    <cellStyle name="40% - 强调文字颜色 3 2 4 2 5 2 3" xfId="20022"/>
    <cellStyle name="20% - 强调文字颜色 5 3 4 3" xfId="20023"/>
    <cellStyle name="40% - 强调文字颜色 6 8 2 2 5" xfId="20024"/>
    <cellStyle name="20% - 强调文字颜色 5 3 6 4 2 2 3" xfId="20025"/>
    <cellStyle name="20% - 强调文字颜色 5 3 4 3 2" xfId="20026"/>
    <cellStyle name="20% - 强调文字颜色 5 3 4 3 2 2" xfId="20027"/>
    <cellStyle name="20% - 强调文字颜色 5 3 4 3 2 3" xfId="20028"/>
    <cellStyle name="20% - 强调文字颜色 5 3 4 4" xfId="20029"/>
    <cellStyle name="20% - 强调文字颜色 5 3 4 4 2" xfId="20030"/>
    <cellStyle name="20% - 强调文字颜色 5 3 4 5" xfId="20031"/>
    <cellStyle name="20% - 强调文字颜色 5 3 4 5 2" xfId="20032"/>
    <cellStyle name="20% - 强调文字颜色 5 3 4 5 3" xfId="20033"/>
    <cellStyle name="20% - 强调文字颜色 5 3 4 6" xfId="20034"/>
    <cellStyle name="20% - 强调文字颜色 5 3 4 6 2" xfId="20035"/>
    <cellStyle name="40% - 强调文字颜色 3 2 4 2 5 3" xfId="20036"/>
    <cellStyle name="20% - 强调文字颜色 5 3 5" xfId="20037"/>
    <cellStyle name="40% - 强调文字颜色 1 8 3 2 2 3" xfId="20038"/>
    <cellStyle name="20% - 强调文字颜色 5 3 5 2 2" xfId="20039"/>
    <cellStyle name="20% - 强调文字颜色 5 3 5 2 2 2 2" xfId="20040"/>
    <cellStyle name="40% - 强调文字颜色 5 6 2 2 4" xfId="20041"/>
    <cellStyle name="20% - 强调文字颜色 5 3 5 2 2 2 3" xfId="20042"/>
    <cellStyle name="40% - 强调文字颜色 5 6 2 2 5" xfId="20043"/>
    <cellStyle name="20% - 强调文字颜色 5 3 5 2 2 3" xfId="20044"/>
    <cellStyle name="40% - 强调文字颜色 3 3 3 2 2 2 2 3" xfId="20045"/>
    <cellStyle name="20% - 强调文字颜色 5 3 5 2 2 3 2" xfId="20046"/>
    <cellStyle name="40% - 强调文字颜色 2 2 2 6 5 2" xfId="20047"/>
    <cellStyle name="20% - 强调文字颜色 5 3 5 2 2 4" xfId="20048"/>
    <cellStyle name="20% - 强调文字颜色 5 3 5 2 5" xfId="20049"/>
    <cellStyle name="40% - 强调文字颜色 3 2 4 2 5 3 3" xfId="20050"/>
    <cellStyle name="20% - 强调文字颜色 5 3 5 3" xfId="20051"/>
    <cellStyle name="20% - 强调文字颜色 5 3 6 4 3 2 3" xfId="20052"/>
    <cellStyle name="20% - 强调文字颜色 5 3 5 3 2" xfId="20053"/>
    <cellStyle name="20% - 强调文字颜色 5 3 5 4" xfId="20054"/>
    <cellStyle name="20% - 强调文字颜色 5 3 5 4 2" xfId="20055"/>
    <cellStyle name="20% - 强调文字颜色 5 3 5 4 2 2" xfId="20056"/>
    <cellStyle name="20% - 强调文字颜色 5 3 5 4 4" xfId="20057"/>
    <cellStyle name="20% - 强调文字颜色 5 3 5 5" xfId="20058"/>
    <cellStyle name="20% - 强调文字颜色 5 3 5 6" xfId="20059"/>
    <cellStyle name="20% - 强调文字颜色 5 3 5 6 2" xfId="20060"/>
    <cellStyle name="40% - 强调文字颜色 3 2 4 2 5 4 2" xfId="20061"/>
    <cellStyle name="20% - 强调文字颜色 5 3 6 2" xfId="20062"/>
    <cellStyle name="20% - 强调文字颜色 5 3 6 2 2" xfId="20063"/>
    <cellStyle name="20% - 强调文字颜色 5 3 6 2 2 2" xfId="20064"/>
    <cellStyle name="20% - 强调文字颜色 5 3 6 2 2 3" xfId="20065"/>
    <cellStyle name="40% - 强调文字颜色 3 3 3 3 2 2 2 3" xfId="20066"/>
    <cellStyle name="20% - 强调文字颜色 5 3 6 2 2 3 2" xfId="20067"/>
    <cellStyle name="20% - 强调文字颜色 5 3 6 2 2 4" xfId="20068"/>
    <cellStyle name="20% - 强调文字颜色 6 3 3 2 3 3 2" xfId="20069"/>
    <cellStyle name="20% - 强调文字颜色 5 3 6 2 3 2" xfId="20070"/>
    <cellStyle name="40% - 强调文字颜色 2 2 2 2 2 5 3 3" xfId="20071"/>
    <cellStyle name="40% - 强调文字颜色 6 6 3 2 4" xfId="20072"/>
    <cellStyle name="20% - 强调文字颜色 5 3 6 2 3 2 2" xfId="20073"/>
    <cellStyle name="20% - 强调文字颜色 5 3 6 2 3 2 2 2" xfId="20074"/>
    <cellStyle name="20% - 强调文字颜色 5 3 6 2 3 2 2 3" xfId="20075"/>
    <cellStyle name="40% - 强调文字颜色 3 2 4 2 3 3 3 2" xfId="20076"/>
    <cellStyle name="40% - 强调文字颜色 2 2 2 2 2 5 3 4" xfId="20077"/>
    <cellStyle name="40% - 强调文字颜色 6 6 3 2 5" xfId="20078"/>
    <cellStyle name="20% - 强调文字颜色 5 3 6 2 3 2 3" xfId="20079"/>
    <cellStyle name="20% - 强调文字颜色 5 3 6 2 3 2 4" xfId="20080"/>
    <cellStyle name="20% - 强调文字颜色 5 3 6 2 3 3" xfId="20081"/>
    <cellStyle name="40% - 强调文字颜色 3 3 3 3 2 3 2 3" xfId="20082"/>
    <cellStyle name="40% - 强调文字颜色 6 6 3 3 4" xfId="20083"/>
    <cellStyle name="20% - 强调文字颜色 5 3 6 2 3 3 2" xfId="20084"/>
    <cellStyle name="20% - 强调文字颜色 5 3 6 2 3 3 2 2" xfId="20085"/>
    <cellStyle name="20% - 强调文字颜色 6 4 2 2 12 2" xfId="20086"/>
    <cellStyle name="20% - 强调文字颜色 5 3 6 2 3 3 2 3" xfId="20087"/>
    <cellStyle name="20% - 强调文字颜色 5 3 6 2 3 3 3" xfId="20088"/>
    <cellStyle name="20% - 强调文字颜色 5 3 6 2 3 3 4" xfId="20089"/>
    <cellStyle name="20% - 强调文字颜色 5 3 6 2 3 4" xfId="20090"/>
    <cellStyle name="20% - 强调文字颜色 6 3 3 2 3 4 2" xfId="20091"/>
    <cellStyle name="20% - 强调文字颜色 5 3 6 2 3 4 2" xfId="20092"/>
    <cellStyle name="20% - 强调文字颜色 6 3 3 2 3 4 2 2" xfId="20093"/>
    <cellStyle name="20% - 强调文字颜色 5 3 6 2 3 4 3" xfId="20094"/>
    <cellStyle name="40% - 强调文字颜色 3 4 2 2 7 2 2" xfId="20095"/>
    <cellStyle name="20% - 强调文字颜色 5 3 6 2 3 5" xfId="20096"/>
    <cellStyle name="20% - 强调文字颜色 6 3 3 2 3 4 3" xfId="20097"/>
    <cellStyle name="常规 2 3 5 2 5 3 2" xfId="20098"/>
    <cellStyle name="20% - 强调文字颜色 5 4 2 3 3 6 2" xfId="20099"/>
    <cellStyle name="20% - 强调文字颜色 5 3 6 2 3 6" xfId="20100"/>
    <cellStyle name="20% - 强调文字颜色 5 3 6 2 5" xfId="20101"/>
    <cellStyle name="20% - 强调文字颜色 5 3 6 3" xfId="20102"/>
    <cellStyle name="20% - 强调文字颜色 5 3 6 3 2" xfId="20103"/>
    <cellStyle name="20% - 强调文字颜色 5 3 6 4" xfId="20104"/>
    <cellStyle name="20% - 强调文字颜色 5 3 6 4 2" xfId="20105"/>
    <cellStyle name="20% - 强调文字颜色 5 3 6 4 2 2" xfId="20106"/>
    <cellStyle name="20% - 强调文字颜色 6 3 2 2 2 9" xfId="20107"/>
    <cellStyle name="40% - 强调文字颜色 6 8 2 2 4" xfId="20108"/>
    <cellStyle name="20% - 强调文字颜色 5 3 6 4 2 2 2" xfId="20109"/>
    <cellStyle name="20% - 强调文字颜色 5 3 6 4 3" xfId="20110"/>
    <cellStyle name="20% - 强调文字颜色 5 3 6 4 3 2" xfId="20111"/>
    <cellStyle name="40% - 强调文字颜色 6 8 3 2 4" xfId="20112"/>
    <cellStyle name="20% - 强调文字颜色 5 3 6 4 3 2 2" xfId="20113"/>
    <cellStyle name="20% - 强调文字颜色 5 3 6 4 4" xfId="20114"/>
    <cellStyle name="20% - 强调文字颜色 5 3 6 4 4 2" xfId="20115"/>
    <cellStyle name="40% - 强调文字颜色 6 3 3 2 4 3 2 2" xfId="20116"/>
    <cellStyle name="20% - 强调文字颜色 5 3 6 5" xfId="20117"/>
    <cellStyle name="20% - 强调文字颜色 5 3 6 5 2" xfId="20118"/>
    <cellStyle name="40% - 强调文字颜色 3 2 4 2 5 5" xfId="20119"/>
    <cellStyle name="20% - 强调文字颜色 5 3 7" xfId="20120"/>
    <cellStyle name="20% - 强调文字颜色 5 3 7 2" xfId="20121"/>
    <cellStyle name="20% - 强调文字颜色 5 3 7 2 2" xfId="20122"/>
    <cellStyle name="20% - 强调文字颜色 5 3 7 2 2 2" xfId="20123"/>
    <cellStyle name="20% - 强调文字颜色 6 2 2 2 2 3 2 4 2" xfId="20124"/>
    <cellStyle name="20% - 强调文字颜色 5 3 7 2 2 2 2 2" xfId="20125"/>
    <cellStyle name="20% - 强调文字颜色 5 3 7 2 2 2 2 3" xfId="20126"/>
    <cellStyle name="40% - 强调文字颜色 2 2 2 3 2 4 3 4" xfId="20127"/>
    <cellStyle name="20% - 强调文字颜色 6 2 2 2 2 3 2 5" xfId="20128"/>
    <cellStyle name="20% - 强调文字颜色 5 3 7 2 2 2 3" xfId="20129"/>
    <cellStyle name="20% - 强调文字颜色 6 2 4 2 4 3 2 2" xfId="20130"/>
    <cellStyle name="20% - 强调文字颜色 6 2 2 2 2 3 2 6" xfId="20131"/>
    <cellStyle name="20% - 强调文字颜色 5 3 7 2 2 2 4" xfId="20132"/>
    <cellStyle name="20% - 强调文字颜色 5 3 7 2 2 3" xfId="20133"/>
    <cellStyle name="20% - 强调文字颜色 6 2 2 2 2 3 3 4" xfId="20134"/>
    <cellStyle name="20% - 强调文字颜色 5 3 7 2 2 3 2" xfId="20135"/>
    <cellStyle name="40% - 强调文字颜色 5 4 6 2 4 3" xfId="20136"/>
    <cellStyle name="20% - 强调文字颜色 6 2 2 2 2 3 3 4 2" xfId="20137"/>
    <cellStyle name="20% - 强调文字颜色 5 3 7 2 2 3 2 2" xfId="20138"/>
    <cellStyle name="20% - 强调文字颜色 6 2 2 2 2 3 3 4 3" xfId="20139"/>
    <cellStyle name="20% - 强调文字颜色 5 3 7 2 2 3 2 3" xfId="20140"/>
    <cellStyle name="20% - 强调文字颜色 6 2 2 2 2 3 3 5" xfId="20141"/>
    <cellStyle name="20% - 强调文字颜色 5 3 7 2 2 3 3" xfId="20142"/>
    <cellStyle name="20% - 强调文字颜色 6 2 2 2 2 3 3 6" xfId="20143"/>
    <cellStyle name="20% - 强调文字颜色 5 3 7 2 2 3 4" xfId="20144"/>
    <cellStyle name="20% - 强调文字颜色 5 3 7 2 2 4" xfId="20145"/>
    <cellStyle name="20% - 强调文字颜色 6 3 3 3 3 3 2" xfId="20146"/>
    <cellStyle name="20% - 强调文字颜色 5 3 7 2 2 4 2" xfId="20147"/>
    <cellStyle name="20% - 强调文字颜色 6 3 3 3 3 3 2 2" xfId="20148"/>
    <cellStyle name="40% - 强调文字颜色 3 2 2 9 2 2 2 2" xfId="20149"/>
    <cellStyle name="20% - 强调文字颜色 5 3 7 2 2 4 3" xfId="20150"/>
    <cellStyle name="20% - 强调文字颜色 6 3 3 3 3 3 2 3" xfId="20151"/>
    <cellStyle name="20% - 强调文字颜色 5 3 7 2 2 5" xfId="20152"/>
    <cellStyle name="20% - 强调文字颜色 6 3 3 3 3 3 3" xfId="20153"/>
    <cellStyle name="20% - 强调文字颜色 5 3 7 2 4 2" xfId="20154"/>
    <cellStyle name="40% - 强调文字颜色 3 3 2 2 4 2 2 2" xfId="20155"/>
    <cellStyle name="20% - 强调文字颜色 5 3 7 2 5" xfId="20156"/>
    <cellStyle name="20% - 强调文字颜色 5 3 7 3" xfId="20157"/>
    <cellStyle name="20% - 强调文字颜色 5 3 7 3 2 2" xfId="20158"/>
    <cellStyle name="20% - 强调文字颜色 5 3 7 3 2 2 2" xfId="20159"/>
    <cellStyle name="20% - 强调文字颜色 6 2 4 3 2" xfId="20160"/>
    <cellStyle name="20% - 强调文字颜色 5 3 7 3 2 2 3" xfId="20161"/>
    <cellStyle name="20% - 强调文字颜色 5 3 7 3 2 3" xfId="20162"/>
    <cellStyle name="20% - 强调文字颜色 5 3 7 3 2 4" xfId="20163"/>
    <cellStyle name="20% - 强调文字颜色 5 3 7 3 3 2" xfId="20164"/>
    <cellStyle name="20% - 强调文字颜色 6 4 2 3 3 3 4" xfId="20165"/>
    <cellStyle name="20% - 强调文字颜色 5 3 7 3 3 2 2" xfId="20166"/>
    <cellStyle name="20% - 强调文字颜色 6 2 5 3 2" xfId="20167"/>
    <cellStyle name="20% - 强调文字颜色 5 3 7 3 3 2 3" xfId="20168"/>
    <cellStyle name="20% - 强调文字颜色 5 3 7 3 3 3" xfId="20169"/>
    <cellStyle name="20% - 强调文字颜色 6 3 3 2 10 2" xfId="20170"/>
    <cellStyle name="20% - 强调文字颜色 5 3 7 3 3 4" xfId="20171"/>
    <cellStyle name="20% - 强调文字颜色 5 3 7 3 4" xfId="20172"/>
    <cellStyle name="20% - 强调文字颜色 5 3 7 3 4 2" xfId="20173"/>
    <cellStyle name="20% - 强调文字颜色 5 3 7 3 4 2 2" xfId="20174"/>
    <cellStyle name="20% - 强调文字颜色 5 3 7 3 4 3" xfId="20175"/>
    <cellStyle name="40% - 强调文字颜色 3 3 2 2 4 2 3 2" xfId="20176"/>
    <cellStyle name="20% - 强调文字颜色 5 3 7 3 5" xfId="20177"/>
    <cellStyle name="20% - 强调文字颜色 5 3 7 3 5 2" xfId="20178"/>
    <cellStyle name="20% - 强调文字颜色 5 3 7 3 6" xfId="20179"/>
    <cellStyle name="20% - 强调文字颜色 5 3 7 4" xfId="20180"/>
    <cellStyle name="20% - 强调文字颜色 5 3 7 5" xfId="20181"/>
    <cellStyle name="40% - 强调文字颜色 3 2 4 2 5 6" xfId="20182"/>
    <cellStyle name="20% - 强调文字颜色 5 3 8" xfId="20183"/>
    <cellStyle name="20% - 强调文字颜色 5 3 8 2" xfId="20184"/>
    <cellStyle name="40% - 强调文字颜色 6 4 2 3 3 3 2 2" xfId="20185"/>
    <cellStyle name="20% - 强调文字颜色 5 3 8 3" xfId="20186"/>
    <cellStyle name="20% - 强调文字颜色 5 3 9" xfId="20187"/>
    <cellStyle name="20% - 强调文字颜色 5 3 9 2" xfId="20188"/>
    <cellStyle name="20% - 强调文字颜色 5 3 9 2 2" xfId="20189"/>
    <cellStyle name="40% - 强调文字颜色 1 16 3" xfId="20190"/>
    <cellStyle name="20% - 强调文字颜色 5 3 9 2 2 2 2" xfId="20191"/>
    <cellStyle name="20% - 强调文字颜色 5 3 9 2 2 2 3" xfId="20192"/>
    <cellStyle name="20% - 强调文字颜色 5 3 9 2 2 3" xfId="20193"/>
    <cellStyle name="20% - 强调文字颜色 5 3 9 2 2 4" xfId="20194"/>
    <cellStyle name="40% - 强调文字颜色 4 3 2 2 3 2 2 2" xfId="20195"/>
    <cellStyle name="20% - 强调文字颜色 5 3 9 2 3" xfId="20196"/>
    <cellStyle name="常规 5 5 5 2 4" xfId="20197"/>
    <cellStyle name="40% - 强调文字颜色 4 3 2 2 3 2 2 2 2" xfId="20198"/>
    <cellStyle name="40% - 强调文字颜色 3 2 2 3 7 2 3" xfId="20199"/>
    <cellStyle name="20% - 强调文字颜色 5 3 9 2 3 2" xfId="20200"/>
    <cellStyle name="40% - 强调文字颜色 5 2 3 2 2 6 4" xfId="20201"/>
    <cellStyle name="20% - 强调文字颜色 6 2 2 6 2 3 5" xfId="20202"/>
    <cellStyle name="20% - 强调文字颜色 5 3 9 2 3 2 2" xfId="20203"/>
    <cellStyle name="40% - 强调文字颜色 5 2 3 2 2 6 5" xfId="20204"/>
    <cellStyle name="20% - 强调文字颜色 6 2 2 6 2 3 6" xfId="20205"/>
    <cellStyle name="20% - 强调文字颜色 5 3 9 2 3 2 3" xfId="20206"/>
    <cellStyle name="40% - 强调文字颜色 4 3 2 2 3 2 2 2 3" xfId="20207"/>
    <cellStyle name="20% - 强调文字颜色 5 3 9 2 3 3" xfId="20208"/>
    <cellStyle name="20% - 强调文字颜色 5 3 9 2 3 4" xfId="20209"/>
    <cellStyle name="40% - 强调文字颜色 4 3 2 2 3 2 2 3" xfId="20210"/>
    <cellStyle name="20% - 强调文字颜色 5 3 9 2 4" xfId="20211"/>
    <cellStyle name="常规 5 5 5 3 4" xfId="20212"/>
    <cellStyle name="40% - 强调文字颜色 4 3 2 2 3 2 2 3 2" xfId="20213"/>
    <cellStyle name="20% - 强调文字颜色 5 3 9 2 4 2" xfId="20214"/>
    <cellStyle name="20% - 强调文字颜色 5 3 9 2 4 2 2" xfId="20215"/>
    <cellStyle name="20% - 强调文字颜色 5 3 9 2 4 3" xfId="20216"/>
    <cellStyle name="40% - 强调文字颜色 4 3 2 2 3 2 2 4" xfId="20217"/>
    <cellStyle name="20% - 强调文字颜色 5 3 9 2 5" xfId="20218"/>
    <cellStyle name="20% - 强调文字颜色 5 3 9 2 5 2" xfId="20219"/>
    <cellStyle name="20% - 强调文字颜色 5 3 9 2 6" xfId="20220"/>
    <cellStyle name="20% - 强调文字颜色 5 3 9 3" xfId="20221"/>
    <cellStyle name="20% - 强调文字颜色 5 3 9 4" xfId="20222"/>
    <cellStyle name="20% - 强调文字颜色 5 3 9 5" xfId="20223"/>
    <cellStyle name="20% - 强调文字颜色 5 4 2 10" xfId="20224"/>
    <cellStyle name="20% - 强调文字颜色 5 4 2 10 2" xfId="20225"/>
    <cellStyle name="20% - 强调文字颜色 6 2 4 2 2 3 2 2 2" xfId="20226"/>
    <cellStyle name="20% - 强调文字颜色 5 4 2 11" xfId="20227"/>
    <cellStyle name="20% - 强调文字颜色 5 4 2 11 2" xfId="20228"/>
    <cellStyle name="20% - 强调文字颜色 6 2 4 2 2 3 2 2 3" xfId="20229"/>
    <cellStyle name="20% - 强调文字颜色 5 4 2 12" xfId="20230"/>
    <cellStyle name="20% - 强调文字颜色 5 4 2 12 2" xfId="20231"/>
    <cellStyle name="20% - 强调文字颜色 5 4 2 13" xfId="20232"/>
    <cellStyle name="20% - 强调文字颜色 5 4 2 14" xfId="20233"/>
    <cellStyle name="20% - 强调文字颜色 5 4 2 15" xfId="20234"/>
    <cellStyle name="20% - 强调文字颜色 5 4 2 16" xfId="20235"/>
    <cellStyle name="20% - 强调文字颜色 5 4 2 17" xfId="20236"/>
    <cellStyle name="40% - 强调文字颜色 3 4 2 7 3 2" xfId="20237"/>
    <cellStyle name="20% - 强调文字颜色 5 4 2 2" xfId="20238"/>
    <cellStyle name="40% - 强调文字颜色 1 3 4 2 4 2" xfId="20239"/>
    <cellStyle name="20% - 强调文字颜色 5 4 2 2 10" xfId="20240"/>
    <cellStyle name="40% - 强调文字颜色 1 6 3 3 2 3" xfId="20241"/>
    <cellStyle name="20% - 强调文字颜色 5 4 2 2 10 2" xfId="20242"/>
    <cellStyle name="20% - 强调文字颜色 5 4 2 2 11" xfId="20243"/>
    <cellStyle name="20% - 强调文字颜色 5 4 2 2 11 2" xfId="20244"/>
    <cellStyle name="40% - 强调文字颜色 6 2 2 2 2 8 2 2" xfId="20245"/>
    <cellStyle name="20% - 强调文字颜色 5 4 2 2 12" xfId="20246"/>
    <cellStyle name="20% - 强调文字颜色 5 4 2 2 12 2" xfId="20247"/>
    <cellStyle name="40% - 强调文字颜色 6 2 2 2 2 8 2 3" xfId="20248"/>
    <cellStyle name="20% - 强调文字颜色 5 4 2 2 13" xfId="20249"/>
    <cellStyle name="20% - 强调文字颜色 5 4 2 2 13 2" xfId="20250"/>
    <cellStyle name="20% - 强调文字颜色 5 4 2 2 14" xfId="20251"/>
    <cellStyle name="20% - 强调文字颜色 5 4 2 2 15" xfId="20252"/>
    <cellStyle name="40% - 强调文字颜色 6 2 4 8 2" xfId="20253"/>
    <cellStyle name="20% - 强调文字颜色 5 4 2 2 16" xfId="20254"/>
    <cellStyle name="20% - 强调文字颜色 5 4 2 2 2" xfId="20255"/>
    <cellStyle name="20% - 强调文字颜色 5 4 2 2 2 2 2 2 2" xfId="20256"/>
    <cellStyle name="40% - 强调文字颜色 1 15 2" xfId="20257"/>
    <cellStyle name="20% - 强调文字颜色 5 4 2 2 2 2 2 2 3" xfId="20258"/>
    <cellStyle name="40% - 强调文字颜色 1 15 3" xfId="20259"/>
    <cellStyle name="40% - 强调文字颜色 5 2 3 2 2 3 2 2" xfId="20260"/>
    <cellStyle name="40% - 强调文字颜色 3 3 3 6 2 2 2" xfId="20261"/>
    <cellStyle name="20% - 强调文字颜色 5 4 2 2 2 2 2 4" xfId="20262"/>
    <cellStyle name="40% - 强调文字颜色 1 17" xfId="20263"/>
    <cellStyle name="40% - 强调文字颜色 5 2 3 2 2 5 3" xfId="20264"/>
    <cellStyle name="20% - 强调文字颜色 6 2 2 6 2 2 4" xfId="20265"/>
    <cellStyle name="常规 5 2 2 2 2" xfId="20266"/>
    <cellStyle name="20% - 强调文字颜色 5 4 2 2 2 2 3 2 2" xfId="20267"/>
    <cellStyle name="40% - 强调文字颜色 5 2 3 2 2 5 4" xfId="20268"/>
    <cellStyle name="常规 5 2 2 2 3" xfId="20269"/>
    <cellStyle name="20% - 强调文字颜色 5 4 2 2 2 2 3 2 3" xfId="20270"/>
    <cellStyle name="常规 5 2 2 3" xfId="20271"/>
    <cellStyle name="常规 2 3 2 2 2 2 2 2 2 2 3 4" xfId="20272"/>
    <cellStyle name="20% - 强调文字颜色 5 4 2 2 2 2 3 3" xfId="20273"/>
    <cellStyle name="40% - 强调文字颜色 5 2 3 2 2 3 3 2" xfId="20274"/>
    <cellStyle name="常规 5 2 2 4" xfId="20275"/>
    <cellStyle name="20% - 强调文字颜色 5 4 2 2 2 2 3 4" xfId="20276"/>
    <cellStyle name="常规 5 2 3 3" xfId="20277"/>
    <cellStyle name="20% - 强调文字颜色 5 4 2 2 2 2 4 3" xfId="20278"/>
    <cellStyle name="常规 5 2 4" xfId="20279"/>
    <cellStyle name="20% - 强调文字颜色 5 4 2 2 2 2 5" xfId="20280"/>
    <cellStyle name="40% - 强调文字颜色 4 2 4 5 2 3" xfId="20281"/>
    <cellStyle name="常规 5 2 4 2" xfId="20282"/>
    <cellStyle name="20% - 强调文字颜色 5 4 2 2 2 2 5 2" xfId="20283"/>
    <cellStyle name="常规 5 2 5" xfId="20284"/>
    <cellStyle name="20% - 强调文字颜色 5 4 2 2 2 2 6" xfId="20285"/>
    <cellStyle name="40% - 强调文字颜色 4 2 4 5 2 4" xfId="20286"/>
    <cellStyle name="20% - 强调文字颜色 6 2 2 2 2 10" xfId="20287"/>
    <cellStyle name="常规 5 4 2" xfId="20288"/>
    <cellStyle name="20% - 强调文字颜色 5 4 2 2 2 4 3" xfId="20289"/>
    <cellStyle name="40% - 强调文字颜色 5 10 2 4 2 2" xfId="20290"/>
    <cellStyle name="20% - 强调文字颜色 5 4 2 2 2 5 2" xfId="20291"/>
    <cellStyle name="40% - 强调文字颜色 5 10 2 4 3" xfId="20292"/>
    <cellStyle name="20% - 强调文字颜色 5 4 2 2 2 6" xfId="20293"/>
    <cellStyle name="20% - 强调文字颜色 5 4 2 2 2 7" xfId="20294"/>
    <cellStyle name="40% - 强调文字颜色 6 2 3 2 2 4" xfId="20295"/>
    <cellStyle name="40% - 强调文字颜色 5 10 2 5 2" xfId="20296"/>
    <cellStyle name="20% - 强调文字颜色 5 4 2 2 3 5" xfId="20297"/>
    <cellStyle name="40% - 强调文字颜色 6 2 3 2 2 5" xfId="20298"/>
    <cellStyle name="20% - 强调文字颜色 5 4 2 2 3 6" xfId="20299"/>
    <cellStyle name="40% - 强调文字颜色 6 2 3 2 2 6" xfId="20300"/>
    <cellStyle name="40% - 强调文字颜色 4 2 2 2 2 2 3 2 2" xfId="20301"/>
    <cellStyle name="20% - 强调文字颜色 5 4 2 2 3 7" xfId="20302"/>
    <cellStyle name="40% - 强调文字颜色 6 2 3 2 3 2 2" xfId="20303"/>
    <cellStyle name="40% - 强调文字颜色 2 2 2 7 3 4" xfId="20304"/>
    <cellStyle name="20% - 强调文字颜色 5 4 2 2 4 3 2" xfId="20305"/>
    <cellStyle name="40% - 强调文字颜色 6 2 3 2 3 2 3" xfId="20306"/>
    <cellStyle name="40% - 强调文字颜色 2 2 2 7 3 5" xfId="20307"/>
    <cellStyle name="常规 7 3 2" xfId="20308"/>
    <cellStyle name="20% - 强调文字颜色 5 4 2 2 4 3 3" xfId="20309"/>
    <cellStyle name="40% - 强调文字颜色 6 2 3 2 3 4" xfId="20310"/>
    <cellStyle name="40% - 强调文字颜色 5 10 2 6 2" xfId="20311"/>
    <cellStyle name="20% - 强调文字颜色 5 4 2 2 4 5" xfId="20312"/>
    <cellStyle name="40% - 强调文字颜色 6 2 3 2 3 5" xfId="20313"/>
    <cellStyle name="20% - 强调文字颜色 5 4 2 2 4 6" xfId="20314"/>
    <cellStyle name="40% - 强调文字颜色 6 2 3 2 4 3" xfId="20315"/>
    <cellStyle name="20% - 强调文字颜色 5 4 2 2 5 4" xfId="20316"/>
    <cellStyle name="40% - 强调文字颜色 6 2 3 2 4 4" xfId="20317"/>
    <cellStyle name="40% - 强调文字颜色 2 10 2" xfId="20318"/>
    <cellStyle name="20% - 强调文字颜色 5 4 2 2 5 5" xfId="20319"/>
    <cellStyle name="40% - 强调文字颜色 6 2 3 2 4 5" xfId="20320"/>
    <cellStyle name="40% - 强调文字颜色 2 10 3" xfId="20321"/>
    <cellStyle name="20% - 强调文字颜色 5 4 2 2 5 6" xfId="20322"/>
    <cellStyle name="40% - 强调文字颜色 2 2 2 9 2 4" xfId="20323"/>
    <cellStyle name="40% - 强调文字颜色 1 2 2 2 2 2 13 2" xfId="20324"/>
    <cellStyle name="20% - 强调文字颜色 5 4 2 2 6 2 2" xfId="20325"/>
    <cellStyle name="常规 9 2 2" xfId="20326"/>
    <cellStyle name="20% - 强调文字颜色 5 4 2 2 6 2 3" xfId="20327"/>
    <cellStyle name="40% - 强调文字颜色 6 2 3 2 5 2" xfId="20328"/>
    <cellStyle name="20% - 强调文字颜色 5 4 2 2 6 3" xfId="20329"/>
    <cellStyle name="40% - 强调文字颜色 4 8 2 2 2 2" xfId="20330"/>
    <cellStyle name="40% - 强调文字颜色 1 2 2 2 2 2 14" xfId="20331"/>
    <cellStyle name="40% - 强调文字颜色 6 2 3 2 5 4" xfId="20332"/>
    <cellStyle name="常规 2 3 2 3 5 2 2 2" xfId="20333"/>
    <cellStyle name="40% - 强调文字颜色 2 11 2" xfId="20334"/>
    <cellStyle name="40% - 强调文字颜色 1 2 2 2 2 2 16" xfId="20335"/>
    <cellStyle name="20% - 强调文字颜色 5 4 2 2 6 5" xfId="20336"/>
    <cellStyle name="20% - 强调文字颜色 6 3 3 2 8" xfId="20337"/>
    <cellStyle name="20% - 强调文字颜色 5 4 2 2 7 2" xfId="20338"/>
    <cellStyle name="20% - 强调文字颜色 6 3 3 2 8 2" xfId="20339"/>
    <cellStyle name="20% - 强调文字颜色 5 4 2 2 7 2 2" xfId="20340"/>
    <cellStyle name="20% - 强调文字颜色 6 3 3 2 9" xfId="20341"/>
    <cellStyle name="40% - 强调文字颜色 6 2 3 2 6 2" xfId="20342"/>
    <cellStyle name="20% - 强调文字颜色 5 4 2 2 7 3" xfId="20343"/>
    <cellStyle name="40% - 强调文字颜色 4 8 2 2 3 2" xfId="20344"/>
    <cellStyle name="20% - 强调文字颜色 5 4 2 2 8" xfId="20345"/>
    <cellStyle name="20% - 强调文字颜色 5 4 2 2 8 2" xfId="20346"/>
    <cellStyle name="40% - 强调文字颜色 6 2 3 2 7 2" xfId="20347"/>
    <cellStyle name="20% - 强调文字颜色 5 4 2 2 8 3" xfId="20348"/>
    <cellStyle name="20% - 强调文字颜色 5 4 2 3 2" xfId="20349"/>
    <cellStyle name="常规 2 3 2 2 2 2 2 3 2 2 2 3" xfId="20350"/>
    <cellStyle name="20% - 强调文字颜色 5 4 2 3 2 2 2 2" xfId="20351"/>
    <cellStyle name="20% - 强调文字颜色 5 4 2 3 2 2 2 2 2" xfId="20352"/>
    <cellStyle name="20% - 强调文字颜色 5 4 2 3 2 2 2 3" xfId="20353"/>
    <cellStyle name="20% - 强调文字颜色 5 4 2 3 2 2 3" xfId="20354"/>
    <cellStyle name="20% - 强调文字颜色 5 4 2 3 2 2 3 2 2" xfId="20355"/>
    <cellStyle name="20% - 强调文字颜色 5 4 2 3 2 2 3 2 3" xfId="20356"/>
    <cellStyle name="20% - 强调文字颜色 5 4 2 3 2 2 3 4" xfId="20357"/>
    <cellStyle name="20% - 强调文字颜色 5 4 2 3 2 2 4" xfId="20358"/>
    <cellStyle name="40% - 强调文字颜色 4 2 5 5 2 2" xfId="20359"/>
    <cellStyle name="20% - 强调文字颜色 5 4 2 3 2 2 5" xfId="20360"/>
    <cellStyle name="20% - 强调文字颜色 5 4 2 3 2 2 6" xfId="20361"/>
    <cellStyle name="20% - 强调文字颜色 6 3 3 2 2 2 4" xfId="20362"/>
    <cellStyle name="20% - 强调文字颜色 5 4 2 3 2 4 2" xfId="20363"/>
    <cellStyle name="20% - 强调文字颜色 5 4 2 3 3" xfId="20364"/>
    <cellStyle name="20% - 强调文字颜色 5 4 2 3 3 2 2" xfId="20365"/>
    <cellStyle name="常规 2 3 2 2 2 2 2 3 3 2 2 3" xfId="20366"/>
    <cellStyle name="20% - 强调文字颜色 5 4 2 3 3 2 2 2" xfId="20367"/>
    <cellStyle name="20% - 强调文字颜色 5 4 2 3 3 2 2 3" xfId="20368"/>
    <cellStyle name="20% - 强调文字颜色 5 4 2 3 3 2 3" xfId="20369"/>
    <cellStyle name="20% - 强调文字颜色 5 4 2 3 3 2 4" xfId="20370"/>
    <cellStyle name="20% - 强调文字颜色 5 4 2 3 3 3 2" xfId="20371"/>
    <cellStyle name="40% - 强调文字颜色 2 2 2 2 2 2 7 3" xfId="20372"/>
    <cellStyle name="40% - 强调文字颜色 1 3 2 2 6" xfId="20373"/>
    <cellStyle name="常规 2 3 2 2 2 2 2 3 3 3 2 3" xfId="20374"/>
    <cellStyle name="20% - 强调文字颜色 5 4 2 3 3 3 2 2" xfId="20375"/>
    <cellStyle name="40% - 强调文字颜色 2 2 2 2 2 2 7 4" xfId="20376"/>
    <cellStyle name="40% - 强调文字颜色 1 3 2 2 7" xfId="20377"/>
    <cellStyle name="20% - 强调文字颜色 5 4 2 3 3 3 2 3" xfId="20378"/>
    <cellStyle name="20% - 强调文字颜色 5 4 2 3 3 3 3" xfId="20379"/>
    <cellStyle name="20% - 强调文字颜色 5 4 2 3 3 4" xfId="20380"/>
    <cellStyle name="20% - 强调文字颜色 6 3 3 2 3 2 4" xfId="20381"/>
    <cellStyle name="20% - 强调文字颜色 5 4 2 3 3 4 2" xfId="20382"/>
    <cellStyle name="20% - 强调文字颜色 5 4 2 3 3 4 2 2" xfId="20383"/>
    <cellStyle name="20% - 强调文字颜色 6 4 2 3 2 2 2 4" xfId="20384"/>
    <cellStyle name="40% - 强调文字颜色 3 2 2 3 2 2 2 3 4" xfId="20385"/>
    <cellStyle name="40% - 强调文字颜色 1 3 3 2 6" xfId="20386"/>
    <cellStyle name="20% - 强调文字颜色 6 3 3 2 3 2 4 2" xfId="20387"/>
    <cellStyle name="20% - 强调文字颜色 6 3 3 2 3 2 5" xfId="20388"/>
    <cellStyle name="20% - 强调文字颜色 5 4 2 3 3 4 3" xfId="20389"/>
    <cellStyle name="常规 2 3 5 2 5 2" xfId="20390"/>
    <cellStyle name="20% - 强调文字颜色 5 4 2 3 3 5" xfId="20391"/>
    <cellStyle name="20% - 强调文字颜色 6 3 3 2 3 3 4" xfId="20392"/>
    <cellStyle name="常规 2 3 5 2 5 2 2" xfId="20393"/>
    <cellStyle name="20% - 强调文字颜色 5 4 2 3 3 5 2" xfId="20394"/>
    <cellStyle name="常规 2 3 5 2 5 2 3" xfId="20395"/>
    <cellStyle name="20% - 强调文字颜色 5 4 2 3 3 5 3" xfId="20396"/>
    <cellStyle name="常规 2 3 5 2 5 3" xfId="20397"/>
    <cellStyle name="20% - 强调文字颜色 5 4 2 3 3 6" xfId="20398"/>
    <cellStyle name="40% - 强调文字颜色 4 2 2 2 2 2 4 2 2" xfId="20399"/>
    <cellStyle name="常规 2 3 5 2 5 4" xfId="20400"/>
    <cellStyle name="20% - 强调文字颜色 5 4 2 3 3 7" xfId="20401"/>
    <cellStyle name="40% - 强调文字颜色 1 4 2 12 2" xfId="20402"/>
    <cellStyle name="20% - 强调文字颜色 5 4 2 3 4" xfId="20403"/>
    <cellStyle name="20% - 强调文字颜色 5 4 2 3 5" xfId="20404"/>
    <cellStyle name="40% - 强调文字颜色 1 2 2 9 2 2" xfId="20405"/>
    <cellStyle name="20% - 强调文字颜色 5 4 2 3 6" xfId="20406"/>
    <cellStyle name="20% - 强调文字颜色 5 4 2 4 2 3" xfId="20407"/>
    <cellStyle name="20% - 强调文字颜色 5 4 2 4 2 4" xfId="20408"/>
    <cellStyle name="40% - 强调文字颜色 6 2 3 4 2 2" xfId="20409"/>
    <cellStyle name="20% - 强调文字颜色 5 4 2 4 3 3" xfId="20410"/>
    <cellStyle name="20% - 强调文字颜色 5 4 2 5" xfId="20411"/>
    <cellStyle name="注释 2 3 6 2 2 4 3" xfId="20412"/>
    <cellStyle name="20% - 强调文字颜色 5 4 2 5 3 4" xfId="20413"/>
    <cellStyle name="20% - 强调文字颜色 5 4 2 6" xfId="20414"/>
    <cellStyle name="20% - 强调文字颜色 5 4 2 6 2 3" xfId="20415"/>
    <cellStyle name="20% - 强调文字颜色 5 4 2 6 2 4" xfId="20416"/>
    <cellStyle name="20% - 强调文字颜色 5 4 2 6 3" xfId="20417"/>
    <cellStyle name="20% - 强调文字颜色 5 9" xfId="20418"/>
    <cellStyle name="20% - 强调文字颜色 5 4 2 6 3 2" xfId="20419"/>
    <cellStyle name="20% - 强调文字颜色 5 4 2 6 3 3" xfId="20420"/>
    <cellStyle name="40% - 强调文字颜色 1 4 2 15 2" xfId="20421"/>
    <cellStyle name="20% - 强调文字颜色 5 4 2 6 4" xfId="20422"/>
    <cellStyle name="20% - 强调文字颜色 6 9" xfId="20423"/>
    <cellStyle name="40% - 强调文字颜色 3 4 2 4" xfId="20424"/>
    <cellStyle name="20% - 强调文字颜色 5 4 2 6 4 2" xfId="20425"/>
    <cellStyle name="20% - 强调文字颜色 5 4 2 7 2 2" xfId="20426"/>
    <cellStyle name="20% - 强调文字颜色 5 4 2 7 2 3" xfId="20427"/>
    <cellStyle name="20% - 强调文字颜色 5 4 2 7 3" xfId="20428"/>
    <cellStyle name="20% - 强调文字颜色 5 4 2 7 3 2" xfId="20429"/>
    <cellStyle name="20% - 强调文字颜色 5 4 2 8 2 2" xfId="20430"/>
    <cellStyle name="20% - 强调文字颜色 5 4 2 8 2 3" xfId="20431"/>
    <cellStyle name="40% - 强调文字颜色 2 2 2 2 2 2 8 2" xfId="20432"/>
    <cellStyle name="20% - 强调文字颜色 5 4 2 8 3" xfId="20433"/>
    <cellStyle name="40% - 强调文字颜色 1 3 2 4 4" xfId="20434"/>
    <cellStyle name="20% - 强调文字颜色 5 4 2 8 3 2" xfId="20435"/>
    <cellStyle name="20% - 强调文字颜色 5 4 2 8 4" xfId="20436"/>
    <cellStyle name="20% - 强调文字颜色 5 4 2 9" xfId="20437"/>
    <cellStyle name="20% - 强调文字颜色 6 4 2 3 2 2 3" xfId="20438"/>
    <cellStyle name="40% - 强调文字颜色 3 2 2 3 2 2 2 4" xfId="20439"/>
    <cellStyle name="20% - 强调文字颜色 5 4 2 9 2" xfId="20440"/>
    <cellStyle name="20% - 强调文字颜色 6 4 2 3 2 2 4" xfId="20441"/>
    <cellStyle name="40% - 强调文字颜色 3 2 2 3 2 2 2 5" xfId="20442"/>
    <cellStyle name="20% - 强调文字颜色 5 4 2 9 3" xfId="20443"/>
    <cellStyle name="20% - 强调文字颜色 5 4 3" xfId="20444"/>
    <cellStyle name="40% - 强调文字颜色 3 2 4 2 6 2" xfId="20445"/>
    <cellStyle name="20% - 强调文字颜色 5 4 4" xfId="20446"/>
    <cellStyle name="40% - 强调文字颜色 3 2 4 2 6 2 2" xfId="20447"/>
    <cellStyle name="20% - 强调文字颜色 5 7 2 2 3 4" xfId="20448"/>
    <cellStyle name="20% - 强调文字颜色 5 4 4 2" xfId="20449"/>
    <cellStyle name="20% - 强调文字颜色 5 4 4 2 2" xfId="20450"/>
    <cellStyle name="20% - 强调文字颜色 5 4 4 2 3" xfId="20451"/>
    <cellStyle name="40% - 强调文字颜色 3 2 4 2 6 2 3" xfId="20452"/>
    <cellStyle name="20% - 强调文字颜色 5 4 4 3" xfId="20453"/>
    <cellStyle name="20% - 强调文字颜色 5 4 4 3 2" xfId="20454"/>
    <cellStyle name="20% - 强调文字颜色 5 4 4 4" xfId="20455"/>
    <cellStyle name="20% - 强调文字颜色 5 4 4 5" xfId="20456"/>
    <cellStyle name="40% - 强调文字颜色 3 2 4 2 6 3" xfId="20457"/>
    <cellStyle name="20% - 强调文字颜色 5 4 5" xfId="20458"/>
    <cellStyle name="40% - 强调文字颜色 3 2 4 2 6 3 2" xfId="20459"/>
    <cellStyle name="20% - 强调文字颜色 5 4 5 2" xfId="20460"/>
    <cellStyle name="20% - 强调文字颜色 5 4 5 2 2" xfId="20461"/>
    <cellStyle name="20% - 强调文字颜色 5 4 5 2 2 2" xfId="20462"/>
    <cellStyle name="20% - 强调文字颜色 5 4 5 2 2 2 2" xfId="20463"/>
    <cellStyle name="20% - 强调文字颜色 5 4 5 2 2 2 3" xfId="20464"/>
    <cellStyle name="20% - 强调文字颜色 5 4 5 2 2 3" xfId="20465"/>
    <cellStyle name="20% - 强调文字颜色 5 4 5 2 2 4" xfId="20466"/>
    <cellStyle name="40% - 强调文字颜色 5 2 2 3 2 3 6 2" xfId="20467"/>
    <cellStyle name="20% - 强调文字颜色 5 4 5 2 3" xfId="20468"/>
    <cellStyle name="20% - 强调文字颜色 5 4 5 2 3 2" xfId="20469"/>
    <cellStyle name="40% - 强调文字颜色 4 2 4 2 2 5" xfId="20470"/>
    <cellStyle name="40% - 强调文字颜色 2 2 2 2 2 9" xfId="20471"/>
    <cellStyle name="40% - 强调文字颜色 2 2 2 2 2 9 2" xfId="20472"/>
    <cellStyle name="20% - 强调文字颜色 5 4 5 2 3 2 2" xfId="20473"/>
    <cellStyle name="40% - 强调文字颜色 2 2 2 2 2 9 3" xfId="20474"/>
    <cellStyle name="20% - 强调文字颜色 5 4 5 2 3 2 3" xfId="20475"/>
    <cellStyle name="40% - 强调文字颜色 6 2 6 2 2 2" xfId="20476"/>
    <cellStyle name="20% - 强调文字颜色 5 4 5 2 3 3" xfId="20477"/>
    <cellStyle name="40% - 强调文字颜色 6 2 6 2 2 3" xfId="20478"/>
    <cellStyle name="20% - 强调文字颜色 5 4 5 2 3 4" xfId="20479"/>
    <cellStyle name="20% - 强调文字颜色 5 4 5 2 4" xfId="20480"/>
    <cellStyle name="常规 2 3 6" xfId="20481"/>
    <cellStyle name="20% - 强调文字颜色 5 4 5 2 4 2" xfId="20482"/>
    <cellStyle name="40% - 强调文字颜色 4 2 4 2 3 5" xfId="20483"/>
    <cellStyle name="40% - 强调文字颜色 5 11 3" xfId="20484"/>
    <cellStyle name="常规 2 3 6 2" xfId="20485"/>
    <cellStyle name="20% - 强调文字颜色 5 4 5 2 4 2 2" xfId="20486"/>
    <cellStyle name="40% - 强调文字颜色 4 2 4 2 3 5 2" xfId="20487"/>
    <cellStyle name="40% - 强调文字颜色 6 2 6 2 3 2" xfId="20488"/>
    <cellStyle name="常规 2 3 7" xfId="20489"/>
    <cellStyle name="20% - 强调文字颜色 5 4 5 2 4 3" xfId="20490"/>
    <cellStyle name="40% - 强调文字颜色 4 2 4 2 3 6" xfId="20491"/>
    <cellStyle name="20% - 强调文字颜色 5 4 5 2 5" xfId="20492"/>
    <cellStyle name="20% - 强调文字颜色 5 4 5 2 5 2" xfId="20493"/>
    <cellStyle name="40% - 强调文字颜色 4 2 4 2 4 5" xfId="20494"/>
    <cellStyle name="20% - 强调文字颜色 5 4 5 2 6" xfId="20495"/>
    <cellStyle name="20% - 强调文字颜色 5 4 5 3" xfId="20496"/>
    <cellStyle name="20% - 强调文字颜色 5 4 5 3 2" xfId="20497"/>
    <cellStyle name="20% - 强调文字颜色 5 4 5 3 3" xfId="20498"/>
    <cellStyle name="20% - 强调文字颜色 5 4 5 3 4" xfId="20499"/>
    <cellStyle name="20% - 强调文字颜色 5 4 5 4" xfId="20500"/>
    <cellStyle name="20% - 强调文字颜色 5 4 5 4 2 2" xfId="20501"/>
    <cellStyle name="20% - 强调文字颜色 5 4 5 4 2 3" xfId="20502"/>
    <cellStyle name="20% - 强调文字颜色 5 4 5 4 3" xfId="20503"/>
    <cellStyle name="20% - 强调文字颜色 5 4 5 4 4" xfId="20504"/>
    <cellStyle name="20% - 强调文字颜色 5 4 5 5" xfId="20505"/>
    <cellStyle name="20% - 强调文字颜色 5 4 5 5 2 2" xfId="20506"/>
    <cellStyle name="20% - 强调文字颜色 5 4 5 5 3" xfId="20507"/>
    <cellStyle name="20% - 强调文字颜色 5 4 5 6" xfId="20508"/>
    <cellStyle name="20% - 强调文字颜色 5 4 5 6 2" xfId="20509"/>
    <cellStyle name="20% - 强调文字颜色 5 4 5 7" xfId="20510"/>
    <cellStyle name="20% - 强调文字颜色 5 4 6 2" xfId="20511"/>
    <cellStyle name="20% - 强调文字颜色 5 4 6 2 2" xfId="20512"/>
    <cellStyle name="20% - 强调文字颜色 5 4 6 2 2 2" xfId="20513"/>
    <cellStyle name="40% - 强调文字颜色 2 2 3 2 2 4 3 3" xfId="20514"/>
    <cellStyle name="20% - 强调文字颜色 5 4 6 2 2 2 2" xfId="20515"/>
    <cellStyle name="20% - 强调文字颜色 5 4 6 2 2 2 3" xfId="20516"/>
    <cellStyle name="20% - 强调文字颜色 5 4 6 2 2 3" xfId="20517"/>
    <cellStyle name="20% - 强调文字颜色 5 4 6 2 2 4" xfId="20518"/>
    <cellStyle name="20% - 强调文字颜色 5 4 6 2 3" xfId="20519"/>
    <cellStyle name="20% - 强调文字颜色 5 4 6 2 3 2" xfId="20520"/>
    <cellStyle name="40% - 强调文字颜色 4 2 5 2 2 5" xfId="20521"/>
    <cellStyle name="40% - 强调文字颜色 2 2 3 2 2 9" xfId="20522"/>
    <cellStyle name="40% - 强调文字颜色 2 2 3 2 2 9 2" xfId="20523"/>
    <cellStyle name="40% - 强调文字颜色 2 2 3 2 2 5 3 3" xfId="20524"/>
    <cellStyle name="20% - 强调文字颜色 5 4 6 2 3 2 2" xfId="20525"/>
    <cellStyle name="40% - 强调文字颜色 2 2 3 2 2 9 3" xfId="20526"/>
    <cellStyle name="20% - 强调文字颜色 5 4 6 2 3 2 3" xfId="20527"/>
    <cellStyle name="40% - 强调文字颜色 6 2 7 2 2 2" xfId="20528"/>
    <cellStyle name="20% - 强调文字颜色 5 4 6 2 3 3" xfId="20529"/>
    <cellStyle name="40% - 强调文字颜色 6 2 7 2 2 3" xfId="20530"/>
    <cellStyle name="20% - 强调文字颜色 5 4 6 2 3 4" xfId="20531"/>
    <cellStyle name="20% - 强调文字颜色 5 4 6 2 4 2" xfId="20532"/>
    <cellStyle name="40% - 强调文字颜色 4 11 4 2 2" xfId="20533"/>
    <cellStyle name="20% - 强调文字颜色 5 4 6 2 4 3" xfId="20534"/>
    <cellStyle name="20% - 强调文字颜色 5 4 6 2 5 2" xfId="20535"/>
    <cellStyle name="20% - 强调文字颜色 5 4 6 2 6" xfId="20536"/>
    <cellStyle name="20% - 强调文字颜色 5 4 6 3" xfId="20537"/>
    <cellStyle name="20% - 强调文字颜色 5 4 6 3 2" xfId="20538"/>
    <cellStyle name="20% - 强调文字颜色 5 4 6 3 2 2" xfId="20539"/>
    <cellStyle name="20% - 强调文字颜色 5 4 6 3 2 3" xfId="20540"/>
    <cellStyle name="20% - 强调文字颜色 5 4 6 3 3" xfId="20541"/>
    <cellStyle name="20% - 强调文字颜色 5 4 6 3 4" xfId="20542"/>
    <cellStyle name="20% - 强调文字颜色 5 4 6 4" xfId="20543"/>
    <cellStyle name="20% - 强调文字颜色 5 4 6 4 2 2" xfId="20544"/>
    <cellStyle name="40% - 强调文字颜色 1 2 3 2 2 2 2 5 2" xfId="20545"/>
    <cellStyle name="20% - 强调文字颜色 5 4 6 4 2 3" xfId="20546"/>
    <cellStyle name="20% - 强调文字颜色 5 4 6 4 3" xfId="20547"/>
    <cellStyle name="40% - 强调文字颜色 1 2 3 2 2 2 2 6" xfId="20548"/>
    <cellStyle name="20% - 强调文字颜色 5 4 6 4 4" xfId="20549"/>
    <cellStyle name="20% - 强调文字颜色 5 4 6 5" xfId="20550"/>
    <cellStyle name="常规 2 3 3 2 6 2 2 2 2 3" xfId="20551"/>
    <cellStyle name="20% - 强调文字颜色 5 4 6 5 2" xfId="20552"/>
    <cellStyle name="20% - 强调文字颜色 5 4 6 5 2 2" xfId="20553"/>
    <cellStyle name="20% - 强调文字颜色 5 4 6 5 3" xfId="20554"/>
    <cellStyle name="20% - 强调文字颜色 5 4 6 6" xfId="20555"/>
    <cellStyle name="20% - 强调文字颜色 5 4 6 6 2" xfId="20556"/>
    <cellStyle name="20% - 强调文字颜色 5 4 6 7" xfId="20557"/>
    <cellStyle name="40% - 强调文字颜色 3 2 4 2 6 5" xfId="20558"/>
    <cellStyle name="20% - 强调文字颜色 5 4 7" xfId="20559"/>
    <cellStyle name="20% - 强调文字颜色 5 4 7 2" xfId="20560"/>
    <cellStyle name="20% - 强调文字颜色 5 5 10 2" xfId="20561"/>
    <cellStyle name="20% - 强调文字颜色 5 5 11 2" xfId="20562"/>
    <cellStyle name="20% - 强调文字颜色 5 5 12" xfId="20563"/>
    <cellStyle name="20% - 强调文字颜色 5 5 2" xfId="20564"/>
    <cellStyle name="20% - 强调文字颜色 5 5 2 2 3 2" xfId="20565"/>
    <cellStyle name="40% - 强调文字颜色 4 2 2 3 8 2 3" xfId="20566"/>
    <cellStyle name="20% - 强调文字颜色 5 5 2 2 4" xfId="20567"/>
    <cellStyle name="20% - 强调文字颜色 5 5 2 2 5" xfId="20568"/>
    <cellStyle name="20% - 强调文字颜色 5 5 2 5" xfId="20569"/>
    <cellStyle name="20% - 强调文字颜色 5 5 2 5 2" xfId="20570"/>
    <cellStyle name="20% - 强调文字颜色 5 5 3" xfId="20571"/>
    <cellStyle name="20% - 强调文字颜色 5 5 3 2" xfId="20572"/>
    <cellStyle name="20% - 强调文字颜色 5 5 3 2 2" xfId="20573"/>
    <cellStyle name="20% - 强调文字颜色 5 5 3 2 3" xfId="20574"/>
    <cellStyle name="20% - 强调文字颜色 5 5 3 2 3 2" xfId="20575"/>
    <cellStyle name="40% - 强调文字颜色 4 3 2 2 2 5" xfId="20576"/>
    <cellStyle name="20% - 强调文字颜色 5 5 3 3 2" xfId="20577"/>
    <cellStyle name="20% - 强调文字颜色 5 5 3 3 3" xfId="20578"/>
    <cellStyle name="20% - 强调文字颜色 5 5 3 5" xfId="20579"/>
    <cellStyle name="40% - 强调文字颜色 3 2 4 2 7 2" xfId="20580"/>
    <cellStyle name="20% - 强调文字颜色 5 5 4" xfId="20581"/>
    <cellStyle name="40% - 强调文字颜色 4 3 7 2 2 4" xfId="20582"/>
    <cellStyle name="40% - 强调文字颜色 3 2 4 2 7 2 2" xfId="20583"/>
    <cellStyle name="20% - 强调文字颜色 5 5 4 2" xfId="20584"/>
    <cellStyle name="20% - 强调文字颜色 5 5 4 2 2" xfId="20585"/>
    <cellStyle name="40% - 强调文字颜色 5 2 2 3 3 2 6 2" xfId="20586"/>
    <cellStyle name="20% - 强调文字颜色 5 5 4 2 3" xfId="20587"/>
    <cellStyle name="20% - 强调文字颜色 5 5 4 2 4" xfId="20588"/>
    <cellStyle name="20% - 强调文字颜色 5 5 4 3 2" xfId="20589"/>
    <cellStyle name="20% - 强调文字颜色 5 5 4 3 3" xfId="20590"/>
    <cellStyle name="40% - 强调文字颜色 6 3 9 2 2 2" xfId="20591"/>
    <cellStyle name="20% - 强调文字颜色 5 5 4 4" xfId="20592"/>
    <cellStyle name="40% - 强调文字颜色 6 3 9 2 2 3" xfId="20593"/>
    <cellStyle name="20% - 强调文字颜色 5 5 4 5" xfId="20594"/>
    <cellStyle name="20% - 强调文字颜色 5 5 4 6" xfId="20595"/>
    <cellStyle name="40% - 强调文字颜色 3 2 4 2 7 3" xfId="20596"/>
    <cellStyle name="20% - 强调文字颜色 5 5 5" xfId="20597"/>
    <cellStyle name="40% - 强调文字颜色 4 3 7 2 3 4" xfId="20598"/>
    <cellStyle name="40% - 强调文字颜色 3 2 4 2 7 3 2" xfId="20599"/>
    <cellStyle name="20% - 强调文字颜色 5 5 5 2" xfId="20600"/>
    <cellStyle name="20% - 强调文字颜色 5 5 5 2 2" xfId="20601"/>
    <cellStyle name="20% - 强调文字颜色 5 5 5 3" xfId="20602"/>
    <cellStyle name="20% - 强调文字颜色 5 5 5 3 2" xfId="20603"/>
    <cellStyle name="40% - 强调文字颜色 6 3 9 2 3 2" xfId="20604"/>
    <cellStyle name="20% - 强调文字颜色 5 5 5 4" xfId="20605"/>
    <cellStyle name="20% - 强调文字颜色 5 5 5 4 2" xfId="20606"/>
    <cellStyle name="20% - 强调文字颜色 5 5 5 5" xfId="20607"/>
    <cellStyle name="40% - 强调文字颜色 3 2 4 2 7 4" xfId="20608"/>
    <cellStyle name="20% - 强调文字颜色 5 5 6" xfId="20609"/>
    <cellStyle name="20% - 强调文字颜色 5 5 6 2" xfId="20610"/>
    <cellStyle name="20% - 强调文字颜色 5 5 6 2 2" xfId="20611"/>
    <cellStyle name="20% - 强调文字颜色 5 5 6 2 3" xfId="20612"/>
    <cellStyle name="20% - 强调文字颜色 5 5 6 2 4" xfId="20613"/>
    <cellStyle name="20% - 强调文字颜色 5 5 6 3" xfId="20614"/>
    <cellStyle name="20% - 强调文字颜色 5 5 6 3 2" xfId="20615"/>
    <cellStyle name="20% - 强调文字颜色 5 5 6 3 3" xfId="20616"/>
    <cellStyle name="20% - 强调文字颜色 5 5 6 4" xfId="20617"/>
    <cellStyle name="20% - 强调文字颜色 5 5 6 4 2" xfId="20618"/>
    <cellStyle name="20% - 强调文字颜色 5 5 6 5" xfId="20619"/>
    <cellStyle name="20% - 强调文字颜色 5 5 7" xfId="20620"/>
    <cellStyle name="20% - 强调文字颜色 5 5 7 2" xfId="20621"/>
    <cellStyle name="20% - 强调文字颜色 5 5 7 3" xfId="20622"/>
    <cellStyle name="20% - 强调文字颜色 5 5 7 4" xfId="20623"/>
    <cellStyle name="20% - 强调文字颜色 5 5 8 2" xfId="20624"/>
    <cellStyle name="20% - 强调文字颜色 5 5 8 3" xfId="20625"/>
    <cellStyle name="20% - 强调文字颜色 5 5 8 4" xfId="20626"/>
    <cellStyle name="20% - 强调文字颜色 5 5 9 2" xfId="20627"/>
    <cellStyle name="20% - 强调文字颜色 5 5 9 3" xfId="20628"/>
    <cellStyle name="20% - 强调文字颜色 5 6 2" xfId="20629"/>
    <cellStyle name="20% - 强调文字颜色 5 6 2 2" xfId="20630"/>
    <cellStyle name="20% - 强调文字颜色 5 6 2 2 2" xfId="20631"/>
    <cellStyle name="40% - 强调文字颜色 6 3 3 2 2 2 3 2 3" xfId="20632"/>
    <cellStyle name="20% - 强调文字颜色 5 6 2 2 3 2" xfId="20633"/>
    <cellStyle name="20% - 强调文字颜色 5 6 2 2 4" xfId="20634"/>
    <cellStyle name="20% - 强调文字颜色 5 6 2 2 5" xfId="20635"/>
    <cellStyle name="20% - 强调文字颜色 5 6 2 3" xfId="20636"/>
    <cellStyle name="20% - 强调文字颜色 5 6 2 3 2" xfId="20637"/>
    <cellStyle name="40% - 强调文字颜色 2 3 3 17" xfId="20638"/>
    <cellStyle name="20% - 强调文字颜色 5 6 2 3 2 2 3" xfId="20639"/>
    <cellStyle name="40% - 强调文字颜色 4 2 7 2 2" xfId="20640"/>
    <cellStyle name="20% - 强调文字颜色 5 6 2 3 3" xfId="20641"/>
    <cellStyle name="40% - 强调文字颜色 5 3 2 2 2 3 4" xfId="20642"/>
    <cellStyle name="40% - 强调文字颜色 4 2 7 2 2 2 2" xfId="20643"/>
    <cellStyle name="20% - 强调文字颜色 5 6 2 3 3 2 2" xfId="20644"/>
    <cellStyle name="40% - 强调文字颜色 5 3 2 2 2 3 5" xfId="20645"/>
    <cellStyle name="40% - 强调文字颜色 4 2 7 2 2 2 3" xfId="20646"/>
    <cellStyle name="20% - 强调文字颜色 5 6 2 3 3 2 3" xfId="20647"/>
    <cellStyle name="40% - 强调文字颜色 4 2 7 2 2 4" xfId="20648"/>
    <cellStyle name="40% - 强调文字颜色 3 2 3 2 7 2 2" xfId="20649"/>
    <cellStyle name="20% - 强调文字颜色 5 6 2 3 3 4" xfId="20650"/>
    <cellStyle name="40% - 强调文字颜色 4 2 7 2 3" xfId="20651"/>
    <cellStyle name="20% - 强调文字颜色 5 6 2 3 4" xfId="20652"/>
    <cellStyle name="20% - 强调文字颜色 5 6 2 3 4 3" xfId="20653"/>
    <cellStyle name="40% - 强调文字颜色 4 2 7 2 4" xfId="20654"/>
    <cellStyle name="20% - 强调文字颜色 5 6 2 3 5" xfId="20655"/>
    <cellStyle name="20% - 强调文字颜色 5 6 2 3 5 2" xfId="20656"/>
    <cellStyle name="常规 5 2 3 2 5 2 2" xfId="20657"/>
    <cellStyle name="20% - 强调文字颜色 5 6 2 3 5 3" xfId="20658"/>
    <cellStyle name="20% - 强调文字颜色 5 6 2 3 6" xfId="20659"/>
    <cellStyle name="20% - 强调文字颜色 5 6 2 3 7" xfId="20660"/>
    <cellStyle name="20% - 强调文字颜色 5 6 2 4" xfId="20661"/>
    <cellStyle name="20% - 强调文字颜色 5 6 2 5" xfId="20662"/>
    <cellStyle name="20% - 强调文字颜色 5 6 2 6" xfId="20663"/>
    <cellStyle name="20% - 强调文字颜色 5 6 3" xfId="20664"/>
    <cellStyle name="20% - 强调文字颜色 5 6 3 2" xfId="20665"/>
    <cellStyle name="20% - 强调文字颜色 5 6 3 2 2" xfId="20666"/>
    <cellStyle name="20% - 强调文字颜色 5 6 3 3" xfId="20667"/>
    <cellStyle name="20% - 强调文字颜色 5 6 3 3 2" xfId="20668"/>
    <cellStyle name="20% - 强调文字颜色 5 6 3 4" xfId="20669"/>
    <cellStyle name="20% - 强调文字颜色 5 6 3 5" xfId="20670"/>
    <cellStyle name="40% - 强调文字颜色 3 2 4 2 8 2" xfId="20671"/>
    <cellStyle name="20% - 强调文字颜色 5 6 4" xfId="20672"/>
    <cellStyle name="40% - 强调文字颜色 4 3 7 3 2 4" xfId="20673"/>
    <cellStyle name="20% - 强调文字颜色 5 6 4 2" xfId="20674"/>
    <cellStyle name="20% - 强调文字颜色 5 6 4 2 2 3" xfId="20675"/>
    <cellStyle name="20% - 强调文字颜色 5 6 4 3" xfId="20676"/>
    <cellStyle name="20% - 强调文字颜色 5 6 4 3 2" xfId="20677"/>
    <cellStyle name="20% - 强调文字颜色 5 6 4 3 2 2" xfId="20678"/>
    <cellStyle name="20% - 强调文字颜色 5 6 4 3 2 3" xfId="20679"/>
    <cellStyle name="20% - 强调文字颜色 5 6 4 3 3" xfId="20680"/>
    <cellStyle name="20% - 强调文字颜色 5 6 4 3 4" xfId="20681"/>
    <cellStyle name="40% - 强调文字颜色 6 3 9 3 2 2" xfId="20682"/>
    <cellStyle name="20% - 强调文字颜色 5 6 4 4" xfId="20683"/>
    <cellStyle name="20% - 强调文字颜色 5 6 4 4 2" xfId="20684"/>
    <cellStyle name="20% - 强调文字颜色 5 6 4 4 3" xfId="20685"/>
    <cellStyle name="40% - 强调文字颜色 6 3 9 3 2 3" xfId="20686"/>
    <cellStyle name="20% - 强调文字颜色 5 6 4 5" xfId="20687"/>
    <cellStyle name="20% - 强调文字颜色 5 6 4 5 2" xfId="20688"/>
    <cellStyle name="20% - 强调文字颜色 5 6 4 5 3" xfId="20689"/>
    <cellStyle name="20% - 强调文字颜色 5 6 4 6" xfId="20690"/>
    <cellStyle name="20% - 强调文字颜色 5 6 4 7" xfId="20691"/>
    <cellStyle name="40% - 强调文字颜色 3 2 4 2 8 3" xfId="20692"/>
    <cellStyle name="20% - 强调文字颜色 5 6 5" xfId="20693"/>
    <cellStyle name="40% - 强调文字颜色 4 3 7 3 3 4" xfId="20694"/>
    <cellStyle name="20% - 强调文字颜色 5 6 5 2" xfId="20695"/>
    <cellStyle name="20% - 强调文字颜色 5 6 5 2 2" xfId="20696"/>
    <cellStyle name="20% - 强调文字颜色 5 6 6" xfId="20697"/>
    <cellStyle name="20% - 强调文字颜色 5 6 7" xfId="20698"/>
    <cellStyle name="20% - 强调文字颜色 5 7 2" xfId="20699"/>
    <cellStyle name="20% - 强调文字颜色 5 7 2 2" xfId="20700"/>
    <cellStyle name="40% - 强调文字颜色 3 12 3 3" xfId="20701"/>
    <cellStyle name="20% - 强调文字颜色 5 7 2 2 2" xfId="20702"/>
    <cellStyle name="20% - 强调文字颜色 5 7 2 2 3 2" xfId="20703"/>
    <cellStyle name="40% - 强调文字颜色 5 2 2 6 2 4" xfId="20704"/>
    <cellStyle name="20% - 强调文字颜色 5 7 2 2 3 2 2" xfId="20705"/>
    <cellStyle name="20% - 强调文字颜色 5 7 2 2 3 2 3" xfId="20706"/>
    <cellStyle name="20% - 强调文字颜色 5 7 2 2 3 3" xfId="20707"/>
    <cellStyle name="20% - 强调文字颜色 5 7 2 2 4" xfId="20708"/>
    <cellStyle name="20% - 强调文字颜色 5 7 2 2 4 2" xfId="20709"/>
    <cellStyle name="40% - 强调文字颜色 5 2 2 7 2 4" xfId="20710"/>
    <cellStyle name="20% - 强调文字颜色 5 7 2 2 4 2 2" xfId="20711"/>
    <cellStyle name="20% - 强调文字颜色 5 7 2 2 4 3" xfId="20712"/>
    <cellStyle name="20% - 强调文字颜色 5 7 2 2 5" xfId="20713"/>
    <cellStyle name="20% - 强调文字颜色 5 7 2 2 5 2" xfId="20714"/>
    <cellStyle name="20% - 强调文字颜色 5 7 2 2 6" xfId="20715"/>
    <cellStyle name="20% - 强调文字颜色 5 7 2 2 7" xfId="20716"/>
    <cellStyle name="20% - 强调文字颜色 5 7 2 3" xfId="20717"/>
    <cellStyle name="20% - 强调文字颜色 5 7 2 3 2" xfId="20718"/>
    <cellStyle name="40% - 强调文字颜色 4 3 7 2 2" xfId="20719"/>
    <cellStyle name="20% - 强调文字颜色 5 7 2 3 3" xfId="20720"/>
    <cellStyle name="20% - 强调文字颜色 5 7 2 4" xfId="20721"/>
    <cellStyle name="20% - 强调文字颜色 5 7 2 4 2" xfId="20722"/>
    <cellStyle name="40% - 强调文字颜色 4 3 7 3 2" xfId="20723"/>
    <cellStyle name="20% - 强调文字颜色 5 7 2 4 3" xfId="20724"/>
    <cellStyle name="20% - 强调文字颜色 5 7 2 6" xfId="20725"/>
    <cellStyle name="20% - 强调文字颜色 5 7 3" xfId="20726"/>
    <cellStyle name="20% - 强调文字颜色 5 7 3 2" xfId="20727"/>
    <cellStyle name="20% - 强调文字颜色 5 7 3 3" xfId="20728"/>
    <cellStyle name="20% - 强调文字颜色 5 7 3 3 2 2" xfId="20729"/>
    <cellStyle name="20% - 强调文字颜色 5 7 3 4" xfId="20730"/>
    <cellStyle name="20% - 强调文字颜色 5 7 3 4 2" xfId="20731"/>
    <cellStyle name="20% - 强调文字颜色 5 7 3 5" xfId="20732"/>
    <cellStyle name="20% - 强调文字颜色 5 7 3 5 2" xfId="20733"/>
    <cellStyle name="20% - 强调文字颜色 5 7 3 6" xfId="20734"/>
    <cellStyle name="40% - 强调文字颜色 5 3 3 7 2" xfId="20735"/>
    <cellStyle name="20% - 强调文字颜色 5 7 3 7" xfId="20736"/>
    <cellStyle name="40% - 强调文字颜色 3 2 4 2 9 2" xfId="20737"/>
    <cellStyle name="20% - 强调文字颜色 5 7 4" xfId="20738"/>
    <cellStyle name="20% - 强调文字颜色 5 7 4 2" xfId="20739"/>
    <cellStyle name="20% - 强调文字颜色 5 7 4 2 2" xfId="20740"/>
    <cellStyle name="20% - 强调文字颜色 5 7 4 3" xfId="20741"/>
    <cellStyle name="20% - 强调文字颜色 5 7 5" xfId="20742"/>
    <cellStyle name="20% - 强调文字颜色 5 7 5 2" xfId="20743"/>
    <cellStyle name="20% - 强调文字颜色 5 7 5 3" xfId="20744"/>
    <cellStyle name="20% - 强调文字颜色 5 7 6" xfId="20745"/>
    <cellStyle name="40% - 强调文字颜色 3 3 2 4 2 2" xfId="20746"/>
    <cellStyle name="20% - 强调文字颜色 5 7 6 2" xfId="20747"/>
    <cellStyle name="20% - 强调文字颜色 5 7 7" xfId="20748"/>
    <cellStyle name="20% - 强调文字颜色 5 8" xfId="20749"/>
    <cellStyle name="20% - 强调文字颜色 5 8 2" xfId="20750"/>
    <cellStyle name="40% - 强调文字颜色 1 2 5 2 2 3" xfId="20751"/>
    <cellStyle name="20% - 强调文字颜色 5 8 2 2" xfId="20752"/>
    <cellStyle name="20% - 强调文字颜色 5 8 2 2 2" xfId="20753"/>
    <cellStyle name="20% - 强调文字颜色 5 8 2 2 3" xfId="20754"/>
    <cellStyle name="常规 2 3 4 5 5" xfId="20755"/>
    <cellStyle name="40% - 强调文字颜色 1 2 2 2 2 2 9" xfId="20756"/>
    <cellStyle name="20% - 强调文字颜色 5 8 2 2 3 2" xfId="20757"/>
    <cellStyle name="40% - 强调文字颜色 6 2 2 6 2 4" xfId="20758"/>
    <cellStyle name="40% - 强调文字颜色 1 2 2 2 2 2 9 2" xfId="20759"/>
    <cellStyle name="20% - 强调文字颜色 5 8 2 2 3 2 2" xfId="20760"/>
    <cellStyle name="40% - 强调文字颜色 1 2 2 2 2 2 9 3" xfId="20761"/>
    <cellStyle name="20% - 强调文字颜色 5 8 2 2 3 2 3" xfId="20762"/>
    <cellStyle name="20% - 强调文字颜色 5 8 2 2 3 3" xfId="20763"/>
    <cellStyle name="40% - 强调文字颜色 3 3 2 2 3 2 5 2" xfId="20764"/>
    <cellStyle name="20% - 强调文字颜色 5 8 2 2 3 4" xfId="20765"/>
    <cellStyle name="20% - 强调文字颜色 5 8 2 2 4" xfId="20766"/>
    <cellStyle name="20% - 强调文字颜色 5 8 2 2 4 2" xfId="20767"/>
    <cellStyle name="40% - 强调文字颜色 2 2 2 2 2 5 3 2 2" xfId="20768"/>
    <cellStyle name="20% - 强调文字颜色 5 8 2 2 4 3" xfId="20769"/>
    <cellStyle name="20% - 强调文字颜色 5 8 2 2 5" xfId="20770"/>
    <cellStyle name="40% - 强调文字颜色 6 3 2 2 6 2" xfId="20771"/>
    <cellStyle name="20% - 强调文字颜色 5 8 2 2 6" xfId="20772"/>
    <cellStyle name="40% - 强调文字颜色 1 2 5 2 2 4" xfId="20773"/>
    <cellStyle name="20% - 强调文字颜色 5 8 2 3" xfId="20774"/>
    <cellStyle name="40% - 强调文字颜色 1 2 5 2 3 3" xfId="20775"/>
    <cellStyle name="20% - 强调文字颜色 5 8 3 2" xfId="20776"/>
    <cellStyle name="20% - 强调文字颜色 5 8 3 2 2 2" xfId="20777"/>
    <cellStyle name="20% - 强调文字颜色 5 8 3 2 2 3" xfId="20778"/>
    <cellStyle name="20% - 强调文字颜色 5 8 3 2 3" xfId="20779"/>
    <cellStyle name="20% - 强调文字颜色 5 8 3 2 4" xfId="20780"/>
    <cellStyle name="40% - 强调文字颜色 1 2 5 2 3 4" xfId="20781"/>
    <cellStyle name="20% - 强调文字颜色 5 8 3 3" xfId="20782"/>
    <cellStyle name="20% - 强调文字颜色 5 8 3 3 2" xfId="20783"/>
    <cellStyle name="20% - 强调文字颜色 5 8 3 3 2 3" xfId="20784"/>
    <cellStyle name="20% - 强调文字颜色 5 8 3 3 3" xfId="20785"/>
    <cellStyle name="40% - 强调文字颜色 4 3 2 2 3 3 4" xfId="20786"/>
    <cellStyle name="20% - 强调文字颜色 5 8 3 5 2" xfId="20787"/>
    <cellStyle name="40% - 强调文字颜色 4 3 2 2 3 3 5" xfId="20788"/>
    <cellStyle name="40% - 强调文字颜色 2 2 2 4 2 2" xfId="20789"/>
    <cellStyle name="20% - 强调文字颜色 5 8 3 5 3" xfId="20790"/>
    <cellStyle name="20% - 强调文字颜色 5 8 3 7" xfId="20791"/>
    <cellStyle name="20% - 强调文字颜色 5 8 4" xfId="20792"/>
    <cellStyle name="20% - 强调文字颜色 5 8 5" xfId="20793"/>
    <cellStyle name="20% - 强调文字颜色 5 8 6" xfId="20794"/>
    <cellStyle name="20% - 强调文字颜色 5 8 6 2" xfId="20795"/>
    <cellStyle name="20% - 强调文字颜色 5 8 7" xfId="20796"/>
    <cellStyle name="40% - 强调文字颜色 4 4 2 7 2 3" xfId="20797"/>
    <cellStyle name="20% - 强调文字颜色 5 9 2" xfId="20798"/>
    <cellStyle name="20% - 强调文字颜色 5 9 2 2" xfId="20799"/>
    <cellStyle name="20% - 强调文字颜色 5 9 2 2 2" xfId="20800"/>
    <cellStyle name="20% - 强调文字颜色 5 9 2 2 3" xfId="20801"/>
    <cellStyle name="20% - 强调文字颜色 5 9 2 3" xfId="20802"/>
    <cellStyle name="20% - 强调文字颜色 5 9 2 3 2" xfId="20803"/>
    <cellStyle name="20% - 强调文字颜色 5 9 3 2" xfId="20804"/>
    <cellStyle name="20% - 强调文字颜色 5 9 3 2 2" xfId="20805"/>
    <cellStyle name="20% - 强调文字颜色 5 9 3 2 2 3" xfId="20806"/>
    <cellStyle name="40% - 强调文字颜色 5 3 3 2 12 2" xfId="20807"/>
    <cellStyle name="20% - 强调文字颜色 5 9 3 2 3" xfId="20808"/>
    <cellStyle name="20% - 强调文字颜色 5 9 3 2 4" xfId="20809"/>
    <cellStyle name="20% - 强调文字颜色 5 9 3 3" xfId="20810"/>
    <cellStyle name="20% - 强调文字颜色 5 9 3 3 2" xfId="20811"/>
    <cellStyle name="40% - 强调文字颜色 3 3 2 2 2 3 2 2 3" xfId="20812"/>
    <cellStyle name="20% - 强调文字颜色 5 9 3 3 2 2" xfId="20813"/>
    <cellStyle name="20% - 强调文字颜色 5 9 3 3 2 3" xfId="20814"/>
    <cellStyle name="40% - 强调文字颜色 4 5 8 2 2" xfId="20815"/>
    <cellStyle name="20% - 强调文字颜色 5 9 3 3 3" xfId="20816"/>
    <cellStyle name="40% - 强调文字颜色 4 5 8 2 3" xfId="20817"/>
    <cellStyle name="20% - 强调文字颜色 5 9 3 3 4" xfId="20818"/>
    <cellStyle name="20% - 强调文字颜色 5 9 4" xfId="20819"/>
    <cellStyle name="20% - 强调文字颜色 5 9 5" xfId="20820"/>
    <cellStyle name="20% - 强调文字颜色 5 9 6" xfId="20821"/>
    <cellStyle name="20% - 强调文字颜色 6 10" xfId="20822"/>
    <cellStyle name="20% - 强调文字颜色 6 10 2" xfId="20823"/>
    <cellStyle name="20% - 强调文字颜色 6 10 2 2" xfId="20824"/>
    <cellStyle name="20% - 强调文字颜色 6 10 2 2 2" xfId="20825"/>
    <cellStyle name="20% - 强调文字颜色 6 10 2 2 3" xfId="20826"/>
    <cellStyle name="20% - 强调文字颜色 6 10 2 3" xfId="20827"/>
    <cellStyle name="20% - 强调文字颜色 6 10 2 3 2" xfId="20828"/>
    <cellStyle name="20% - 强调文字颜色 6 10 2 4" xfId="20829"/>
    <cellStyle name="20% - 强调文字颜色 6 10 2 5" xfId="20830"/>
    <cellStyle name="20% - 强调文字颜色 6 10 3" xfId="20831"/>
    <cellStyle name="20% - 强调文字颜色 6 10 3 5 2" xfId="20832"/>
    <cellStyle name="20% - 强调文字颜色 6 10 3 6" xfId="20833"/>
    <cellStyle name="20% - 强调文字颜色 6 10 3 7" xfId="20834"/>
    <cellStyle name="20% - 强调文字颜色 6 10 4" xfId="20835"/>
    <cellStyle name="20% - 强调文字颜色 6 10 5" xfId="20836"/>
    <cellStyle name="40% - 强调文字颜色 6 3 7 3 4 2 2" xfId="20837"/>
    <cellStyle name="20% - 强调文字颜色 6 10 6" xfId="20838"/>
    <cellStyle name="20% - 强调文字颜色 6 11" xfId="20839"/>
    <cellStyle name="40% - 强调文字颜色 1 4 2 2 2 2 3" xfId="20840"/>
    <cellStyle name="20% - 强调文字颜色 6 11 2" xfId="20841"/>
    <cellStyle name="40% - 强调文字颜色 1 4 2 2 2 2 3 2" xfId="20842"/>
    <cellStyle name="20% - 强调文字颜色 6 11 2 2" xfId="20843"/>
    <cellStyle name="40% - 强调文字颜色 1 4 2 2 2 2 3 2 2" xfId="20844"/>
    <cellStyle name="20% - 强调文字颜色 6 11 2 2 2" xfId="20845"/>
    <cellStyle name="20% - 强调文字颜色 6 11 2 2 2 2" xfId="20846"/>
    <cellStyle name="40% - 强调文字颜色 1 4 2 2 2 2 3 2 3" xfId="20847"/>
    <cellStyle name="20% - 强调文字颜色 6 11 2 2 3" xfId="20848"/>
    <cellStyle name="40% - 强调文字颜色 1 4 2 2 2 2 3 3" xfId="20849"/>
    <cellStyle name="20% - 强调文字颜色 6 11 2 3" xfId="20850"/>
    <cellStyle name="20% - 强调文字颜色 6 11 2 3 2" xfId="20851"/>
    <cellStyle name="40% - 强调文字颜色 1 4 2 2 2 2 3 4" xfId="20852"/>
    <cellStyle name="20% - 强调文字颜色 6 11 2 4" xfId="20853"/>
    <cellStyle name="20% - 强调文字颜色 6 11 2 5" xfId="20854"/>
    <cellStyle name="40% - 强调文字颜色 1 4 2 2 2 2 4" xfId="20855"/>
    <cellStyle name="20% - 强调文字颜色 6 11 3" xfId="20856"/>
    <cellStyle name="20% - 强调文字颜色 6 11 3 2 2" xfId="20857"/>
    <cellStyle name="40% - 强调文字颜色 4 2 2 2 2 8 2" xfId="20858"/>
    <cellStyle name="20% - 强调文字颜色 6 11 3 2 3" xfId="20859"/>
    <cellStyle name="20% - 强调文字颜色 6 11 3 4" xfId="20860"/>
    <cellStyle name="40% - 强调文字颜色 1 4 2 2 2 2 5" xfId="20861"/>
    <cellStyle name="20% - 强调文字颜色 6 11 4" xfId="20862"/>
    <cellStyle name="20% - 强调文字颜色 6 11 4 2 2" xfId="20863"/>
    <cellStyle name="40% - 强调文字颜色 1 4 2 2 2 2 6" xfId="20864"/>
    <cellStyle name="20% - 强调文字颜色 6 11 5" xfId="20865"/>
    <cellStyle name="40% - 强调文字颜色 4 3 2 2 2 4 3 2" xfId="20866"/>
    <cellStyle name="20% - 强调文字颜色 6 11 5 3" xfId="20867"/>
    <cellStyle name="20% - 强调文字颜色 6 11 6" xfId="20868"/>
    <cellStyle name="20% - 强调文字颜色 6 11 7" xfId="20869"/>
    <cellStyle name="20% - 强调文字颜色 6 11 8" xfId="20870"/>
    <cellStyle name="20% - 强调文字颜色 6 12" xfId="20871"/>
    <cellStyle name="40% - 强调文字颜色 1 4 2 2 2 3 3" xfId="20872"/>
    <cellStyle name="20% - 强调文字颜色 6 12 2" xfId="20873"/>
    <cellStyle name="20% - 强调文字颜色 6 12 2 2" xfId="20874"/>
    <cellStyle name="20% - 强调文字颜色 6 12 2 3" xfId="20875"/>
    <cellStyle name="20% - 强调文字颜色 6 12 3" xfId="20876"/>
    <cellStyle name="20% - 强调文字颜色 6 12 3 2" xfId="20877"/>
    <cellStyle name="20% - 强调文字颜色 6 12 3 3" xfId="20878"/>
    <cellStyle name="20% - 强调文字颜色 6 12 4" xfId="20879"/>
    <cellStyle name="40% - 强调文字颜色 2 2 2 2 2 3 3 2 2" xfId="20880"/>
    <cellStyle name="20% - 强调文字颜色 6 12 5" xfId="20881"/>
    <cellStyle name="20% - 强调文字颜色 6 13" xfId="20882"/>
    <cellStyle name="20% - 强调文字颜色 6 13 2 2" xfId="20883"/>
    <cellStyle name="20% - 强调文字颜色 6 13 2 3" xfId="20884"/>
    <cellStyle name="20% - 强调文字颜色 6 13 3" xfId="20885"/>
    <cellStyle name="20% - 强调文字颜色 6 13 3 2" xfId="20886"/>
    <cellStyle name="20% - 强调文字颜色 6 13 4" xfId="20887"/>
    <cellStyle name="40% - 强调文字颜色 2 2 2 2 2 3 3 3 2" xfId="20888"/>
    <cellStyle name="20% - 强调文字颜色 6 13 5" xfId="20889"/>
    <cellStyle name="注释 2 4 2 2 11 2" xfId="20890"/>
    <cellStyle name="20% - 强调文字颜色 6 14" xfId="20891"/>
    <cellStyle name="40% - 强调文字颜色 1 2 7 3 6" xfId="20892"/>
    <cellStyle name="20% - 强调文字颜色 6 14 2" xfId="20893"/>
    <cellStyle name="20% - 强调文字颜色 6 14 2 2" xfId="20894"/>
    <cellStyle name="20% - 强调文字颜色 6 2 2 5 2 2 3 2" xfId="20895"/>
    <cellStyle name="20% - 强调文字颜色 6 14 2 3" xfId="20896"/>
    <cellStyle name="20% - 强调文字颜色 6 14 3" xfId="20897"/>
    <cellStyle name="20% - 强调文字颜色 6 14 4" xfId="20898"/>
    <cellStyle name="20% - 强调文字颜色 6 15" xfId="20899"/>
    <cellStyle name="20% - 强调文字颜色 6 20" xfId="20900"/>
    <cellStyle name="20% - 强调文字颜色 6 15 2" xfId="20901"/>
    <cellStyle name="20% - 强调文字颜色 6 15 2 2" xfId="20902"/>
    <cellStyle name="20% - 强调文字颜色 6 15 2 3" xfId="20903"/>
    <cellStyle name="20% - 强调文字颜色 6 15 3" xfId="20904"/>
    <cellStyle name="20% - 强调文字颜色 6 15 4" xfId="20905"/>
    <cellStyle name="20% - 强调文字颜色 6 16 2" xfId="20906"/>
    <cellStyle name="常规 2 3 2 2 2 4 2 2 2" xfId="20907"/>
    <cellStyle name="20% - 强调文字颜色 6 16 3" xfId="20908"/>
    <cellStyle name="40% - 强调文字颜色 2 3 9 2 2 2 2" xfId="20909"/>
    <cellStyle name="40% - 强调文字颜色 5 3 3 2 3 2 2 2" xfId="20910"/>
    <cellStyle name="20% - 强调文字颜色 6 17 2" xfId="20911"/>
    <cellStyle name="40% - 强调文字颜色 5 3 3 2 3 2 2 3" xfId="20912"/>
    <cellStyle name="常规 2 3 2 2 2 4 2 3 2" xfId="20913"/>
    <cellStyle name="20% - 强调文字颜色 6 17 3" xfId="20914"/>
    <cellStyle name="40% - 强调文字颜色 5 3 3 2 3 2 3" xfId="20915"/>
    <cellStyle name="20% - 强调文字颜色 6 18" xfId="20916"/>
    <cellStyle name="40% - 强调文字颜色 5 3 3 2 3 2 3 2" xfId="20917"/>
    <cellStyle name="20% - 强调文字颜色 6 18 2" xfId="20918"/>
    <cellStyle name="40% - 强调文字颜色 5 3 3 2 3 2 4" xfId="20919"/>
    <cellStyle name="40% - 强调文字颜色 4 4 2 3 3 4 2" xfId="20920"/>
    <cellStyle name="20% - 强调文字颜色 6 19" xfId="20921"/>
    <cellStyle name="20% - 强调文字颜色 6 2" xfId="20922"/>
    <cellStyle name="20% - 强调文字颜色 6 2 10 2 2 3" xfId="20923"/>
    <cellStyle name="20% - 强调文字颜色 6 2 10 2 2 4" xfId="20924"/>
    <cellStyle name="20% - 强调文字颜色 6 2 10 2 3 2 3" xfId="20925"/>
    <cellStyle name="20% - 强调文字颜色 6 2 10 2 3 3" xfId="20926"/>
    <cellStyle name="20% - 强调文字颜色 6 2 10 2 3 4" xfId="20927"/>
    <cellStyle name="20% - 强调文字颜色 6 2 10 2 4 3" xfId="20928"/>
    <cellStyle name="20% - 强调文字颜色 6 2 10 2 5 2" xfId="20929"/>
    <cellStyle name="20% - 强调文字颜色 6 2 10 2 6" xfId="20930"/>
    <cellStyle name="40% - 强调文字颜色 2 3 2 2 2 2 2 3 2 3" xfId="20931"/>
    <cellStyle name="40% - 强调文字颜色 4 2 8 3 2 2 3" xfId="20932"/>
    <cellStyle name="20% - 强调文字颜色 6 2 2" xfId="20933"/>
    <cellStyle name="40% - 强调文字颜色 1 2 2 3 4 4" xfId="20934"/>
    <cellStyle name="20% - 强调文字颜色 6 2 2 10" xfId="20935"/>
    <cellStyle name="20% - 强调文字颜色 6 2 2 2 2" xfId="20936"/>
    <cellStyle name="40% - 强调文字颜色 2 2 2 3 3 2 2 4" xfId="20937"/>
    <cellStyle name="20% - 强调文字颜色 6 2 2 2 2 10 2" xfId="20938"/>
    <cellStyle name="20% - 强调文字颜色 6 2 2 2 2 11" xfId="20939"/>
    <cellStyle name="常规 5 2 6 2" xfId="20940"/>
    <cellStyle name="40% - 强调文字颜色 2 15" xfId="20941"/>
    <cellStyle name="40% - 强调文字颜色 2 20" xfId="20942"/>
    <cellStyle name="20% - 强调文字颜色 6 2 2 2 2 11 2" xfId="20943"/>
    <cellStyle name="20% - 强调文字颜色 6 2 2 2 2 15 2" xfId="20944"/>
    <cellStyle name="20% - 强调文字颜色 6 2 2 2 2 17" xfId="20945"/>
    <cellStyle name="20% - 强调文字颜色 6 2 2 2 2 2 10" xfId="20946"/>
    <cellStyle name="40% - 强调文字颜色 1 2 5 2 5" xfId="20947"/>
    <cellStyle name="20% - 强调文字颜色 6 2 2 2 2 2 10 2" xfId="20948"/>
    <cellStyle name="20% - 强调文字颜色 6 2 2 2 2 2 11 2" xfId="20949"/>
    <cellStyle name="20% - 强调文字颜色 6 2 2 2 2 2 12 2" xfId="20950"/>
    <cellStyle name="20% - 强调文字颜色 6 2 2 2 2 2 13 2" xfId="20951"/>
    <cellStyle name="20% - 强调文字颜色 6 2 2 2 2 2 14" xfId="20952"/>
    <cellStyle name="20% - 强调文字颜色 6 2 2 2 2 2 15" xfId="20953"/>
    <cellStyle name="20% - 强调文字颜色 6 2 2 2 2 2 16" xfId="20954"/>
    <cellStyle name="40% - 强调文字颜色 1 7 2 4 2" xfId="20955"/>
    <cellStyle name="20% - 强调文字颜色 6 2 2 2 2 2 2" xfId="20956"/>
    <cellStyle name="40% - 强调文字颜色 1 7 2 4 2 2" xfId="20957"/>
    <cellStyle name="20% - 强调文字颜色 6 2 2 2 2 2 2 2" xfId="20958"/>
    <cellStyle name="20% - 强调文字颜色 6 2 2 2 2 2 2 2 2" xfId="20959"/>
    <cellStyle name="20% - 强调文字颜色 6 2 2 2 2 2 2 2 2 2 2" xfId="20960"/>
    <cellStyle name="20% - 强调文字颜色 6 2 2 2 2 2 2 2 2 2 3" xfId="20961"/>
    <cellStyle name="20% - 强调文字颜色 6 2 2 2 2 2 2 2 2 3" xfId="20962"/>
    <cellStyle name="20% - 强调文字颜色 6 2 2 2 2 2 2 2 2 4" xfId="20963"/>
    <cellStyle name="20% - 强调文字颜色 6 2 2 2 2 2 2 2 3" xfId="20964"/>
    <cellStyle name="20% - 强调文字颜色 6 2 2 2 2 2 2 2 3 2" xfId="20965"/>
    <cellStyle name="20% - 强调文字颜色 6 2 2 2 2 2 2 2 3 2 2" xfId="20966"/>
    <cellStyle name="20% - 强调文字颜色 6 2 2 2 2 2 2 2 3 2 3" xfId="20967"/>
    <cellStyle name="20% - 强调文字颜色 6 2 2 2 2 2 2 2 3 3" xfId="20968"/>
    <cellStyle name="20% - 强调文字颜色 6 2 2 2 2 2 2 2 3 4" xfId="20969"/>
    <cellStyle name="20% - 强调文字颜色 6 2 2 2 2 2 2 2 4" xfId="20970"/>
    <cellStyle name="20% - 强调文字颜色 6 2 2 2 2 2 2 2 4 2" xfId="20971"/>
    <cellStyle name="40% - 强调文字颜色 3 2 2 3 3 2 2" xfId="20972"/>
    <cellStyle name="20% - 强调文字颜色 6 2 2 2 2 2 2 2 4 3" xfId="20973"/>
    <cellStyle name="20% - 强调文字颜色 6 2 2 2 2 2 2 2 5" xfId="20974"/>
    <cellStyle name="40% - 强调文字颜色 5 2 3 2 2 6 2 2" xfId="20975"/>
    <cellStyle name="20% - 强调文字颜色 6 2 2 6 2 3 3 2" xfId="20976"/>
    <cellStyle name="20% - 强调文字颜色 6 2 2 2 2 2 2 2 6" xfId="20977"/>
    <cellStyle name="40% - 强调文字颜色 2 2 2 3 2 3 3 2" xfId="20978"/>
    <cellStyle name="20% - 强调文字颜色 6 2 2 2 2 2 2 3" xfId="20979"/>
    <cellStyle name="40% - 强调文字颜色 2 2 2 3 2 3 3 2 2" xfId="20980"/>
    <cellStyle name="20% - 强调文字颜色 6 2 2 2 2 2 2 3 2" xfId="20981"/>
    <cellStyle name="40% - 强调文字颜色 2 2 2 3 2 3 3 2 3" xfId="20982"/>
    <cellStyle name="20% - 强调文字颜色 6 2 2 2 2 2 2 3 3" xfId="20983"/>
    <cellStyle name="40% - 强调文字颜色 2 2 2 3 2 3 3 3" xfId="20984"/>
    <cellStyle name="20% - 强调文字颜色 6 2 2 2 2 2 2 4" xfId="20985"/>
    <cellStyle name="40% - 强调文字颜色 2 2 2 3 2 3 3 3 2" xfId="20986"/>
    <cellStyle name="20% - 强调文字颜色 6 2 2 2 2 2 2 4 2" xfId="20987"/>
    <cellStyle name="20% - 强调文字颜色 6 2 2 2 2 2 2 4 3" xfId="20988"/>
    <cellStyle name="40% - 强调文字颜色 2 2 2 3 2 3 3 4" xfId="20989"/>
    <cellStyle name="20% - 强调文字颜色 6 2 2 2 2 2 2 5" xfId="20990"/>
    <cellStyle name="20% - 强调文字颜色 6 2 2 2 2 2 2 5 2" xfId="20991"/>
    <cellStyle name="20% - 强调文字颜色 6 2 4 2 4 2 2 2" xfId="20992"/>
    <cellStyle name="20% - 强调文字颜色 6 2 2 2 2 2 2 6" xfId="20993"/>
    <cellStyle name="20% - 强调文字颜色 6 2 2 2 2 2 2 7" xfId="20994"/>
    <cellStyle name="40% - 强调文字颜色 1 7 2 4 3" xfId="20995"/>
    <cellStyle name="20% - 强调文字颜色 6 2 2 2 2 2 3" xfId="20996"/>
    <cellStyle name="20% - 强调文字颜色 6 2 2 2 2 2 3 2" xfId="20997"/>
    <cellStyle name="40% - 强调文字颜色 5 4 5 2 2 3" xfId="20998"/>
    <cellStyle name="20% - 强调文字颜色 6 2 2 2 2 2 3 2 2" xfId="20999"/>
    <cellStyle name="40% - 强调文字颜色 5 4 5 2 2 4" xfId="21000"/>
    <cellStyle name="20% - 强调文字颜色 6 2 2 2 2 2 3 2 3" xfId="21001"/>
    <cellStyle name="20% - 强调文字颜色 6 2 2 2 2 2 3 2 4" xfId="21002"/>
    <cellStyle name="40% - 强调文字颜色 2 2 2 3 2 3 4 2" xfId="21003"/>
    <cellStyle name="20% - 强调文字颜色 6 2 2 2 2 2 3 3" xfId="21004"/>
    <cellStyle name="40% - 强调文字颜色 5 4 5 2 3 3" xfId="21005"/>
    <cellStyle name="40% - 强调文字颜色 2 2 2 3 2 3 4 2 2" xfId="21006"/>
    <cellStyle name="20% - 强调文字颜色 6 2 2 2 2 2 3 3 2" xfId="21007"/>
    <cellStyle name="40% - 强调文字颜色 5 4 5 2 3 4" xfId="21008"/>
    <cellStyle name="20% - 强调文字颜色 6 2 2 2 2 2 3 3 3" xfId="21009"/>
    <cellStyle name="20% - 强调文字颜色 6 2 2 2 2 2 3 3 4" xfId="21010"/>
    <cellStyle name="40% - 强调文字颜色 2 2 2 3 2 3 4 3" xfId="21011"/>
    <cellStyle name="20% - 强调文字颜色 6 2 2 2 2 2 3 4" xfId="21012"/>
    <cellStyle name="40% - 强调文字颜色 5 4 5 2 4 3" xfId="21013"/>
    <cellStyle name="20% - 强调文字颜色 6 2 2 2 2 2 3 4 2" xfId="21014"/>
    <cellStyle name="20% - 强调文字颜色 6 2 2 2 2 2 3 4 3" xfId="21015"/>
    <cellStyle name="20% - 强调文字颜色 6 2 2 2 2 2 3 5" xfId="21016"/>
    <cellStyle name="20% - 强调文字颜色 6 2 2 2 2 2 3 5 2" xfId="21017"/>
    <cellStyle name="20% - 强调文字颜色 6 2 2 2 2 2 3 5 3" xfId="21018"/>
    <cellStyle name="20% - 强调文字颜色 6 2 2 2 2 2 3 6" xfId="21019"/>
    <cellStyle name="20% - 强调文字颜色 6 2 2 2 2 2 3 7" xfId="21020"/>
    <cellStyle name="20% - 强调文字颜色 6 2 2 2 2 2 4" xfId="21021"/>
    <cellStyle name="40% - 强调文字颜色 5 5 4 6" xfId="21022"/>
    <cellStyle name="20% - 强调文字颜色 6 2 2 2 2 2 4 2" xfId="21023"/>
    <cellStyle name="40% - 强调文字颜色 5 4 5 3 2 3" xfId="21024"/>
    <cellStyle name="20% - 强调文字颜色 6 2 2 2 2 2 4 2 2" xfId="21025"/>
    <cellStyle name="20% - 强调文字颜色 6 2 2 2 2 2 4 2 3" xfId="21026"/>
    <cellStyle name="40% - 强调文字颜色 2 2 2 3 2 3 5 2" xfId="21027"/>
    <cellStyle name="20% - 强调文字颜色 6 2 2 2 2 2 4 3" xfId="21028"/>
    <cellStyle name="20% - 强调文字颜色 6 2 2 2 2 2 4 3 2" xfId="21029"/>
    <cellStyle name="20% - 强调文字颜色 6 2 2 2 2 2 4 3 3" xfId="21030"/>
    <cellStyle name="40% - 强调文字颜色 2 2 2 3 2 3 5 3" xfId="21031"/>
    <cellStyle name="20% - 强调文字颜色 6 3 3 3 3 2 2 2" xfId="21032"/>
    <cellStyle name="20% - 强调文字颜色 6 2 2 2 2 2 4 4" xfId="21033"/>
    <cellStyle name="20% - 强调文字颜色 6 2 2 2 2 2 4 4 2" xfId="21034"/>
    <cellStyle name="20% - 强调文字颜色 6 3 3 3 3 2 2 3" xfId="21035"/>
    <cellStyle name="20% - 强调文字颜色 6 2 2 2 2 2 4 5" xfId="21036"/>
    <cellStyle name="20% - 强调文字颜色 6 2 2 2 2 2 4 6" xfId="21037"/>
    <cellStyle name="40% - 强调文字颜色 3 2 2 3 3 2 2 2" xfId="21038"/>
    <cellStyle name="20% - 强调文字颜色 6 2 2 2 2 2 5" xfId="21039"/>
    <cellStyle name="40% - 强调文字颜色 5 5 5 6" xfId="21040"/>
    <cellStyle name="40% - 强调文字颜色 3 2 2 3 3 2 2 2 2" xfId="21041"/>
    <cellStyle name="20% - 强调文字颜色 6 2 2 2 2 2 5 2" xfId="21042"/>
    <cellStyle name="40% - 强调文字颜色 3 2 2 3 3 2 2 2 3" xfId="21043"/>
    <cellStyle name="40% - 强调文字颜色 2 2 2 3 2 3 6 2" xfId="21044"/>
    <cellStyle name="20% - 强调文字颜色 6 2 2 2 2 2 5 3" xfId="21045"/>
    <cellStyle name="20% - 强调文字颜色 6 2 2 2 2 2 5 3 2" xfId="21046"/>
    <cellStyle name="20% - 强调文字颜色 6 2 2 2 2 2 5 3 3" xfId="21047"/>
    <cellStyle name="20% - 强调文字颜色 6 2 2 2 2 2 5 4" xfId="21048"/>
    <cellStyle name="20% - 强调文字颜色 6 2 2 2 2 2 5 4 2" xfId="21049"/>
    <cellStyle name="20% - 强调文字颜色 6 2 2 2 2 2 5 5" xfId="21050"/>
    <cellStyle name="20% - 强调文字颜色 6 2 2 2 2 2 5 6" xfId="21051"/>
    <cellStyle name="20% - 强调文字颜色 6 4 2 4 2 2 2" xfId="21052"/>
    <cellStyle name="40% - 强调文字颜色 3 2 2 3 3 2 2 3" xfId="21053"/>
    <cellStyle name="20% - 强调文字颜色 6 2 2 2 2 2 6" xfId="21054"/>
    <cellStyle name="40% - 强调文字颜色 3 2 2 3 3 2 2 3 2" xfId="21055"/>
    <cellStyle name="40% - 强调文字颜色 2 3 3 2 4" xfId="21056"/>
    <cellStyle name="20% - 强调文字颜色 6 2 2 2 2 2 6 2" xfId="21057"/>
    <cellStyle name="40% - 强调文字颜色 2 3 3 2 4 2" xfId="21058"/>
    <cellStyle name="20% - 强调文字颜色 6 2 2 2 2 2 6 2 2" xfId="21059"/>
    <cellStyle name="40% - 强调文字颜色 2 3 3 2 4 3" xfId="21060"/>
    <cellStyle name="20% - 强调文字颜色 6 2 2 2 2 2 6 2 3" xfId="21061"/>
    <cellStyle name="40% - 强调文字颜色 2 3 3 2 5" xfId="21062"/>
    <cellStyle name="20% - 强调文字颜色 6 2 2 2 2 2 6 3" xfId="21063"/>
    <cellStyle name="40% - 强调文字颜色 2 3 3 2 5 2" xfId="21064"/>
    <cellStyle name="20% - 强调文字颜色 6 2 2 2 2 2 6 3 2" xfId="21065"/>
    <cellStyle name="40% - 强调文字颜色 2 3 3 2 6" xfId="21066"/>
    <cellStyle name="20% - 强调文字颜色 6 2 2 2 2 2 6 4" xfId="21067"/>
    <cellStyle name="40% - 强调文字颜色 2 3 3 2 7" xfId="21068"/>
    <cellStyle name="20% - 强调文字颜色 6 2 2 2 2 2 6 5" xfId="21069"/>
    <cellStyle name="40% - 强调文字颜色 3 2 2 3 3 2 2 4" xfId="21070"/>
    <cellStyle name="20% - 强调文字颜色 6 2 2 2 2 2 7" xfId="21071"/>
    <cellStyle name="40% - 强调文字颜色 2 3 3 3 4" xfId="21072"/>
    <cellStyle name="20% - 强调文字颜色 6 2 2 2 2 2 7 2" xfId="21073"/>
    <cellStyle name="20% - 强调文字颜色 6 2 2 2 2 2 7 2 2" xfId="21074"/>
    <cellStyle name="40% - 强调文字颜色 2 3 3 3 5" xfId="21075"/>
    <cellStyle name="20% - 强调文字颜色 6 2 2 2 2 2 7 3" xfId="21076"/>
    <cellStyle name="40% - 强调文字颜色 2 3 3 3 6" xfId="21077"/>
    <cellStyle name="20% - 强调文字颜色 6 2 2 2 2 2 7 4" xfId="21078"/>
    <cellStyle name="20% - 强调文字颜色 6 2 2 2 2 2 8" xfId="21079"/>
    <cellStyle name="40% - 强调文字颜色 2 3 3 4 4" xfId="21080"/>
    <cellStyle name="20% - 强调文字颜色 6 2 2 2 2 2 8 2" xfId="21081"/>
    <cellStyle name="40% - 强调文字颜色 2 3 3 4 5" xfId="21082"/>
    <cellStyle name="20% - 强调文字颜色 6 2 2 2 2 2 8 3" xfId="21083"/>
    <cellStyle name="20% - 强调文字颜色 6 3 4 2 2" xfId="21084"/>
    <cellStyle name="20% - 强调文字颜色 6 2 2 2 2 2 9" xfId="21085"/>
    <cellStyle name="40% - 强调文字颜色 1 7 2 5 2" xfId="21086"/>
    <cellStyle name="20% - 强调文字颜色 6 4 2 2 2 3" xfId="21087"/>
    <cellStyle name="20% - 强调文字颜色 6 2 2 2 2 3 2" xfId="21088"/>
    <cellStyle name="40% - 强调文字颜色 5 6 2 6" xfId="21089"/>
    <cellStyle name="20% - 强调文字颜色 6 4 2 2 2 3 2" xfId="21090"/>
    <cellStyle name="20% - 强调文字颜色 6 2 2 2 2 3 2 2" xfId="21091"/>
    <cellStyle name="20% - 强调文字颜色 6 2 2 2 2 3 2 2 2" xfId="21092"/>
    <cellStyle name="20% - 强调文字颜色 6 2 2 2 2 3 2 2 2 2 2" xfId="21093"/>
    <cellStyle name="20% - 强调文字颜色 6 2 2 2 2 3 2 2 2 2 3" xfId="21094"/>
    <cellStyle name="20% - 强调文字颜色 6 2 2 2 2 3 2 2 3" xfId="21095"/>
    <cellStyle name="40% - 强调文字颜色 3 3 3 2 2 2 5 2" xfId="21096"/>
    <cellStyle name="20% - 强调文字颜色 6 2 2 2 2 3 2 2 3 2" xfId="21097"/>
    <cellStyle name="20% - 强调文字颜色 6 2 2 2 2 3 2 2 3 2 2" xfId="21098"/>
    <cellStyle name="20% - 强调文字颜色 6 2 2 2 2 3 2 2 3 2 3" xfId="21099"/>
    <cellStyle name="40% - 强调文字颜色 6 2 3 2 2 4 2 2" xfId="21100"/>
    <cellStyle name="20% - 强调文字颜色 6 2 2 2 2 3 2 2 4" xfId="21101"/>
    <cellStyle name="20% - 强调文字颜色 6 2 2 2 2 3 2 2 4 2" xfId="21102"/>
    <cellStyle name="40% - 强调文字颜色 6 2 3 2 2 4 2 3" xfId="21103"/>
    <cellStyle name="20% - 强调文字颜色 6 2 2 2 2 3 2 2 5" xfId="21104"/>
    <cellStyle name="20% - 强调文字颜色 6 2 2 2 2 3 2 2 6" xfId="21105"/>
    <cellStyle name="40% - 强调文字颜色 1 7 2 5 3" xfId="21106"/>
    <cellStyle name="20% - 强调文字颜色 6 4 2 2 2 4" xfId="21107"/>
    <cellStyle name="20% - 强调文字颜色 6 2 2 2 2 3 3" xfId="21108"/>
    <cellStyle name="40% - 强调文字颜色 5 6 3 6" xfId="21109"/>
    <cellStyle name="20% - 强调文字颜色 6 4 2 2 2 4 2" xfId="21110"/>
    <cellStyle name="20% - 强调文字颜色 6 2 2 2 2 3 3 2" xfId="21111"/>
    <cellStyle name="40% - 强调文字颜色 5 6 3 6 2" xfId="21112"/>
    <cellStyle name="40% - 强调文字颜色 5 4 6 2 2 3" xfId="21113"/>
    <cellStyle name="20% - 强调文字颜色 6 2 2 2 2 3 3 2 2" xfId="21114"/>
    <cellStyle name="20% - 强调文字颜色 6 2 2 2 2 3 3 2 2 2" xfId="21115"/>
    <cellStyle name="20% - 强调文字颜色 6 2 2 2 2 3 3 2 2 3" xfId="21116"/>
    <cellStyle name="40% - 强调文字颜色 5 4 6 2 2 4" xfId="21117"/>
    <cellStyle name="20% - 强调文字颜色 6 2 2 2 2 3 3 2 3" xfId="21118"/>
    <cellStyle name="40% - 强调文字颜色 6 2 3 2 2 5 2 2" xfId="21119"/>
    <cellStyle name="20% - 强调文字颜色 6 2 2 2 2 3 3 2 4" xfId="21120"/>
    <cellStyle name="40% - 强调文字颜色 5 4 6 2 3 3" xfId="21121"/>
    <cellStyle name="20% - 强调文字颜色 6 2 2 2 2 3 3 3 2" xfId="21122"/>
    <cellStyle name="40% - 强调文字颜色 5 4 6 2 3 4" xfId="21123"/>
    <cellStyle name="20% - 强调文字颜色 6 2 2 2 2 3 3 3 3" xfId="21124"/>
    <cellStyle name="40% - 强调文字颜色 6 2 3 2 2 5 3 2" xfId="21125"/>
    <cellStyle name="20% - 强调文字颜色 6 2 2 2 2 3 3 3 4" xfId="21126"/>
    <cellStyle name="20% - 强调文字颜色 6 2 2 2 2 3 3 5 2" xfId="21127"/>
    <cellStyle name="20% - 强调文字颜色 6 2 2 2 2 3 3 5 3" xfId="21128"/>
    <cellStyle name="20% - 强调文字颜色 6 2 2 2 2 3 3 6 2" xfId="21129"/>
    <cellStyle name="20% - 强调文字颜色 6 2 2 2 2 3 3 7" xfId="21130"/>
    <cellStyle name="20% - 强调文字颜色 6 4 2 2 2 5" xfId="21131"/>
    <cellStyle name="20% - 强调文字颜色 6 2 2 2 2 3 4" xfId="21132"/>
    <cellStyle name="40% - 强调文字颜色 3 2 2 3 3 2 3 2" xfId="21133"/>
    <cellStyle name="20% - 强调文字颜色 6 4 2 2 2 6" xfId="21134"/>
    <cellStyle name="20% - 强调文字颜色 6 2 2 2 2 3 5" xfId="21135"/>
    <cellStyle name="20% - 强调文字颜色 6 4 2 4 2 3 2" xfId="21136"/>
    <cellStyle name="40% - 强调文字颜色 3 2 2 3 3 2 3 3" xfId="21137"/>
    <cellStyle name="20% - 强调文字颜色 6 4 2 2 2 7" xfId="21138"/>
    <cellStyle name="20% - 强调文字颜色 6 2 2 2 2 3 6" xfId="21139"/>
    <cellStyle name="40% - 强调文字颜色 1 7 2 6" xfId="21140"/>
    <cellStyle name="20% - 强调文字颜色 6 2 2 2 2 4" xfId="21141"/>
    <cellStyle name="40% - 强调文字颜色 5 7 2 6 2" xfId="21142"/>
    <cellStyle name="20% - 强调文字颜色 6 8 2 2 3 3" xfId="21143"/>
    <cellStyle name="20% - 强调文字颜色 6 4 2 2 3 3 2 2" xfId="21144"/>
    <cellStyle name="20% - 强调文字颜色 6 2 2 2 2 4 2 2 2" xfId="21145"/>
    <cellStyle name="40% - 强调文字颜色 5 7 2 7" xfId="21146"/>
    <cellStyle name="20% - 强调文字颜色 6 4 2 2 3 3 3" xfId="21147"/>
    <cellStyle name="40% - 强调文字颜色 2 2 2 3 2 5 3 2" xfId="21148"/>
    <cellStyle name="20% - 强调文字颜色 6 2 2 2 2 4 2 3" xfId="21149"/>
    <cellStyle name="20% - 强调文字颜色 6 8 2 2 4 3" xfId="21150"/>
    <cellStyle name="20% - 强调文字颜色 6 4 2 2 3 3 3 2" xfId="21151"/>
    <cellStyle name="20% - 强调文字颜色 6 2 2 2 2 4 2 3 2" xfId="21152"/>
    <cellStyle name="20% - 强调文字颜色 6 4 2 2 3 3 4" xfId="21153"/>
    <cellStyle name="40% - 强调文字颜色 2 2 2 3 2 5 3 3" xfId="21154"/>
    <cellStyle name="20% - 强调文字颜色 6 2 2 2 2 4 2 4" xfId="21155"/>
    <cellStyle name="40% - 强调文字颜色 5 7 3 7" xfId="21156"/>
    <cellStyle name="20% - 强调文字颜色 6 4 2 2 3 4 3" xfId="21157"/>
    <cellStyle name="40% - 强调文字颜色 2 2 2 3 2 5 4 2" xfId="21158"/>
    <cellStyle name="20% - 强调文字颜色 6 2 2 2 2 4 3 3" xfId="21159"/>
    <cellStyle name="40% - 强调文字颜色 1 7 2 7" xfId="21160"/>
    <cellStyle name="20% - 强调文字颜色 6 2 2 2 2 5" xfId="21161"/>
    <cellStyle name="20% - 强调文字颜色 6 4 2 2 4 3" xfId="21162"/>
    <cellStyle name="20% - 强调文字颜色 6 2 2 2 2 5 2" xfId="21163"/>
    <cellStyle name="40% - 强调文字颜色 5 8 2 6 2" xfId="21164"/>
    <cellStyle name="20% - 强调文字颜色 6 2 2 2 2 5 2 2 2" xfId="21165"/>
    <cellStyle name="20% - 强调文字颜色 6 2 2 2 2 5 2 4" xfId="21166"/>
    <cellStyle name="20% - 强调文字颜色 6 4 2 2 4 4" xfId="21167"/>
    <cellStyle name="20% - 强调文字颜色 6 2 2 2 2 5 3" xfId="21168"/>
    <cellStyle name="20% - 强调文字颜色 6 2 2 2 2 5 3 2 2" xfId="21169"/>
    <cellStyle name="20% - 强调文字颜色 6 2 2 2 2 5 3 4" xfId="21170"/>
    <cellStyle name="20% - 强调文字颜色 6 4 2 2 4 5" xfId="21171"/>
    <cellStyle name="20% - 强调文字颜色 6 2 2 2 2 5 4" xfId="21172"/>
    <cellStyle name="20% - 强调文字颜色 6 2 2 2 2 5 4 2" xfId="21173"/>
    <cellStyle name="40% - 强调文字颜色 3 2 2 3 3 2 5 2" xfId="21174"/>
    <cellStyle name="20% - 强调文字颜色 6 4 2 2 4 6" xfId="21175"/>
    <cellStyle name="20% - 强调文字颜色 6 2 2 2 2 5 5" xfId="21176"/>
    <cellStyle name="20% - 强调文字颜色 6 2 2 2 2 5 6" xfId="21177"/>
    <cellStyle name="20% - 强调文字颜色 6 2 8 3 2 2 2" xfId="21178"/>
    <cellStyle name="20% - 强调文字颜色 6 2 2 2 2 6" xfId="21179"/>
    <cellStyle name="20% - 强调文字颜色 6 4 2 2 5 3" xfId="21180"/>
    <cellStyle name="20% - 强调文字颜色 6 2 2 2 2 6 2" xfId="21181"/>
    <cellStyle name="40% - 强调文字颜色 5 9 2 6" xfId="21182"/>
    <cellStyle name="20% - 强调文字颜色 6 4 2 2 5 3 2" xfId="21183"/>
    <cellStyle name="20% - 强调文字颜色 6 2 2 2 2 6 2 2" xfId="21184"/>
    <cellStyle name="常规 5 3 2 2 8 3" xfId="21185"/>
    <cellStyle name="40% - 强调文字颜色 5 9 2 6 2" xfId="21186"/>
    <cellStyle name="20% - 强调文字颜色 6 2 2 2 2 6 2 2 2" xfId="21187"/>
    <cellStyle name="40% - 强调文字颜色 5 9 2 7" xfId="21188"/>
    <cellStyle name="20% - 强调文字颜色 6 4 2 2 5 3 3" xfId="21189"/>
    <cellStyle name="40% - 强调文字颜色 2 2 2 3 2 7 3 2" xfId="21190"/>
    <cellStyle name="20% - 强调文字颜色 6 2 2 2 2 6 2 3" xfId="21191"/>
    <cellStyle name="20% - 强调文字颜色 6 2 2 2 2 6 2 4" xfId="21192"/>
    <cellStyle name="40% - 强调文字颜色 2 2 3 2 10 2" xfId="21193"/>
    <cellStyle name="20% - 强调文字颜色 6 4 2 2 5 4" xfId="21194"/>
    <cellStyle name="20% - 强调文字颜色 6 2 2 2 2 6 3" xfId="21195"/>
    <cellStyle name="20% - 强调文字颜色 6 4 2 2 5 4 2" xfId="21196"/>
    <cellStyle name="20% - 强调文字颜色 6 2 2 2 2 6 3 2" xfId="21197"/>
    <cellStyle name="20% - 强调文字颜色 6 2 2 2 2 6 3 3" xfId="21198"/>
    <cellStyle name="20% - 强调文字颜色 6 4 2 2 5 5" xfId="21199"/>
    <cellStyle name="20% - 强调文字颜色 6 2 2 2 2 6 4" xfId="21200"/>
    <cellStyle name="20% - 强调文字颜色 6 2 2 2 2 6 4 2" xfId="21201"/>
    <cellStyle name="40% - 强调文字颜色 3 2 2 3 3 2 6 2" xfId="21202"/>
    <cellStyle name="20% - 强调文字颜色 6 4 2 2 5 6" xfId="21203"/>
    <cellStyle name="20% - 强调文字颜色 6 2 2 2 2 6 5" xfId="21204"/>
    <cellStyle name="20% - 强调文字颜色 6 2 2 2 2 6 6" xfId="21205"/>
    <cellStyle name="20% - 强调文字颜色 6 4 2 2 6 3" xfId="21206"/>
    <cellStyle name="40% - 强调文字颜色 5 8 2 2 2 2" xfId="21207"/>
    <cellStyle name="20% - 强调文字颜色 6 2 2 2 2 7 2" xfId="21208"/>
    <cellStyle name="20% - 强调文字颜色 6 4 2 2 6 3 2" xfId="21209"/>
    <cellStyle name="40% - 强调文字颜色 5 8 2 2 2 2 2" xfId="21210"/>
    <cellStyle name="20% - 强调文字颜色 6 2 2 2 2 7 2 2" xfId="21211"/>
    <cellStyle name="20% - 强调文字颜色 6 2 2 2 2 7 2 3" xfId="21212"/>
    <cellStyle name="20% - 强调文字颜色 6 4 2 2 6 4" xfId="21213"/>
    <cellStyle name="40% - 强调文字颜色 5 8 2 2 2 3" xfId="21214"/>
    <cellStyle name="20% - 强调文字颜色 6 2 2 2 2 7 3" xfId="21215"/>
    <cellStyle name="40% - 强调文字颜色 2 5 4 2 2" xfId="21216"/>
    <cellStyle name="20% - 强调文字颜色 6 4 2 2 6 5" xfId="21217"/>
    <cellStyle name="20% - 强调文字颜色 6 2 2 2 2 7 4" xfId="21218"/>
    <cellStyle name="40% - 强调文字颜色 2 5 4 2 3" xfId="21219"/>
    <cellStyle name="20% - 强调文字颜色 6 2 2 2 2 7 5" xfId="21220"/>
    <cellStyle name="20% - 强调文字颜色 6 4 2 2 7 3" xfId="21221"/>
    <cellStyle name="40% - 强调文字颜色 5 8 2 2 3 2" xfId="21222"/>
    <cellStyle name="20% - 强调文字颜色 6 2 2 2 2 8 2" xfId="21223"/>
    <cellStyle name="20% - 强调文字颜色 6 2 2 2 2 8 2 2" xfId="21224"/>
    <cellStyle name="40% - 强调文字颜色 6 2 2 2 2 2 3 2 2 2" xfId="21225"/>
    <cellStyle name="20% - 强调文字颜色 6 2 2 2 2 8 2 3" xfId="21226"/>
    <cellStyle name="40% - 强调文字颜色 5 3 3 2 6 2 2" xfId="21227"/>
    <cellStyle name="20% - 强调文字颜色 6 4 2 2 7 4" xfId="21228"/>
    <cellStyle name="20% - 强调文字颜色 6 2 2 2 2 8 3" xfId="21229"/>
    <cellStyle name="40% - 强调文字颜色 5 3 3 2 6 2 3" xfId="21230"/>
    <cellStyle name="40% - 强调文字颜色 2 5 4 3 2" xfId="21231"/>
    <cellStyle name="20% - 强调文字颜色 6 2 2 2 2 8 4" xfId="21232"/>
    <cellStyle name="40% - 强调文字颜色 2 5 4 3 3" xfId="21233"/>
    <cellStyle name="20% - 强调文字颜色 6 2 2 2 2 8 5" xfId="21234"/>
    <cellStyle name="40% - 强调文字颜色 5 8 2 2 4" xfId="21235"/>
    <cellStyle name="20% - 强调文字颜色 6 2 2 2 2 9" xfId="21236"/>
    <cellStyle name="40% - 强调文字颜色 5 3 3 2 6 3 2" xfId="21237"/>
    <cellStyle name="20% - 强调文字颜色 6 2 2 2 2 9 3" xfId="21238"/>
    <cellStyle name="20% - 强调文字颜色 6 2 2 2 3" xfId="21239"/>
    <cellStyle name="40% - 强调文字颜色 1 7 3 4" xfId="21240"/>
    <cellStyle name="20% - 强调文字颜色 6 2 2 2 3 2" xfId="21241"/>
    <cellStyle name="40% - 强调文字颜色 1 7 3 4 2" xfId="21242"/>
    <cellStyle name="20% - 强调文字颜色 6 2 2 2 3 2 2" xfId="21243"/>
    <cellStyle name="20% - 强调文字颜色 6 2 2 2 4" xfId="21244"/>
    <cellStyle name="常规 2 3 3 2 7 2 4" xfId="21245"/>
    <cellStyle name="20% - 强调文字颜色 6 2 2 2 4 2" xfId="21246"/>
    <cellStyle name="常规 2 3 3 2 7 2 4 2" xfId="21247"/>
    <cellStyle name="20% - 强调文字颜色 6 2 2 2 4 2 2" xfId="21248"/>
    <cellStyle name="40% - 强调文字颜色 4 2 2 3 2 2 2 2" xfId="21249"/>
    <cellStyle name="常规 2 3 3 2 7 2 4 3" xfId="21250"/>
    <cellStyle name="20% - 强调文字颜色 6 2 2 2 4 2 3" xfId="21251"/>
    <cellStyle name="40% - 强调文字颜色 6 3 2 2 3 2 3 2 2" xfId="21252"/>
    <cellStyle name="常规 2 3 3 2 7 2 5" xfId="21253"/>
    <cellStyle name="20% - 强调文字颜色 6 2 2 2 4 3" xfId="21254"/>
    <cellStyle name="20% - 强调文字颜色 6 4 2 4 2 3" xfId="21255"/>
    <cellStyle name="常规 2 3 3 2 7 2 5 2" xfId="21256"/>
    <cellStyle name="20% - 强调文字颜色 6 2 2 2 4 3 2" xfId="21257"/>
    <cellStyle name="40% - 强调文字颜色 6 3 2 2 3 2 3 2 3" xfId="21258"/>
    <cellStyle name="常规 2 3 3 2 7 2 6" xfId="21259"/>
    <cellStyle name="20% - 强调文字颜色 6 2 2 2 4 4" xfId="21260"/>
    <cellStyle name="常规 2 3 3 2 7 2 7" xfId="21261"/>
    <cellStyle name="20% - 强调文字颜色 6 2 2 2 4 5" xfId="21262"/>
    <cellStyle name="20% - 强调文字颜色 6 2 2 2 5" xfId="21263"/>
    <cellStyle name="20% - 强调文字颜色 6 3 7 3 5 2" xfId="21264"/>
    <cellStyle name="20% - 强调文字颜色 6 2 2 2 6" xfId="21265"/>
    <cellStyle name="20% - 强调文字颜色 6 2 2 2 6 2" xfId="21266"/>
    <cellStyle name="20% - 强调文字颜色 6 2 2 3" xfId="21267"/>
    <cellStyle name="40% - 强调文字颜色 6 2 8 3 2 2 3" xfId="21268"/>
    <cellStyle name="20% - 强调文字颜色 6 2 2 3 10 2" xfId="21269"/>
    <cellStyle name="40% - 强调文字颜色 1 4 2 4 2" xfId="21270"/>
    <cellStyle name="20% - 强调文字颜色 6 2 2 3 13 2" xfId="21271"/>
    <cellStyle name="40% - 强调文字颜色 4 6 3" xfId="21272"/>
    <cellStyle name="40% - 强调文字颜色 1 4 2 6" xfId="21273"/>
    <cellStyle name="20% - 强调文字颜色 6 2 2 3 15" xfId="21274"/>
    <cellStyle name="40% - 强调文字颜色 4 6 3 2" xfId="21275"/>
    <cellStyle name="40% - 强调文字颜色 1 4 2 6 2" xfId="21276"/>
    <cellStyle name="20% - 强调文字颜色 6 2 2 3 15 2" xfId="21277"/>
    <cellStyle name="40% - 强调文字颜色 4 6 4" xfId="21278"/>
    <cellStyle name="40% - 强调文字颜色 1 4 2 7" xfId="21279"/>
    <cellStyle name="20% - 强调文字颜色 6 2 2 3 16" xfId="21280"/>
    <cellStyle name="40% - 强调文字颜色 6 12 4 2" xfId="21281"/>
    <cellStyle name="40% - 强调文字颜色 4 6 5" xfId="21282"/>
    <cellStyle name="40% - 强调文字颜色 1 4 2 8" xfId="21283"/>
    <cellStyle name="20% - 强调文字颜色 6 2 2 3 17" xfId="21284"/>
    <cellStyle name="40% - 强调文字颜色 6 4 2 9" xfId="21285"/>
    <cellStyle name="20% - 强调文字颜色 6 2 2 3 2" xfId="21286"/>
    <cellStyle name="40% - 强调文字颜色 2 2 2 3 3 2 3 4" xfId="21287"/>
    <cellStyle name="20% - 强调文字颜色 6 2 2 3 2 10" xfId="21288"/>
    <cellStyle name="20% - 强调文字颜色 6 2 2 3 2 10 2" xfId="21289"/>
    <cellStyle name="20% - 强调文字颜色 6 2 2 3 2 11" xfId="21290"/>
    <cellStyle name="20% - 强调文字颜色 6 2 2 3 2 11 2" xfId="21291"/>
    <cellStyle name="20% - 强调文字颜色 6 2 2 3 2 13 2" xfId="21292"/>
    <cellStyle name="40% - 强调文字颜色 4 2 4 3 3 2 2 3" xfId="21293"/>
    <cellStyle name="20% - 强调文字颜色 6 2 2 3 2 15" xfId="21294"/>
    <cellStyle name="40% - 强调文字颜色 1 8 2 4" xfId="21295"/>
    <cellStyle name="40% - 强调文字颜色 6 4 2 9 2" xfId="21296"/>
    <cellStyle name="20% - 强调文字颜色 6 2 2 3 2 2" xfId="21297"/>
    <cellStyle name="20% - 强调文字颜色 6 2 2 3 2 2 2 2 2" xfId="21298"/>
    <cellStyle name="20% - 强调文字颜色 6 2 2 3 2 2 2 2 3" xfId="21299"/>
    <cellStyle name="20% - 强调文字颜色 6 2 2 3 2 2 2 3" xfId="21300"/>
    <cellStyle name="20% - 强调文字颜色 6 2 2 3 2 2 2 3 2" xfId="21301"/>
    <cellStyle name="20% - 强调文字颜色 6 2 2 3 2 2 2 4" xfId="21302"/>
    <cellStyle name="20% - 强调文字颜色 6 2 2 3 2 2 2 5" xfId="21303"/>
    <cellStyle name="20% - 强调文字颜色 6 2 2 3 2 2 3 2" xfId="21304"/>
    <cellStyle name="40% - 强调文字颜色 6 4 5 2 2 3" xfId="21305"/>
    <cellStyle name="20% - 强调文字颜色 6 2 2 3 2 2 3 2 2" xfId="21306"/>
    <cellStyle name="20% - 强调文字颜色 6 2 2 3 2 2 3 2 2 2" xfId="21307"/>
    <cellStyle name="20% - 强调文字颜色 6 2 2 3 2 2 3 2 2 3" xfId="21308"/>
    <cellStyle name="40% - 强调文字颜色 6 4 5 2 2 4" xfId="21309"/>
    <cellStyle name="20% - 强调文字颜色 6 2 2 3 2 2 3 2 3" xfId="21310"/>
    <cellStyle name="20% - 强调文字颜色 6 2 2 3 2 2 3 2 4" xfId="21311"/>
    <cellStyle name="20% - 强调文字颜色 6 2 2 3 2 2 3 3" xfId="21312"/>
    <cellStyle name="20% - 强调文字颜色 6 2 2 3 2 2 3 3 2 3" xfId="21313"/>
    <cellStyle name="20% - 强调文字颜色 6 2 2 3 2 2 3 4" xfId="21314"/>
    <cellStyle name="40% - 强调文字颜色 6 4 5 2 4 3" xfId="21315"/>
    <cellStyle name="20% - 强调文字颜色 6 2 2 3 2 2 3 4 2" xfId="21316"/>
    <cellStyle name="20% - 强调文字颜色 6 2 2 3 2 2 3 4 3" xfId="21317"/>
    <cellStyle name="20% - 强调文字颜色 6 2 2 3 2 2 3 5" xfId="21318"/>
    <cellStyle name="20% - 强调文字颜色 6 2 2 3 2 2 3 5 2" xfId="21319"/>
    <cellStyle name="20% - 强调文字颜色 6 2 2 3 2 2 3 5 3" xfId="21320"/>
    <cellStyle name="20% - 强调文字颜色 6 2 2 3 2 2 3 6" xfId="21321"/>
    <cellStyle name="40% - 强调文字颜色 3 2 2 3 4 2 2 2" xfId="21322"/>
    <cellStyle name="20% - 强调文字颜色 6 2 2 3 2 2 5" xfId="21323"/>
    <cellStyle name="20% - 强调文字颜色 6 4 2 5 2 2 2" xfId="21324"/>
    <cellStyle name="20% - 强调文字颜色 6 2 2 3 2 2 6" xfId="21325"/>
    <cellStyle name="40% - 强调文字颜色 1 8 2 5" xfId="21326"/>
    <cellStyle name="40% - 强调文字颜色 6 4 2 9 3" xfId="21327"/>
    <cellStyle name="20% - 强调文字颜色 6 2 2 3 2 3" xfId="21328"/>
    <cellStyle name="40% - 强调文字颜色 1 8 2 5 2" xfId="21329"/>
    <cellStyle name="20% - 强调文字颜色 6 2 2 3 2 3 2" xfId="21330"/>
    <cellStyle name="20% - 强调文字颜色 6 2 2 3 2 3 2 2" xfId="21331"/>
    <cellStyle name="20% - 强调文字颜色 6 2 2 3 2 3 2 2 2" xfId="21332"/>
    <cellStyle name="20% - 强调文字颜色 6 2 2 3 2 3 2 2 2 2" xfId="21333"/>
    <cellStyle name="20% - 强调文字颜色 6 2 2 3 2 3 2 2 3" xfId="21334"/>
    <cellStyle name="20% - 强调文字颜色 6 2 2 3 2 3 2 3" xfId="21335"/>
    <cellStyle name="20% - 强调文字颜色 6 2 2 3 2 3 2 3 2" xfId="21336"/>
    <cellStyle name="20% - 强调文字颜色 6 2 2 3 2 3 2 4" xfId="21337"/>
    <cellStyle name="20% - 强调文字颜色 6 2 3 2 3 2 2 2 4" xfId="21338"/>
    <cellStyle name="20% - 强调文字颜色 6 2 2 3 2 3 2 4 2" xfId="21339"/>
    <cellStyle name="20% - 强调文字颜色 6 2 2 3 2 3 2 5" xfId="21340"/>
    <cellStyle name="20% - 强调文字颜色 6 2 2 3 2 3 3" xfId="21341"/>
    <cellStyle name="20% - 强调文字颜色 6 2 2 3 2 3 3 2" xfId="21342"/>
    <cellStyle name="40% - 强调文字颜色 6 4 6 2 2 3" xfId="21343"/>
    <cellStyle name="20% - 强调文字颜色 6 2 2 3 2 3 3 2 2" xfId="21344"/>
    <cellStyle name="40% - 强调文字颜色 6 4 6 2 2 4" xfId="21345"/>
    <cellStyle name="20% - 强调文字颜色 6 2 2 3 2 3 3 2 3" xfId="21346"/>
    <cellStyle name="20% - 强调文字颜色 6 2 2 3 2 3 3 3" xfId="21347"/>
    <cellStyle name="40% - 强调文字颜色 6 4 6 2 3 3" xfId="21348"/>
    <cellStyle name="20% - 强调文字颜色 6 2 2 3 2 3 3 3 2" xfId="21349"/>
    <cellStyle name="20% - 强调文字颜色 6 2 2 3 2 3 3 4" xfId="21350"/>
    <cellStyle name="20% - 强调文字颜色 6 2 2 3 2 3 4 2" xfId="21351"/>
    <cellStyle name="40% - 强调文字颜色 6 4 6 3 2 3" xfId="21352"/>
    <cellStyle name="20% - 强调文字颜色 6 2 2 3 2 3 4 2 2" xfId="21353"/>
    <cellStyle name="20% - 强调文字颜色 6 2 2 3 2 3 4 3" xfId="21354"/>
    <cellStyle name="40% - 强调文字颜色 3 2 2 3 4 2 3 2" xfId="21355"/>
    <cellStyle name="20% - 强调文字颜色 6 2 2 3 2 3 5" xfId="21356"/>
    <cellStyle name="注释 2 3 4 2 5" xfId="21357"/>
    <cellStyle name="20% - 强调文字颜色 6 2 2 3 2 3 5 2" xfId="21358"/>
    <cellStyle name="20% - 强调文字颜色 6 2 2 3 2 3 6" xfId="21359"/>
    <cellStyle name="40% - 强调文字颜色 3 3 4 2 4" xfId="21360"/>
    <cellStyle name="常规 2 3 3 4 3 2 2 4" xfId="21361"/>
    <cellStyle name="20% - 强调文字颜色 6 2 2 3 2 3 6 2" xfId="21362"/>
    <cellStyle name="20% - 强调文字颜色 6 2 2 3 2 3 7" xfId="21363"/>
    <cellStyle name="20% - 强调文字颜色 6 2 2 3 2 3 8" xfId="21364"/>
    <cellStyle name="常规 2 3 5 2 3 2 5 2" xfId="21365"/>
    <cellStyle name="20% - 强调文字颜色 6 2 2 3 2 4" xfId="21366"/>
    <cellStyle name="40% - 强调文字颜色 3 2 2 3 2 12 2" xfId="21367"/>
    <cellStyle name="40% - 强调文字颜色 1 8 2 6" xfId="21368"/>
    <cellStyle name="40% - 强调文字颜色 5 2 2 2 2 6" xfId="21369"/>
    <cellStyle name="40% - 强调文字颜色 1 8 2 6 2" xfId="21370"/>
    <cellStyle name="20% - 强调文字颜色 6 2 2 3 2 4 2" xfId="21371"/>
    <cellStyle name="20% - 强调文字颜色 6 3 6 2 2 4" xfId="21372"/>
    <cellStyle name="40% - 强调文字颜色 5 2 2 2 2 6 2" xfId="21373"/>
    <cellStyle name="20% - 强调文字颜色 6 2 2 3 2 4 2 2" xfId="21374"/>
    <cellStyle name="40% - 强调文字颜色 5 2 2 2 2 6 2 2" xfId="21375"/>
    <cellStyle name="20% - 强调文字颜色 6 2 2 3 2 4 2 2 2" xfId="21376"/>
    <cellStyle name="40% - 强调文字颜色 5 2 2 2 2 6 3" xfId="21377"/>
    <cellStyle name="20% - 强调文字颜色 6 2 2 3 2 4 2 3" xfId="21378"/>
    <cellStyle name="40% - 强调文字颜色 6 3 3 3 2 4 2" xfId="21379"/>
    <cellStyle name="40% - 强调文字颜色 5 2 2 2 2 6 4" xfId="21380"/>
    <cellStyle name="20% - 强调文字颜色 6 2 2 3 2 4 2 4" xfId="21381"/>
    <cellStyle name="40% - 强调文字颜色 5 2 2 2 2 7" xfId="21382"/>
    <cellStyle name="20% - 强调文字颜色 6 2 2 3 2 4 3" xfId="21383"/>
    <cellStyle name="20% - 强调文字颜色 6 3 6 2 3 4" xfId="21384"/>
    <cellStyle name="40% - 强调文字颜色 5 2 2 2 2 7 2" xfId="21385"/>
    <cellStyle name="20% - 强调文字颜色 6 2 2 3 2 4 3 2" xfId="21386"/>
    <cellStyle name="20% - 强调文字颜色 6 3 6 2 3 4 2" xfId="21387"/>
    <cellStyle name="40% - 强调文字颜色 5 2 2 2 2 7 2 2" xfId="21388"/>
    <cellStyle name="20% - 强调文字颜色 6 2 2 3 2 4 3 2 2" xfId="21389"/>
    <cellStyle name="20% - 强调文字颜色 6 3 6 2 3 5" xfId="21390"/>
    <cellStyle name="40% - 强调文字颜色 5 2 2 2 2 7 3" xfId="21391"/>
    <cellStyle name="20% - 强调文字颜色 6 2 2 3 2 4 3 3" xfId="21392"/>
    <cellStyle name="40% - 强调文字颜色 6 3 3 3 2 5 2" xfId="21393"/>
    <cellStyle name="20% - 强调文字颜色 6 3 6 2 3 6" xfId="21394"/>
    <cellStyle name="40% - 强调文字颜色 5 2 2 2 2 7 4" xfId="21395"/>
    <cellStyle name="20% - 强调文字颜色 6 2 2 3 2 4 3 4" xfId="21396"/>
    <cellStyle name="40% - 强调文字颜色 5 2 2 2 2 8 2" xfId="21397"/>
    <cellStyle name="20% - 强调文字颜色 6 2 2 3 2 4 4 2" xfId="21398"/>
    <cellStyle name="40% - 强调文字颜色 5 2 2 2 2 9" xfId="21399"/>
    <cellStyle name="20% - 强调文字颜色 6 2 2 3 2 4 5" xfId="21400"/>
    <cellStyle name="20% - 强调文字颜色 6 2 2 3 2 4 6" xfId="21401"/>
    <cellStyle name="40% - 强调文字颜色 4 2 2 3 2 3 3 2 2" xfId="21402"/>
    <cellStyle name="40% - 强调文字颜色 1 8 2 7" xfId="21403"/>
    <cellStyle name="20% - 强调文字颜色 6 2 2 3 2 5" xfId="21404"/>
    <cellStyle name="20% - 强调文字颜色 6 2 2 3 2 5 2" xfId="21405"/>
    <cellStyle name="20% - 强调文字颜色 6 2 2 3 2 5 2 2" xfId="21406"/>
    <cellStyle name="20% - 强调文字颜色 6 2 2 3 2 5 2 3" xfId="21407"/>
    <cellStyle name="20% - 强调文字颜色 6 2 2 3 2 5 3" xfId="21408"/>
    <cellStyle name="20% - 强调文字颜色 6 2 2 3 2 5 3 2" xfId="21409"/>
    <cellStyle name="20% - 强调文字颜色 6 2 2 3 2 5 3 3" xfId="21410"/>
    <cellStyle name="20% - 强调文字颜色 6 2 2 3 2 5 4" xfId="21411"/>
    <cellStyle name="20% - 强调文字颜色 6 2 2 3 2 5 4 2" xfId="21412"/>
    <cellStyle name="20% - 强调文字颜色 6 2 2 3 2 5 5" xfId="21413"/>
    <cellStyle name="20% - 强调文字颜色 6 2 2 3 2 5 6" xfId="21414"/>
    <cellStyle name="40% - 强调文字颜色 4 2 2 3 2 3 3 3 2" xfId="21415"/>
    <cellStyle name="20% - 强调文字颜色 6 2 2 3 2 6" xfId="21416"/>
    <cellStyle name="20% - 强调文字颜色 6 2 2 3 2 6 2" xfId="21417"/>
    <cellStyle name="20% - 强调文字颜色 6 3 6 4 2 4" xfId="21418"/>
    <cellStyle name="20% - 强调文字颜色 6 2 2 3 2 6 2 2" xfId="21419"/>
    <cellStyle name="20% - 强调文字颜色 6 2 2 3 2 6 2 3" xfId="21420"/>
    <cellStyle name="20% - 强调文字颜色 6 2 2 3 2 6 3" xfId="21421"/>
    <cellStyle name="20% - 强调文字颜色 6 3 6 4 3 4" xfId="21422"/>
    <cellStyle name="20% - 强调文字颜色 6 2 2 3 2 6 3 2" xfId="21423"/>
    <cellStyle name="40% - 强调文字颜色 4 2 3 2 3 2 3 2 2" xfId="21424"/>
    <cellStyle name="20% - 强调文字颜色 6 2 2 3 2 6 4" xfId="21425"/>
    <cellStyle name="40% - 强调文字颜色 4 2 3 2 3 2 3 2 3" xfId="21426"/>
    <cellStyle name="20% - 强调文字颜色 6 2 2 3 2 6 5" xfId="21427"/>
    <cellStyle name="40% - 强调文字颜色 5 8 3 2 2 3" xfId="21428"/>
    <cellStyle name="20% - 强调文字颜色 6 2 2 3 2 7 3" xfId="21429"/>
    <cellStyle name="40% - 强调文字颜色 2 6 4 2 2" xfId="21430"/>
    <cellStyle name="40% - 强调文字颜色 1 2 2 7 2 2" xfId="21431"/>
    <cellStyle name="20% - 强调文字颜色 6 2 2 3 2 7 4" xfId="21432"/>
    <cellStyle name="20% - 强调文字颜色 6 2 2 3 2 8 3" xfId="21433"/>
    <cellStyle name="40% - 强调文字颜色 5 8 3 2 4" xfId="21434"/>
    <cellStyle name="20% - 强调文字颜色 6 2 2 3 2 9" xfId="21435"/>
    <cellStyle name="20% - 强调文字颜色 6 2 2 3 2 9 2" xfId="21436"/>
    <cellStyle name="20% - 强调文字颜色 6 2 2 3 3" xfId="21437"/>
    <cellStyle name="40% - 强调文字颜色 3 2 4 4 5" xfId="21438"/>
    <cellStyle name="40% - 强调文字颜色 1 8 3 4 2" xfId="21439"/>
    <cellStyle name="20% - 强调文字颜色 6 2 2 3 3 2 2" xfId="21440"/>
    <cellStyle name="20% - 强调文字颜色 6 2 2 3 3 2 2 2" xfId="21441"/>
    <cellStyle name="20% - 强调文字颜色 6 2 2 3 3 2 2 2 2" xfId="21442"/>
    <cellStyle name="20% - 强调文字颜色 6 2 2 3 3 2 2 2 2 3" xfId="21443"/>
    <cellStyle name="20% - 强调文字颜色 6 2 2 3 3 2 2 2 3" xfId="21444"/>
    <cellStyle name="20% - 强调文字颜色 6 2 2 3 3 2 2 2 4" xfId="21445"/>
    <cellStyle name="20% - 强调文字颜色 6 2 2 3 3 2 2 3" xfId="21446"/>
    <cellStyle name="20% - 强调文字颜色 6 2 2 3 3 2 2 3 2" xfId="21447"/>
    <cellStyle name="20% - 强调文字颜色 6 2 2 3 3 2 2 3 2 2" xfId="21448"/>
    <cellStyle name="20% - 强调文字颜色 6 2 2 3 3 2 2 3 2 3" xfId="21449"/>
    <cellStyle name="20% - 强调文字颜色 6 2 2 3 3 2 2 3 3" xfId="21450"/>
    <cellStyle name="20% - 强调文字颜色 6 2 2 3 3 2 2 3 4" xfId="21451"/>
    <cellStyle name="20% - 强调文字颜色 6 2 2 3 3 2 2 4 2" xfId="21452"/>
    <cellStyle name="20% - 强调文字颜色 6 2 2 3 3 2 2 4 3" xfId="21453"/>
    <cellStyle name="40% - 强调文字颜色 5 10 2 5" xfId="21454"/>
    <cellStyle name="20% - 强调文字颜色 6 2 2 3 3 2 2 5 2" xfId="21455"/>
    <cellStyle name="20% - 强调文字颜色 6 2 2 3 3 2 2 6" xfId="21456"/>
    <cellStyle name="40% - 强调文字颜色 3 2 4 4 6" xfId="21457"/>
    <cellStyle name="40% - 强调文字颜色 1 8 3 4 3" xfId="21458"/>
    <cellStyle name="20% - 强调文字颜色 6 2 2 3 3 2 3" xfId="21459"/>
    <cellStyle name="20% - 强调文字颜色 6 2 2 3 3 2 4" xfId="21460"/>
    <cellStyle name="20% - 强调文字颜色 6 2 2 3 3 2 4 2" xfId="21461"/>
    <cellStyle name="20% - 强调文字颜色 6 2 2 3 3 2 5" xfId="21462"/>
    <cellStyle name="20% - 强调文字颜色 6 4 2 5 3 2 2" xfId="21463"/>
    <cellStyle name="20% - 强调文字颜色 6 2 2 3 3 2 6" xfId="21464"/>
    <cellStyle name="40% - 强调文字颜色 1 8 3 5" xfId="21465"/>
    <cellStyle name="20% - 强调文字颜色 6 2 2 3 3 3" xfId="21466"/>
    <cellStyle name="20% - 强调文字颜色 6 2 2 3 3 3 2 2 3" xfId="21467"/>
    <cellStyle name="40% - 强调文字颜色 3 2 4 5 6" xfId="21468"/>
    <cellStyle name="40% - 强调文字颜色 1 8 3 5 3" xfId="21469"/>
    <cellStyle name="20% - 强调文字颜色 6 2 2 3 3 3 3" xfId="21470"/>
    <cellStyle name="20% - 强调文字颜色 6 2 2 3 3 3 3 2 2" xfId="21471"/>
    <cellStyle name="20% - 强调文字颜色 6 2 2 3 3 3 3 2 3" xfId="21472"/>
    <cellStyle name="20% - 强调文字颜色 6 2 2 3 3 3 3 4" xfId="21473"/>
    <cellStyle name="20% - 强调文字颜色 6 2 2 3 3 3 4" xfId="21474"/>
    <cellStyle name="20% - 强调文字颜色 6 2 2 3 3 3 4 2 2" xfId="21475"/>
    <cellStyle name="20% - 强调文字颜色 6 2 2 3 3 3 4 3" xfId="21476"/>
    <cellStyle name="20% - 强调文字颜色 6 2 2 3 3 3 5" xfId="21477"/>
    <cellStyle name="20% - 强调文字颜色 6 2 2 3 3 3 5 2" xfId="21478"/>
    <cellStyle name="20% - 强调文字颜色 6 2 2 3 3 3 6" xfId="21479"/>
    <cellStyle name="20% - 强调文字颜色 6 2 2 3 3 3 6 2" xfId="21480"/>
    <cellStyle name="20% - 强调文字颜色 6 2 2 3 3 3 7" xfId="21481"/>
    <cellStyle name="常规 2 3 5 2 3 2 6 2" xfId="21482"/>
    <cellStyle name="20% - 强调文字颜色 6 2 2 3 3 4" xfId="21483"/>
    <cellStyle name="40% - 强调文字颜色 3 2 2 3 2 13 2" xfId="21484"/>
    <cellStyle name="40% - 强调文字颜色 1 8 3 6" xfId="21485"/>
    <cellStyle name="40% - 强调文字颜色 1 8 3 7" xfId="21486"/>
    <cellStyle name="20% - 强调文字颜色 6 2 2 3 3 5" xfId="21487"/>
    <cellStyle name="20% - 强调文字颜色 6 2 2 3 4" xfId="21488"/>
    <cellStyle name="20% - 强调文字颜色 6 2 2 3 4 2 2 2" xfId="21489"/>
    <cellStyle name="40% - 强调文字颜色 4 2 2 3 3 2 2 2 2" xfId="21490"/>
    <cellStyle name="20% - 强调文字颜色 6 2 2 3 4 2 3 2" xfId="21491"/>
    <cellStyle name="40% - 强调文字颜色 4 2 2 3 3 2 2 3" xfId="21492"/>
    <cellStyle name="20% - 强调文字颜色 6 2 2 3 4 2 4" xfId="21493"/>
    <cellStyle name="20% - 强调文字颜色 6 2 2 3 4 3 2" xfId="21494"/>
    <cellStyle name="40% - 强调文字颜色 4 2 2 3 3 2 3 2" xfId="21495"/>
    <cellStyle name="20% - 强调文字颜色 6 2 2 3 4 3 3" xfId="21496"/>
    <cellStyle name="40% - 强调文字颜色 1 4 2 10" xfId="21497"/>
    <cellStyle name="20% - 强调文字颜色 6 2 2 3 4 5" xfId="21498"/>
    <cellStyle name="40% - 强调文字颜色 1 4 2 11" xfId="21499"/>
    <cellStyle name="40% - 强调文字颜色 2 2 4 2 7 2 2" xfId="21500"/>
    <cellStyle name="20% - 强调文字颜色 6 2 2 3 4 6" xfId="21501"/>
    <cellStyle name="20% - 强调文字颜色 6 2 2 3 5" xfId="21502"/>
    <cellStyle name="20% - 强调文字颜色 6 2 2 3 5 2" xfId="21503"/>
    <cellStyle name="20% - 强调文字颜色 6 2 2 3 5 2 2" xfId="21504"/>
    <cellStyle name="40% - 强调文字颜色 4 2 2 3 3 3 2 2" xfId="21505"/>
    <cellStyle name="20% - 强调文字颜色 6 2 2 3 5 2 3" xfId="21506"/>
    <cellStyle name="40% - 强调文字颜色 4 2 2 3 3 3 2 3" xfId="21507"/>
    <cellStyle name="20% - 强调文字颜色 6 2 2 3 5 2 4" xfId="21508"/>
    <cellStyle name="20% - 强调文字颜色 6 2 2 3 5 3" xfId="21509"/>
    <cellStyle name="20% - 强调文字颜色 6 2 2 3 5 3 2 2" xfId="21510"/>
    <cellStyle name="40% - 强调文字颜色 4 2 2 3 3 3 3 2" xfId="21511"/>
    <cellStyle name="20% - 强调文字颜色 6 2 2 3 5 3 3" xfId="21512"/>
    <cellStyle name="40% - 强调文字颜色 4 2 2 3 3 3 3 3" xfId="21513"/>
    <cellStyle name="20% - 强调文字颜色 6 2 2 3 5 3 4" xfId="21514"/>
    <cellStyle name="20% - 强调文字颜色 6 2 2 3 5 4" xfId="21515"/>
    <cellStyle name="20% - 强调文字颜色 6 2 2 3 5 5" xfId="21516"/>
    <cellStyle name="20% - 强调文字颜色 6 2 2 3 5 6" xfId="21517"/>
    <cellStyle name="20% - 强调文字颜色 6 8 3 3 2 2" xfId="21518"/>
    <cellStyle name="40% - 强调文字颜色 3 4 2 3 3 3 2 2" xfId="21519"/>
    <cellStyle name="40% - 强调文字颜色 2 2 4 2 7 3 2" xfId="21520"/>
    <cellStyle name="40% - 强调文字颜色 3 4 6 2 2" xfId="21521"/>
    <cellStyle name="20% - 强调文字颜色 6 2 2 3 6" xfId="21522"/>
    <cellStyle name="40% - 强调文字颜色 3 4 6 2 2 2" xfId="21523"/>
    <cellStyle name="20% - 强调文字颜色 6 2 2 3 6 2" xfId="21524"/>
    <cellStyle name="40% - 强调文字颜色 5 2 2 3 2 2 2 3" xfId="21525"/>
    <cellStyle name="40% - 强调文字颜色 3 4 6 2 2 2 2" xfId="21526"/>
    <cellStyle name="20% - 强调文字颜色 6 2 2 3 6 2 2" xfId="21527"/>
    <cellStyle name="40% - 强调文字颜色 3 3 3 11" xfId="21528"/>
    <cellStyle name="40% - 强调文字颜色 5 2 2 3 2 2 2 3 2" xfId="21529"/>
    <cellStyle name="20% - 强调文字颜色 6 2 2 3 6 2 2 2" xfId="21530"/>
    <cellStyle name="40% - 强调文字颜色 5 2 2 3 2 2 2 4" xfId="21531"/>
    <cellStyle name="40% - 强调文字颜色 3 4 6 2 2 2 3" xfId="21532"/>
    <cellStyle name="20% - 强调文字颜色 6 2 2 3 6 2 3" xfId="21533"/>
    <cellStyle name="40% - 强调文字颜色 5 2 2 3 2 2 2 5" xfId="21534"/>
    <cellStyle name="20% - 强调文字颜色 6 2 2 3 6 2 4" xfId="21535"/>
    <cellStyle name="20% - 强调文字颜色 6 2 2 3 6 3" xfId="21536"/>
    <cellStyle name="40% - 强调文字颜色 5 6 2 3 2 2" xfId="21537"/>
    <cellStyle name="40% - 强调文字颜色 3 4 6 2 2 3" xfId="21538"/>
    <cellStyle name="40% - 强调文字颜色 5 2 2 3 2 2 3 3" xfId="21539"/>
    <cellStyle name="20% - 强调文字颜色 6 2 2 3 6 3 2" xfId="21540"/>
    <cellStyle name="20% - 强调文字颜色 6 2 2 3 6 3 3" xfId="21541"/>
    <cellStyle name="20% - 强调文字颜色 6 2 2 3 6 4" xfId="21542"/>
    <cellStyle name="40% - 强调文字颜色 5 6 2 3 2 3" xfId="21543"/>
    <cellStyle name="40% - 强调文字颜色 3 4 6 2 2 4" xfId="21544"/>
    <cellStyle name="20% - 强调文字颜色 6 2 2 3 6 4 2" xfId="21545"/>
    <cellStyle name="20% - 强调文字颜色 6 2 2 3 6 5" xfId="21546"/>
    <cellStyle name="20% - 强调文字颜色 6 2 2 3 6 6" xfId="21547"/>
    <cellStyle name="40% - 强调文字颜色 3 4 6 2 3" xfId="21548"/>
    <cellStyle name="20% - 强调文字颜色 6 2 2 3 7" xfId="21549"/>
    <cellStyle name="40% - 强调文字颜色 3 4 6 2 3 2" xfId="21550"/>
    <cellStyle name="20% - 强调文字颜色 6 2 2 3 7 2" xfId="21551"/>
    <cellStyle name="40% - 强调文字颜色 5 2 2 3 2 3 2 3" xfId="21552"/>
    <cellStyle name="40% - 强调文字颜色 3 4 6 2 3 2 2" xfId="21553"/>
    <cellStyle name="20% - 强调文字颜色 6 2 2 3 7 2 2" xfId="21554"/>
    <cellStyle name="40% - 强调文字颜色 5 2 2 3 2 3 2 4" xfId="21555"/>
    <cellStyle name="40% - 强调文字颜色 3 4 6 2 3 2 3" xfId="21556"/>
    <cellStyle name="20% - 强调文字颜色 6 2 2 3 7 2 3" xfId="21557"/>
    <cellStyle name="40% - 强调文字颜色 3 4 6 2 3 3" xfId="21558"/>
    <cellStyle name="40% - 强调文字颜色 3 3 3 2 2 2 2 2 2" xfId="21559"/>
    <cellStyle name="20% - 强调文字颜色 6 2 2 3 7 3" xfId="21560"/>
    <cellStyle name="40% - 强调文字颜色 5 2 2 3 2 3 3 3" xfId="21561"/>
    <cellStyle name="20% - 强调文字颜色 6 2 2 3 7 3 2" xfId="21562"/>
    <cellStyle name="40% - 强调文字颜色 3 4 6 2 3 4" xfId="21563"/>
    <cellStyle name="40% - 强调文字颜色 3 3 3 2 2 2 2 2 3" xfId="21564"/>
    <cellStyle name="20% - 强调文字颜色 6 2 2 3 7 4" xfId="21565"/>
    <cellStyle name="20% - 强调文字颜色 6 2 2 3 7 5" xfId="21566"/>
    <cellStyle name="40% - 强调文字颜色 3 4 6 2 4" xfId="21567"/>
    <cellStyle name="20% - 强调文字颜色 6 2 2 3 8" xfId="21568"/>
    <cellStyle name="40% - 强调文字颜色 3 4 6 2 4 2" xfId="21569"/>
    <cellStyle name="40% - 强调文字颜色 2 2 3 2 3 2 7" xfId="21570"/>
    <cellStyle name="20% - 强调文字颜色 6 2 2 3 8 2" xfId="21571"/>
    <cellStyle name="40% - 强调文字颜色 6 2 4 3 3 2 2 2" xfId="21572"/>
    <cellStyle name="40% - 强调文字颜色 5 2 2 3 2 4 2 4" xfId="21573"/>
    <cellStyle name="20% - 强调文字颜色 6 2 2 3 8 2 3" xfId="21574"/>
    <cellStyle name="40% - 强调文字颜色 3 4 6 2 4 3" xfId="21575"/>
    <cellStyle name="40% - 强调文字颜色 3 3 3 2 2 2 2 3 2" xfId="21576"/>
    <cellStyle name="20% - 强调文字颜色 6 2 2 3 8 3" xfId="21577"/>
    <cellStyle name="20% - 强调文字颜色 6 2 2 3 8 4" xfId="21578"/>
    <cellStyle name="20% - 强调文字颜色 6 2 2 3 8 5" xfId="21579"/>
    <cellStyle name="40% - 强调文字颜色 3 4 6 2 5" xfId="21580"/>
    <cellStyle name="20% - 强调文字颜色 6 2 2 3 9" xfId="21581"/>
    <cellStyle name="40% - 强调文字颜色 3 4 6 2 5 2" xfId="21582"/>
    <cellStyle name="40% - 强调文字颜色 2 2 3 2 3 3 7" xfId="21583"/>
    <cellStyle name="20% - 强调文字颜色 6 2 2 3 9 2" xfId="21584"/>
    <cellStyle name="20% - 强调文字颜色 6 2 2 3 9 3" xfId="21585"/>
    <cellStyle name="20% - 强调文字颜色 6 2 2 4" xfId="21586"/>
    <cellStyle name="20% - 强调文字颜色 6 2 2 4 2" xfId="21587"/>
    <cellStyle name="40% - 强调文字颜色 1 9 2 4" xfId="21588"/>
    <cellStyle name="20% - 强调文字颜色 6 2 2 4 2 2" xfId="21589"/>
    <cellStyle name="20% - 强调文字颜色 6 2 2 4 2 2 4" xfId="21590"/>
    <cellStyle name="40% - 强调文字颜色 3 2 2 3 5 2 2 2" xfId="21591"/>
    <cellStyle name="20% - 强调文字颜色 6 2 2 4 2 2 5" xfId="21592"/>
    <cellStyle name="40% - 强调文字颜色 1 9 2 5" xfId="21593"/>
    <cellStyle name="20% - 强调文字颜色 6 2 2 4 2 3" xfId="21594"/>
    <cellStyle name="20% - 强调文字颜色 6 2 2 4 2 3 2 2" xfId="21595"/>
    <cellStyle name="40% - 强调文字颜色 1 16 2" xfId="21596"/>
    <cellStyle name="20% - 强调文字颜色 6 2 2 4 2 3 2 3" xfId="21597"/>
    <cellStyle name="40% - 强调文字颜色 3 3 3 5 6" xfId="21598"/>
    <cellStyle name="20% - 强调文字颜色 6 2 2 4 2 3 3" xfId="21599"/>
    <cellStyle name="40% - 强调文字颜色 1 9 2 6" xfId="21600"/>
    <cellStyle name="常规 2 3 5 2 3 3 5 2" xfId="21601"/>
    <cellStyle name="20% - 强调文字颜色 6 2 2 4 2 4" xfId="21602"/>
    <cellStyle name="40% - 强调文字颜色 1 9 2 7" xfId="21603"/>
    <cellStyle name="常规 2 3 5 2 3 3 5 3" xfId="21604"/>
    <cellStyle name="20% - 强调文字颜色 6 2 2 4 2 5" xfId="21605"/>
    <cellStyle name="40% - 强调文字颜色 5 2 3 2 3 6" xfId="21606"/>
    <cellStyle name="40% - 强调文字颜色 3 3 3 7 5" xfId="21607"/>
    <cellStyle name="20% - 强调文字颜色 6 2 2 4 2 5 2" xfId="21608"/>
    <cellStyle name="20% - 强调文字颜色 6 2 2 4 2 6" xfId="21609"/>
    <cellStyle name="20% - 强调文字颜色 6 2 2 4 3" xfId="21610"/>
    <cellStyle name="20% - 强调文字颜色 6 2 2 4 3 3" xfId="21611"/>
    <cellStyle name="常规 2 3 5 2 3 3 6 2" xfId="21612"/>
    <cellStyle name="20% - 强调文字颜色 6 2 2 4 3 4" xfId="21613"/>
    <cellStyle name="20% - 强调文字颜色 6 2 2 4 4" xfId="21614"/>
    <cellStyle name="常规 2 3 3 2 9 2 4" xfId="21615"/>
    <cellStyle name="20% - 强调文字颜色 6 2 2 4 4 2" xfId="21616"/>
    <cellStyle name="20% - 强调文字颜色 6 2 2 4 4 3" xfId="21617"/>
    <cellStyle name="40% - 强调文字颜色 3 4 6 3 2 2" xfId="21618"/>
    <cellStyle name="20% - 强调文字颜色 6 2 2 4 6 2" xfId="21619"/>
    <cellStyle name="20% - 强调文字颜色 6 2 2 5 2" xfId="21620"/>
    <cellStyle name="20% - 强调文字颜色 6 2 2 5 2 2" xfId="21621"/>
    <cellStyle name="20% - 强调文字颜色 6 2 2 5 2 2 2" xfId="21622"/>
    <cellStyle name="20% - 强调文字颜色 6 2 2 5 2 2 2 2" xfId="21623"/>
    <cellStyle name="40% - 强调文字颜色 6 3 2 2 12 2" xfId="21624"/>
    <cellStyle name="20% - 强调文字颜色 6 2 2 5 2 2 2 3" xfId="21625"/>
    <cellStyle name="20% - 强调文字颜色 6 2 2 5 2 2 3" xfId="21626"/>
    <cellStyle name="20% - 强调文字颜色 6 2 2 5 2 2 4" xfId="21627"/>
    <cellStyle name="20% - 强调文字颜色 6 2 2 5 2 3" xfId="21628"/>
    <cellStyle name="20% - 强调文字颜色 6 4 5 2 2 3" xfId="21629"/>
    <cellStyle name="20% - 强调文字颜色 6 2 2 5 2 3 2" xfId="21630"/>
    <cellStyle name="20% - 强调文字颜色 6 2 2 5 2 3 2 2" xfId="21631"/>
    <cellStyle name="20% - 强调文字颜色 6 2 2 5 2 3 2 3" xfId="21632"/>
    <cellStyle name="20% - 强调文字颜色 6 4 5 2 2 4" xfId="21633"/>
    <cellStyle name="20% - 强调文字颜色 6 2 2 5 2 3 3" xfId="21634"/>
    <cellStyle name="20% - 强调文字颜色 6 2 2 5 2 5" xfId="21635"/>
    <cellStyle name="20% - 强调文字颜色 6 2 2 5 3" xfId="21636"/>
    <cellStyle name="40% - 强调文字颜色 3 10 2 3 2 3" xfId="21637"/>
    <cellStyle name="20% - 强调文字颜色 6 2 2 5 3 2" xfId="21638"/>
    <cellStyle name="20% - 强调文字颜色 6 2 2 5 3 3" xfId="21639"/>
    <cellStyle name="20% - 强调文字颜色 6 2 2 5 4 2 2" xfId="21640"/>
    <cellStyle name="20% - 强调文字颜色 6 2 2 5 4 4" xfId="21641"/>
    <cellStyle name="20% - 强调文字颜色 6 2 2 6 2" xfId="21642"/>
    <cellStyle name="20% - 强调文字颜色 6 2 2 6 2 2" xfId="21643"/>
    <cellStyle name="20% - 强调文字颜色 6 2 2 6 2 2 2" xfId="21644"/>
    <cellStyle name="40% - 强调文字颜色 5 2 3 2 2 5 2" xfId="21645"/>
    <cellStyle name="40% - 强调文字颜色 3 3 3 6 4 2" xfId="21646"/>
    <cellStyle name="20% - 强调文字颜色 6 2 2 6 2 2 3" xfId="21647"/>
    <cellStyle name="40% - 强调文字颜色 5 2 3 2 2 5 2 2" xfId="21648"/>
    <cellStyle name="20% - 强调文字颜色 6 2 2 6 2 2 3 2" xfId="21649"/>
    <cellStyle name="20% - 强调文字颜色 6 2 2 6 2 3" xfId="21650"/>
    <cellStyle name="20% - 强调文字颜色 6 2 2 6 2 3 2 2" xfId="21651"/>
    <cellStyle name="20% - 强调文字颜色 6 2 2 6 2 3 2 3" xfId="21652"/>
    <cellStyle name="40% - 强调文字颜色 5 3 2 2 2 2 2 3 2 2" xfId="21653"/>
    <cellStyle name="20% - 强调文字颜色 6 2 2 6 2 3 2 4" xfId="21654"/>
    <cellStyle name="20% - 强调文字颜色 6 4 6 2 2 4" xfId="21655"/>
    <cellStyle name="40% - 强调文字颜色 5 2 3 2 2 6 2" xfId="21656"/>
    <cellStyle name="20% - 强调文字颜色 6 2 2 6 2 3 3" xfId="21657"/>
    <cellStyle name="20% - 强调文字颜色 6 2 2 6 2 3 3 2 3" xfId="21658"/>
    <cellStyle name="40% - 强调文字颜色 5 2 3 2 2 6 2 3" xfId="21659"/>
    <cellStyle name="20% - 强调文字颜色 6 2 2 6 2 3 3 3" xfId="21660"/>
    <cellStyle name="20% - 强调文字颜色 6 2 2 6 2 3 3 4" xfId="21661"/>
    <cellStyle name="40% - 强调文字颜色 5 2 3 2 2 6 3" xfId="21662"/>
    <cellStyle name="20% - 强调文字颜色 6 2 2 6 2 3 4" xfId="21663"/>
    <cellStyle name="40% - 强调文字颜色 5 2 3 2 2 6 3 2" xfId="21664"/>
    <cellStyle name="20% - 强调文字颜色 6 2 2 6 2 3 4 2" xfId="21665"/>
    <cellStyle name="20% - 强调文字颜色 6 2 2 6 2 3 4 3" xfId="21666"/>
    <cellStyle name="20% - 强调文字颜色 6 2 2 6 4 2 2" xfId="21667"/>
    <cellStyle name="20% - 强调文字颜色 6 2 2 6 4 2 2 2" xfId="21668"/>
    <cellStyle name="20% - 强调文字颜色 6 2 2 6 4 2 2 2 2" xfId="21669"/>
    <cellStyle name="20% - 强调文字颜色 6 2 2 6 4 2 2 3" xfId="21670"/>
    <cellStyle name="40% - 强调文字颜色 4 2 2 3 6 2 2 2" xfId="21671"/>
    <cellStyle name="20% - 强调文字颜色 6 2 2 6 4 2 3" xfId="21672"/>
    <cellStyle name="40% - 强调文字颜色 6 2 3 2 3 3 2 4" xfId="21673"/>
    <cellStyle name="20% - 强调文字颜色 6 2 2 6 4 2 3 2" xfId="21674"/>
    <cellStyle name="20% - 强调文字颜色 6 2 2 6 4 2 4" xfId="21675"/>
    <cellStyle name="20% - 强调文字颜色 6 4 6 4 2 3" xfId="21676"/>
    <cellStyle name="20% - 强调文字颜色 6 2 2 6 4 3 2" xfId="21677"/>
    <cellStyle name="20% - 强调文字颜色 6 2 2 6 4 3 3" xfId="21678"/>
    <cellStyle name="20% - 强调文字颜色 6 2 2 6 4 3 4" xfId="21679"/>
    <cellStyle name="40% - 强调文字颜色 5 3 3 2 2 2 3 3" xfId="21680"/>
    <cellStyle name="20% - 强调文字颜色 6 2 2 6 4 5" xfId="21681"/>
    <cellStyle name="40% - 强调文字颜色 5 3 3 2 2 2 3 4" xfId="21682"/>
    <cellStyle name="常规 2 3 2 2 2 3 2 4 3" xfId="21683"/>
    <cellStyle name="40% - 强调文字颜色 5 2 2 7 2 2 2 2" xfId="21684"/>
    <cellStyle name="20% - 强调文字颜色 6 2 2 6 4 6" xfId="21685"/>
    <cellStyle name="20% - 强调文字颜色 6 2 2 7" xfId="21686"/>
    <cellStyle name="40% - 强调文字颜色 2 4 2 2 7" xfId="21687"/>
    <cellStyle name="40% - 强调文字颜色 3 2 2 5 2 3" xfId="21688"/>
    <cellStyle name="20% - 强调文字颜色 6 2 2 7 2" xfId="21689"/>
    <cellStyle name="40% - 强调文字颜色 2 4 2 2 7 2" xfId="21690"/>
    <cellStyle name="40% - 强调文字颜色 3 2 2 5 2 3 2" xfId="21691"/>
    <cellStyle name="20% - 强调文字颜色 6 2 2 7 2 2" xfId="21692"/>
    <cellStyle name="20% - 强调文字颜色 6 2 2 7 2 2 2 2" xfId="21693"/>
    <cellStyle name="20% - 强调文字颜色 6 2 2 7 2 2 2 2 2" xfId="21694"/>
    <cellStyle name="40% - 强调文字颜色 3 3 2 2 2 4 2" xfId="21695"/>
    <cellStyle name="20% - 强调文字颜色 6 2 2 7 2 2 2 2 3" xfId="21696"/>
    <cellStyle name="20% - 强调文字颜色 6 2 2 7 2 2 2 3" xfId="21697"/>
    <cellStyle name="40% - 强调文字颜色 1 2 3 2 8 2" xfId="21698"/>
    <cellStyle name="20% - 强调文字颜色 6 2 2 7 2 2 3 2 2" xfId="21699"/>
    <cellStyle name="40% - 强调文字颜色 1 2 3 2 8 3" xfId="21700"/>
    <cellStyle name="20% - 强调文字颜色 6 2 2 7 2 2 3 2 3" xfId="21701"/>
    <cellStyle name="20% - 强调文字颜色 6 2 2 7 2 2 3 4" xfId="21702"/>
    <cellStyle name="20% - 强调文字颜色 6 2 2 7 2 2 4" xfId="21703"/>
    <cellStyle name="20% - 强调文字颜色 6 2 2 7 2 2 4 2" xfId="21704"/>
    <cellStyle name="20% - 强调文字颜色 6 2 2 7 2 2 5" xfId="21705"/>
    <cellStyle name="20% - 强调文字颜色 6 2 2 7 2 2 6" xfId="21706"/>
    <cellStyle name="40% - 强调文字颜色 2 4 2 2 7 3" xfId="21707"/>
    <cellStyle name="40% - 强调文字颜色 3 2 2 5 2 3 3" xfId="21708"/>
    <cellStyle name="20% - 强调文字颜色 6 2 2 7 2 3" xfId="21709"/>
    <cellStyle name="40% - 强调文字颜色 2 4 2 2 7 4" xfId="21710"/>
    <cellStyle name="40% - 强调文字颜色 3 2 2 5 2 3 4" xfId="21711"/>
    <cellStyle name="20% - 强调文字颜色 6 2 2 7 2 4" xfId="21712"/>
    <cellStyle name="20% - 强调文字颜色 6 2 2 7 2 5" xfId="21713"/>
    <cellStyle name="20% - 强调文字颜色 6 2 2 7 3 2 2" xfId="21714"/>
    <cellStyle name="20% - 强调文字颜色 6 2 2 7 3 2 2 2" xfId="21715"/>
    <cellStyle name="20% - 强调文字颜色 6 2 2 7 3 2 2 3" xfId="21716"/>
    <cellStyle name="20% - 强调文字颜色 6 2 2 7 3 2 3" xfId="21717"/>
    <cellStyle name="20% - 强调文字颜色 6 2 2 7 3 2 4" xfId="21718"/>
    <cellStyle name="20% - 强调文字颜色 6 2 2 7 3 3 2" xfId="21719"/>
    <cellStyle name="20% - 强调文字颜色 6 2 2 7 3 3 2 2" xfId="21720"/>
    <cellStyle name="20% - 强调文字颜色 6 2 2 7 3 3 2 3" xfId="21721"/>
    <cellStyle name="20% - 强调文字颜色 6 2 2 7 3 3 3" xfId="21722"/>
    <cellStyle name="20% - 强调文字颜色 6 2 2 7 3 3 4" xfId="21723"/>
    <cellStyle name="40% - 强调文字颜色 5 3 3 2 2 3 2 2" xfId="21724"/>
    <cellStyle name="40% - 强调文字颜色 4 3 3 6 2 2 2" xfId="21725"/>
    <cellStyle name="20% - 强调文字颜色 6 2 2 7 3 4" xfId="21726"/>
    <cellStyle name="20% - 强调文字颜色 6 2 2 7 3 4 2" xfId="21727"/>
    <cellStyle name="20% - 强调文字颜色 6 2 2 7 3 4 2 2" xfId="21728"/>
    <cellStyle name="20% - 强调文字颜色 6 2 2 7 3 4 3" xfId="21729"/>
    <cellStyle name="40% - 强调文字颜色 5 3 3 2 2 3 2 3" xfId="21730"/>
    <cellStyle name="20% - 强调文字颜色 6 2 2 7 3 5" xfId="21731"/>
    <cellStyle name="20% - 强调文字颜色 6 2 2 7 3 5 2" xfId="21732"/>
    <cellStyle name="20% - 强调文字颜色 6 3 6 2 3 2 2 2" xfId="21733"/>
    <cellStyle name="20% - 强调文字颜色 6 2 2 8" xfId="21734"/>
    <cellStyle name="20% - 强调文字颜色 6 2 2 8 2" xfId="21735"/>
    <cellStyle name="20% - 强调文字颜色 6 3 6 2 3 2 2 3" xfId="21736"/>
    <cellStyle name="20% - 强调文字颜色 6 2 2 9" xfId="21737"/>
    <cellStyle name="40% - 强调文字颜色 3 2 2 5 4 3" xfId="21738"/>
    <cellStyle name="20% - 强调文字颜色 6 2 2 9 2" xfId="21739"/>
    <cellStyle name="20% - 强调文字颜色 6 2 2 9 2 2 2" xfId="21740"/>
    <cellStyle name="20% - 强调文字颜色 6 2 2 9 2 2 3" xfId="21741"/>
    <cellStyle name="20% - 强调文字颜色 6 2 2 9 2 2 4" xfId="21742"/>
    <cellStyle name="注释 2 2 4 2 9" xfId="21743"/>
    <cellStyle name="20% - 强调文字颜色 6 2 2 9 2 3 2 2" xfId="21744"/>
    <cellStyle name="20% - 强调文字颜色 6 2 2 9 2 3 2 3" xfId="21745"/>
    <cellStyle name="20% - 强调文字颜色 6 2 2 9 2 4" xfId="21746"/>
    <cellStyle name="20% - 强调文字颜色 6 2 2 9 2 4 2" xfId="21747"/>
    <cellStyle name="20% - 强调文字颜色 6 2 2 9 2 4 2 2" xfId="21748"/>
    <cellStyle name="20% - 强调文字颜色 6 2 2 9 2 5" xfId="21749"/>
    <cellStyle name="40% - 强调文字颜色 1 2 2 2 2 2 2 2 3" xfId="21750"/>
    <cellStyle name="20% - 强调文字颜色 6 2 2 9 2 5 2" xfId="21751"/>
    <cellStyle name="20% - 强调文字颜色 6 2 2 9 2 6" xfId="21752"/>
    <cellStyle name="40% - 强调文字颜色 5 2 4 5 4 2" xfId="21753"/>
    <cellStyle name="20% - 强调文字颜色 6 2 2 9 5" xfId="21754"/>
    <cellStyle name="20% - 强调文字颜色 6 2 3" xfId="21755"/>
    <cellStyle name="40% - 强调文字颜色 1 2 2 3 4 5" xfId="21756"/>
    <cellStyle name="40% - 强调文字颜色 6 2 2 2 2 14" xfId="21757"/>
    <cellStyle name="20% - 强调文字颜色 6 2 3 2" xfId="21758"/>
    <cellStyle name="20% - 强调文字颜色 6 2 3 2 10" xfId="21759"/>
    <cellStyle name="20% - 强调文字颜色 6 2 3 2 10 2" xfId="21760"/>
    <cellStyle name="20% - 强调文字颜色 6 2 3 2 11" xfId="21761"/>
    <cellStyle name="20% - 强调文字颜色 6 2 3 2 11 2" xfId="21762"/>
    <cellStyle name="20% - 强调文字颜色 6 2 3 2 12" xfId="21763"/>
    <cellStyle name="20% - 强调文字颜色 6 2 3 2 12 2" xfId="21764"/>
    <cellStyle name="20% - 强调文字颜色 6 2 3 2 13" xfId="21765"/>
    <cellStyle name="40% - 强调文字颜色 4 2 7 3 2 3" xfId="21766"/>
    <cellStyle name="20% - 强调文字颜色 6 2 3 2 13 2" xfId="21767"/>
    <cellStyle name="20% - 强调文字颜色 6 2 3 2 14" xfId="21768"/>
    <cellStyle name="20% - 强调文字颜色 6 2 3 2 15" xfId="21769"/>
    <cellStyle name="20% - 强调文字颜色 6 2 3 2 16" xfId="21770"/>
    <cellStyle name="20% - 强调文字颜色 6 2 3 2 17" xfId="21771"/>
    <cellStyle name="20% - 强调文字颜色 6 2 3 2 2" xfId="21772"/>
    <cellStyle name="40% - 强调文字颜色 2 2 2 3 3 3 2 4" xfId="21773"/>
    <cellStyle name="20% - 强调文字颜色 6 2 3 2 2 10" xfId="21774"/>
    <cellStyle name="20% - 强调文字颜色 6 2 3 2 2 10 2" xfId="21775"/>
    <cellStyle name="20% - 强调文字颜色 6 2 3 2 2 11" xfId="21776"/>
    <cellStyle name="20% - 强调文字颜色 6 2 3 2 2 11 2" xfId="21777"/>
    <cellStyle name="20% - 强调文字颜色 6 2 3 2 2 12" xfId="21778"/>
    <cellStyle name="20% - 强调文字颜色 6 2 3 2 2 12 2" xfId="21779"/>
    <cellStyle name="40% - 强调文字颜色 4 2 4 2 4 2 4" xfId="21780"/>
    <cellStyle name="20% - 强调文字颜色 6 2 3 2 2 13 2" xfId="21781"/>
    <cellStyle name="40% - 强调文字颜色 4 2 4 2 4 3 4" xfId="21782"/>
    <cellStyle name="20% - 强调文字颜色 6 3 3 3 2 2 2 2 2" xfId="21783"/>
    <cellStyle name="20% - 强调文字颜色 6 2 3 2 2 15" xfId="21784"/>
    <cellStyle name="20% - 强调文字颜色 6 3 3 3 2 2 2 2 3" xfId="21785"/>
    <cellStyle name="20% - 强调文字颜色 6 2 3 2 2 16" xfId="21786"/>
    <cellStyle name="40% - 强调文字颜色 2 7 2 4 2" xfId="21787"/>
    <cellStyle name="20% - 强调文字颜色 6 2 3 2 2 2 2" xfId="21788"/>
    <cellStyle name="40% - 强调文字颜色 2 7 2 4 3" xfId="21789"/>
    <cellStyle name="20% - 强调文字颜色 6 2 3 2 2 2 3" xfId="21790"/>
    <cellStyle name="20% - 强调文字颜色 6 2 3 2 2 2 4" xfId="21791"/>
    <cellStyle name="常规 5 2 3 2 2 3 2 4" xfId="21792"/>
    <cellStyle name="40% - 强调文字颜色 6 2 2 9 3 2" xfId="21793"/>
    <cellStyle name="40% - 强调文字颜色 2 7 2 5" xfId="21794"/>
    <cellStyle name="20% - 强调文字颜色 6 2 3 2 2 3" xfId="21795"/>
    <cellStyle name="20% - 强调文字颜色 6 5 2 2 2 3" xfId="21796"/>
    <cellStyle name="40% - 强调文字颜色 6 2 2 9 3 2 2" xfId="21797"/>
    <cellStyle name="40% - 强调文字颜色 2 7 2 5 2" xfId="21798"/>
    <cellStyle name="20% - 强调文字颜色 6 2 3 2 2 3 2" xfId="21799"/>
    <cellStyle name="20% - 强调文字颜色 6 2 3 2 2 3 2 2" xfId="21800"/>
    <cellStyle name="20% - 强调文字颜色 6 2 3 2 2 3 2 3" xfId="21801"/>
    <cellStyle name="20% - 强调文字颜色 6 2 3 2 2 3 2 3 2" xfId="21802"/>
    <cellStyle name="20% - 强调文字颜色 6 2 3 2 2 3 2 4" xfId="21803"/>
    <cellStyle name="20% - 强调文字颜色 6 5 2 2 2 4" xfId="21804"/>
    <cellStyle name="40% - 强调文字颜色 6 2 2 9 3 2 3" xfId="21805"/>
    <cellStyle name="40% - 强调文字颜色 2 7 2 5 3" xfId="21806"/>
    <cellStyle name="20% - 强调文字颜色 6 2 3 2 2 3 3" xfId="21807"/>
    <cellStyle name="20% - 强调文字颜色 6 2 3 2 2 3 3 2" xfId="21808"/>
    <cellStyle name="20% - 强调文字颜色 6 2 3 2 2 3 3 3" xfId="21809"/>
    <cellStyle name="20% - 强调文字颜色 6 2 3 2 2 3 3 4" xfId="21810"/>
    <cellStyle name="20% - 强调文字颜色 6 2 3 2 2 3 4" xfId="21811"/>
    <cellStyle name="20% - 强调文字颜色 6 2 3 2 2 3 4 2" xfId="21812"/>
    <cellStyle name="20% - 强调文字颜色 6 2 3 2 2 3 4 3" xfId="21813"/>
    <cellStyle name="40% - 强调文字颜色 6 2 2 9 3 3" xfId="21814"/>
    <cellStyle name="40% - 强调文字颜色 2 7 2 6" xfId="21815"/>
    <cellStyle name="20% - 强调文字颜色 6 2 3 2 2 4" xfId="21816"/>
    <cellStyle name="40% - 强调文字颜色 2 7 2 6 2" xfId="21817"/>
    <cellStyle name="20% - 强调文字颜色 6 2 3 2 2 4 2" xfId="21818"/>
    <cellStyle name="20% - 强调文字颜色 6 2 3 2 2 4 2 2" xfId="21819"/>
    <cellStyle name="40% - 强调文字颜色 3 3 2 2 6 2 2" xfId="21820"/>
    <cellStyle name="20% - 强调文字颜色 6 2 3 2 2 4 3" xfId="21821"/>
    <cellStyle name="20% - 强调文字颜色 6 2 3 2 2 4 3 3" xfId="21822"/>
    <cellStyle name="40% - 强调文字颜色 3 3 2 2 6 2 3" xfId="21823"/>
    <cellStyle name="20% - 强调文字颜色 6 2 3 2 2 4 4" xfId="21824"/>
    <cellStyle name="20% - 强调文字颜色 6 2 3 2 2 4 4 2" xfId="21825"/>
    <cellStyle name="40% - 强调文字颜色 6 2 2 9 3 4" xfId="21826"/>
    <cellStyle name="40% - 强调文字颜色 2 7 2 7" xfId="21827"/>
    <cellStyle name="20% - 强调文字颜色 6 2 3 2 2 5" xfId="21828"/>
    <cellStyle name="20% - 强调文字颜色 6 2 3 2 2 5 2" xfId="21829"/>
    <cellStyle name="20% - 强调文字颜色 6 2 3 2 2 5 2 3" xfId="21830"/>
    <cellStyle name="40% - 强调文字颜色 3 3 2 2 6 3 2" xfId="21831"/>
    <cellStyle name="20% - 强调文字颜色 6 2 3 2 2 5 3" xfId="21832"/>
    <cellStyle name="20% - 强调文字颜色 6 2 3 2 2 5 3 2" xfId="21833"/>
    <cellStyle name="20% - 强调文字颜色 6 2 3 2 2 5 3 3" xfId="21834"/>
    <cellStyle name="40% - 强调文字颜色 3 3 2 2 6 3 3" xfId="21835"/>
    <cellStyle name="20% - 强调文字颜色 6 2 3 2 2 5 4" xfId="21836"/>
    <cellStyle name="20% - 强调文字颜色 6 2 3 2 2 5 4 2" xfId="21837"/>
    <cellStyle name="20% - 强调文字颜色 6 2 3 2 2 6" xfId="21838"/>
    <cellStyle name="20% - 强调文字颜色 6 2 3 2 2 6 2" xfId="21839"/>
    <cellStyle name="20% - 强调文字颜色 6 2 3 2 2 6 2 2" xfId="21840"/>
    <cellStyle name="20% - 强调文字颜色 6 2 3 2 2 6 2 3" xfId="21841"/>
    <cellStyle name="40% - 强调文字颜色 3 3 2 2 6 4 2" xfId="21842"/>
    <cellStyle name="20% - 强调文字颜色 6 2 3 2 2 6 3" xfId="21843"/>
    <cellStyle name="20% - 强调文字颜色 6 2 3 2 2 6 3 2" xfId="21844"/>
    <cellStyle name="20% - 强调文字颜色 6 2 3 2 2 6 4" xfId="21845"/>
    <cellStyle name="常规 5 3 2 2 4 3" xfId="21846"/>
    <cellStyle name="40% - 强调文字颜色 5 9 2 2 2" xfId="21847"/>
    <cellStyle name="20% - 强调文字颜色 6 2 3 2 2 7" xfId="21848"/>
    <cellStyle name="常规 5 3 2 2 4 3 2" xfId="21849"/>
    <cellStyle name="40% - 强调文字颜色 5 9 2 2 2 2" xfId="21850"/>
    <cellStyle name="20% - 强调文字颜色 6 2 3 2 2 7 2" xfId="21851"/>
    <cellStyle name="20% - 强调文字颜色 6 2 3 2 2 7 2 2" xfId="21852"/>
    <cellStyle name="常规 5 3 2 2 4 3 3" xfId="21853"/>
    <cellStyle name="40% - 强调文字颜色 5 9 2 2 2 3" xfId="21854"/>
    <cellStyle name="20% - 强调文字颜色 6 2 3 2 2 7 3" xfId="21855"/>
    <cellStyle name="40% - 强调文字颜色 3 5 4 2 2" xfId="21856"/>
    <cellStyle name="20% - 强调文字颜色 6 2 3 2 2 7 4" xfId="21857"/>
    <cellStyle name="常规 5 3 2 2 4 4" xfId="21858"/>
    <cellStyle name="40% - 强调文字颜色 5 9 2 2 3" xfId="21859"/>
    <cellStyle name="20% - 强调文字颜色 6 2 3 2 2 8" xfId="21860"/>
    <cellStyle name="40% - 强调文字颜色 5 9 2 2 3 2" xfId="21861"/>
    <cellStyle name="20% - 强调文字颜色 6 2 3 2 2 8 2" xfId="21862"/>
    <cellStyle name="20% - 强调文字颜色 6 2 3 2 2 8 3" xfId="21863"/>
    <cellStyle name="常规 5 3 2 2 4 5" xfId="21864"/>
    <cellStyle name="40% - 强调文字颜色 5 9 2 2 4" xfId="21865"/>
    <cellStyle name="20% - 强调文字颜色 6 2 3 2 2 9" xfId="21866"/>
    <cellStyle name="20% - 强调文字颜色 6 2 3 2 2 9 2" xfId="21867"/>
    <cellStyle name="20% - 强调文字颜色 6 2 3 2 3" xfId="21868"/>
    <cellStyle name="40% - 强调文字颜色 2 7 3 4" xfId="21869"/>
    <cellStyle name="20% - 强调文字颜色 6 2 3 2 3 2" xfId="21870"/>
    <cellStyle name="40% - 强调文字颜色 2 7 3 4 2" xfId="21871"/>
    <cellStyle name="20% - 强调文字颜色 6 2 3 2 3 2 2" xfId="21872"/>
    <cellStyle name="20% - 强调文字颜色 6 2 3 2 3 2 2 2" xfId="21873"/>
    <cellStyle name="40% - 强调文字颜色 2 2 2 2 2 2 3 3 4" xfId="21874"/>
    <cellStyle name="20% - 强调文字颜色 6 2 3 2 3 2 2 2 2" xfId="21875"/>
    <cellStyle name="40% - 强调文字颜色 4 3 2 4 3" xfId="21876"/>
    <cellStyle name="20% - 强调文字颜色 6 2 3 2 3 2 2 2 2 2" xfId="21877"/>
    <cellStyle name="40% - 强调文字颜色 4 3 2 4 4" xfId="21878"/>
    <cellStyle name="20% - 强调文字颜色 6 2 3 2 3 2 2 2 2 3" xfId="21879"/>
    <cellStyle name="20% - 强调文字颜色 6 2 3 2 3 2 2 2 3" xfId="21880"/>
    <cellStyle name="20% - 强调文字颜色 6 2 3 2 3 2 2 3" xfId="21881"/>
    <cellStyle name="40% - 强调文字颜色 4 3 3 4 3" xfId="21882"/>
    <cellStyle name="20% - 强调文字颜色 6 2 3 2 3 2 2 3 2 2" xfId="21883"/>
    <cellStyle name="40% - 强调文字颜色 4 3 3 4 4" xfId="21884"/>
    <cellStyle name="20% - 强调文字颜色 6 2 3 2 3 2 2 3 2 3" xfId="21885"/>
    <cellStyle name="20% - 强调文字颜色 6 2 3 2 3 2 2 4" xfId="21886"/>
    <cellStyle name="20% - 强调文字颜色 6 2 3 2 3 2 2 4 2" xfId="21887"/>
    <cellStyle name="40% - 强调文字颜色 2 7 3 4 3" xfId="21888"/>
    <cellStyle name="20% - 强调文字颜色 6 2 3 2 3 2 3" xfId="21889"/>
    <cellStyle name="20% - 强调文字颜色 6 2 3 2 3 2 4" xfId="21890"/>
    <cellStyle name="20% - 强调文字颜色 6 2 3 2 3 2 4 2" xfId="21891"/>
    <cellStyle name="常规 5 2 3 2 2 3 3 4" xfId="21892"/>
    <cellStyle name="40% - 强调文字颜色 6 2 2 9 4 2" xfId="21893"/>
    <cellStyle name="40% - 强调文字颜色 2 7 3 5" xfId="21894"/>
    <cellStyle name="20% - 强调文字颜色 6 2 3 2 3 3" xfId="21895"/>
    <cellStyle name="20% - 强调文字颜色 6 2 3 2 3 3 2 2" xfId="21896"/>
    <cellStyle name="40% - 强调文字颜色 2 2 2 2 2 3 3 3 4" xfId="21897"/>
    <cellStyle name="20% - 强调文字颜色 6 2 3 2 3 3 2 2 2" xfId="21898"/>
    <cellStyle name="20% - 强调文字颜色 6 2 3 2 3 3 2 2 3" xfId="21899"/>
    <cellStyle name="20% - 强调文字颜色 6 2 3 2 3 3 2 3" xfId="21900"/>
    <cellStyle name="20% - 强调文字颜色 6 2 3 2 3 3 2 4" xfId="21901"/>
    <cellStyle name="20% - 强调文字颜色 6 2 3 2 3 3 3" xfId="21902"/>
    <cellStyle name="20% - 强调文字颜色 6 2 3 2 3 3 3 2" xfId="21903"/>
    <cellStyle name="20% - 强调文字颜色 6 2 3 2 3 3 3 2 2" xfId="21904"/>
    <cellStyle name="20% - 强调文字颜色 6 2 3 2 3 3 3 2 3" xfId="21905"/>
    <cellStyle name="20% - 强调文字颜色 6 2 3 2 3 3 3 3" xfId="21906"/>
    <cellStyle name="40% - 强调文字颜色 2 2 4 15 2" xfId="21907"/>
    <cellStyle name="20% - 强调文字颜色 6 2 3 2 3 3 3 4" xfId="21908"/>
    <cellStyle name="20% - 强调文字颜色 6 2 3 2 3 3 4" xfId="21909"/>
    <cellStyle name="20% - 强调文字颜色 6 2 3 2 3 3 4 2" xfId="21910"/>
    <cellStyle name="20% - 强调文字颜色 6 2 3 2 3 3 4 2 2" xfId="21911"/>
    <cellStyle name="20% - 强调文字颜色 6 2 3 2 3 3 4 3" xfId="21912"/>
    <cellStyle name="20% - 强调文字颜色 6 2 3 2 3 3 5 2" xfId="21913"/>
    <cellStyle name="20% - 强调文字颜色 6 2 3 2 3 3 5 3" xfId="21914"/>
    <cellStyle name="20% - 强调文字颜色 6 2 3 2 3 3 6" xfId="21915"/>
    <cellStyle name="20% - 强调文字颜色 6 2 3 2 3 3 6 2" xfId="21916"/>
    <cellStyle name="20% - 强调文字颜色 6 2 3 2 3 3 7" xfId="21917"/>
    <cellStyle name="40% - 强调文字颜色 6 2 2 9 4 3" xfId="21918"/>
    <cellStyle name="40% - 强调文字颜色 2 7 3 6" xfId="21919"/>
    <cellStyle name="20% - 强调文字颜色 6 2 3 2 3 4" xfId="21920"/>
    <cellStyle name="40% - 强调文字颜色 2 7 3 7" xfId="21921"/>
    <cellStyle name="20% - 强调文字颜色 6 2 3 2 3 5" xfId="21922"/>
    <cellStyle name="20% - 强调文字颜色 6 2 3 2 3 6" xfId="21923"/>
    <cellStyle name="20% - 强调文字颜色 6 2 3 2 4" xfId="21924"/>
    <cellStyle name="20% - 强调文字颜色 6 2 3 2 4 2" xfId="21925"/>
    <cellStyle name="20% - 强调文字颜色 6 2 3 2 4 2 2" xfId="21926"/>
    <cellStyle name="常规 2 3 2 2 2 3 2 7 2 3" xfId="21927"/>
    <cellStyle name="20% - 强调文字颜色 6 2 3 2 4 2 2 2" xfId="21928"/>
    <cellStyle name="40% - 强调文字颜色 4 2 2 4 2 2 2 2" xfId="21929"/>
    <cellStyle name="20% - 强调文字颜色 6 2 3 2 4 2 3" xfId="21930"/>
    <cellStyle name="20% - 强调文字颜色 6 2 3 2 4 2 3 2" xfId="21931"/>
    <cellStyle name="40% - 强调文字颜色 4 2 2 4 2 2 2 3" xfId="21932"/>
    <cellStyle name="20% - 强调文字颜色 6 2 3 2 4 2 4" xfId="21933"/>
    <cellStyle name="40% - 强调文字颜色 6 2 2 9 5 2" xfId="21934"/>
    <cellStyle name="40% - 强调文字颜色 6 3 2 2 3 3 3 2 2" xfId="21935"/>
    <cellStyle name="20% - 强调文字颜色 6 2 3 2 4 3" xfId="21936"/>
    <cellStyle name="20% - 强调文字颜色 6 2 3 2 4 3 2" xfId="21937"/>
    <cellStyle name="20% - 强调文字颜色 6 2 3 2 4 3 3" xfId="21938"/>
    <cellStyle name="常规 2 3 4 3 2 2 2 4 2 2" xfId="21939"/>
    <cellStyle name="40% - 强调文字颜色 6 3 2 2 3 3 3 2 3" xfId="21940"/>
    <cellStyle name="20% - 强调文字颜色 6 2 3 2 4 4" xfId="21941"/>
    <cellStyle name="20% - 强调文字颜色 6 2 3 2 4 5" xfId="21942"/>
    <cellStyle name="20% - 强调文字颜色 6 2 3 2 4 6" xfId="21943"/>
    <cellStyle name="20% - 强调文字颜色 6 2 3 2 5 2 2 2" xfId="21944"/>
    <cellStyle name="20% - 强调文字颜色 6 2 3 2 5 2 4" xfId="21945"/>
    <cellStyle name="20% - 强调文字颜色 6 2 3 2 5 3 2 2" xfId="21946"/>
    <cellStyle name="40% - 强调文字颜色 2 2 2 2 2 2 2 2 2 2 2" xfId="21947"/>
    <cellStyle name="20% - 强调文字颜色 6 2 3 2 5 3 3" xfId="21948"/>
    <cellStyle name="40% - 强调文字颜色 2 2 2 2 2 2 2 2 2 2 3" xfId="21949"/>
    <cellStyle name="20% - 强调文字颜色 6 2 3 2 5 3 4" xfId="21950"/>
    <cellStyle name="20% - 强调文字颜色 6 2 3 2 5 5" xfId="21951"/>
    <cellStyle name="20% - 强调文字颜色 6 2 3 2 5 6" xfId="21952"/>
    <cellStyle name="20% - 强调文字颜色 6 2 3 2 6 5" xfId="21953"/>
    <cellStyle name="20% - 强调文字颜色 6 2 3 2 6 6" xfId="21954"/>
    <cellStyle name="20% - 强调文字颜色 6 2 3 2 7 3 2" xfId="21955"/>
    <cellStyle name="20% - 强调文字颜色 6 2 3 2 7 4" xfId="21956"/>
    <cellStyle name="20% - 强调文字颜色 6 2 3 2 7 5" xfId="21957"/>
    <cellStyle name="20% - 强调文字颜色 6 2 3 2 8 3" xfId="21958"/>
    <cellStyle name="20% - 强调文字颜色 6 2 3 2 8 3 2" xfId="21959"/>
    <cellStyle name="20% - 强调文字颜色 6 2 3 2 8 4" xfId="21960"/>
    <cellStyle name="20% - 强调文字颜色 6 2 3 2 8 5" xfId="21961"/>
    <cellStyle name="20% - 强调文字颜色 6 2 3 2 9 2" xfId="21962"/>
    <cellStyle name="20% - 强调文字颜色 6 2 3 2 9 3" xfId="21963"/>
    <cellStyle name="40% - 强调文字颜色 6 2 2 2 2 15" xfId="21964"/>
    <cellStyle name="20% - 强调文字颜色 6 2 3 3" xfId="21965"/>
    <cellStyle name="40% - 强调文字颜色 6 2 2 2 2 15 2" xfId="21966"/>
    <cellStyle name="20% - 强调文字颜色 6 2 3 3 2" xfId="21967"/>
    <cellStyle name="40% - 强调文字颜色 2 2 2 3 3 3 3 4" xfId="21968"/>
    <cellStyle name="40% - 强调文字颜色 6 2 2 2 2 16" xfId="21969"/>
    <cellStyle name="20% - 强调文字颜色 6 2 3 4" xfId="21970"/>
    <cellStyle name="20% - 强调文字颜色 6 2 3 4 2" xfId="21971"/>
    <cellStyle name="40% - 强调文字颜色 2 9 2 4" xfId="21972"/>
    <cellStyle name="20% - 强调文字颜色 6 2 3 4 2 2" xfId="21973"/>
    <cellStyle name="40% - 强调文字颜色 2 9 2 5" xfId="21974"/>
    <cellStyle name="20% - 强调文字颜色 6 2 3 4 2 3" xfId="21975"/>
    <cellStyle name="20% - 强调文字颜色 6 2 3 4 3" xfId="21976"/>
    <cellStyle name="20% - 强调文字颜色 6 2 3 4 3 2" xfId="21977"/>
    <cellStyle name="20% - 强调文字颜色 6 2 3 4 4" xfId="21978"/>
    <cellStyle name="20% - 强调文字颜色 6 2 4" xfId="21979"/>
    <cellStyle name="40% - 强调文字颜色 1 2 2 3 4 6" xfId="21980"/>
    <cellStyle name="20% - 强调文字颜色 6 2 4 15" xfId="21981"/>
    <cellStyle name="20% - 强调文字颜色 6 2 4 15 2" xfId="21982"/>
    <cellStyle name="20% - 强调文字颜色 6 2 4 16" xfId="21983"/>
    <cellStyle name="20% - 强调文字颜色 6 2 4 17" xfId="21984"/>
    <cellStyle name="20% - 强调文字颜色 6 2 4 2" xfId="21985"/>
    <cellStyle name="20% - 强调文字颜色 6 2 4 2 10" xfId="21986"/>
    <cellStyle name="20% - 强调文字颜色 6 2 4 2 10 2" xfId="21987"/>
    <cellStyle name="20% - 强调文字颜色 6 2 4 2 11" xfId="21988"/>
    <cellStyle name="20% - 强调文字颜色 6 2 4 2 11 2" xfId="21989"/>
    <cellStyle name="20% - 强调文字颜色 6 2 4 2 12" xfId="21990"/>
    <cellStyle name="20% - 强调文字颜色 6 2 4 2 12 2" xfId="21991"/>
    <cellStyle name="40% - 强调文字颜色 2 4 2 4 2 2" xfId="21992"/>
    <cellStyle name="20% - 强调文字颜色 6 2 4 2 13" xfId="21993"/>
    <cellStyle name="40% - 强调文字颜色 6 2 2 2 2 7 2 3" xfId="21994"/>
    <cellStyle name="40% - 强调文字颜色 2 4 2 4 2 2 2" xfId="21995"/>
    <cellStyle name="40% - 强调文字颜色 2 2 2 2 2 2 6" xfId="21996"/>
    <cellStyle name="20% - 强调文字颜色 6 2 4 2 13 2" xfId="21997"/>
    <cellStyle name="40% - 强调文字颜色 2 4 2 4 2 3" xfId="21998"/>
    <cellStyle name="20% - 强调文字颜色 6 2 4 2 14" xfId="21999"/>
    <cellStyle name="40% - 强调文字颜色 2 4 2 4 2 4" xfId="22000"/>
    <cellStyle name="20% - 强调文字颜色 6 2 4 2 15" xfId="22001"/>
    <cellStyle name="20% - 强调文字颜色 6 2 4 2 2" xfId="22002"/>
    <cellStyle name="20% - 强调文字颜色 6 4 2 3 2 2 5" xfId="22003"/>
    <cellStyle name="40% - 强调文字颜色 3 2 2 3 2 2 2 6" xfId="22004"/>
    <cellStyle name="20% - 强调文字颜色 6 2 4 2 2 3 3 2 2" xfId="22005"/>
    <cellStyle name="20% - 强调文字颜色 6 2 4 2 2 3 3 2 3" xfId="22006"/>
    <cellStyle name="20% - 强调文字颜色 6 2 4 2 2 3 3 3" xfId="22007"/>
    <cellStyle name="20% - 强调文字颜色 6 2 4 2 2 3 3 4" xfId="22008"/>
    <cellStyle name="20% - 强调文字颜色 6 2 4 2 2 3 4 2" xfId="22009"/>
    <cellStyle name="20% - 强调文字颜色 6 2 4 2 2 3 4 3" xfId="22010"/>
    <cellStyle name="20% - 强调文字颜色 6 2 4 2 2 6" xfId="22011"/>
    <cellStyle name="40% - 强调文字颜色 3 7 3 4 2" xfId="22012"/>
    <cellStyle name="40% - 强调文字颜色 1 3 3 6 4 2" xfId="22013"/>
    <cellStyle name="20% - 强调文字颜色 6 2 4 2 3 2 2" xfId="22014"/>
    <cellStyle name="40% - 强调文字颜色 4 3 2 2 2 13 2" xfId="22015"/>
    <cellStyle name="20% - 强调文字颜色 6 2 4 2 3 2 2 2 2" xfId="22016"/>
    <cellStyle name="40% - 强调文字颜色 4 3 2 2 2 14" xfId="22017"/>
    <cellStyle name="20% - 强调文字颜色 6 2 4 2 3 2 2 3" xfId="22018"/>
    <cellStyle name="40% - 强调文字颜色 3 7 3 4 3" xfId="22019"/>
    <cellStyle name="20% - 强调文字颜色 6 2 4 2 3 2 3" xfId="22020"/>
    <cellStyle name="20% - 强调文字颜色 6 2 4 2 3 2 3 2" xfId="22021"/>
    <cellStyle name="20% - 强调文字颜色 6 2 4 2 3 3 2 3" xfId="22022"/>
    <cellStyle name="40% - 强调文字颜色 6 2 3 2 13" xfId="22023"/>
    <cellStyle name="20% - 强调文字颜色 6 6 2 3 2 4" xfId="22024"/>
    <cellStyle name="20% - 强调文字颜色 6 2 4 2 3 3 3" xfId="22025"/>
    <cellStyle name="40% - 强调文字颜色 3 7 3 6" xfId="22026"/>
    <cellStyle name="40% - 强调文字颜色 1 3 3 6 6" xfId="22027"/>
    <cellStyle name="20% - 强调文字颜色 6 2 4 2 3 4" xfId="22028"/>
    <cellStyle name="40% - 强调文字颜色 5 2 7 2 2 4" xfId="22029"/>
    <cellStyle name="40% - 强调文字颜色 3 3 3 2 7 2 2" xfId="22030"/>
    <cellStyle name="20% - 强调文字颜色 6 6 2 3 3 4" xfId="22031"/>
    <cellStyle name="20% - 强调文字颜色 6 2 4 2 3 4 3" xfId="22032"/>
    <cellStyle name="40% - 强调文字颜色 3 7 3 7" xfId="22033"/>
    <cellStyle name="20% - 强调文字颜色 6 2 4 2 3 5" xfId="22034"/>
    <cellStyle name="20% - 强调文字颜色 6 6 2 3 4 3" xfId="22035"/>
    <cellStyle name="20% - 强调文字颜色 6 2 4 2 3 5 2" xfId="22036"/>
    <cellStyle name="40% - 强调文字颜色 3 3 3 2 7 3 2" xfId="22037"/>
    <cellStyle name="20% - 强调文字颜色 6 2 4 2 3 5 3" xfId="22038"/>
    <cellStyle name="20% - 强调文字颜色 6 2 4 2 3 6" xfId="22039"/>
    <cellStyle name="常规 5 3 3 2 5 2 2" xfId="22040"/>
    <cellStyle name="20% - 强调文字颜色 6 6 2 3 5 3" xfId="22041"/>
    <cellStyle name="20% - 强调文字颜色 6 2 4 2 3 6 2" xfId="22042"/>
    <cellStyle name="20% - 强调文字颜色 6 2 4 2 3 7" xfId="22043"/>
    <cellStyle name="20% - 强调文字颜色 6 2 4 2 4 2 2" xfId="22044"/>
    <cellStyle name="20% - 强调文字颜色 6 2 4 2 4 2 3" xfId="22045"/>
    <cellStyle name="40% - 强调文字颜色 1 3 3 7 5" xfId="22046"/>
    <cellStyle name="20% - 强调文字颜色 6 2 4 2 4 3" xfId="22047"/>
    <cellStyle name="20% - 强调文字颜色 6 2 4 2 4 3 2" xfId="22048"/>
    <cellStyle name="20% - 强调文字颜色 6 2 4 2 4 3 3" xfId="22049"/>
    <cellStyle name="20% - 强调文字颜色 6 2 4 2 4 4" xfId="22050"/>
    <cellStyle name="20% - 强调文字颜色 6 2 4 2 4 5" xfId="22051"/>
    <cellStyle name="20% - 强调文字颜色 6 2 4 2 4 6" xfId="22052"/>
    <cellStyle name="20% - 强调文字颜色 6 2 4 2 5 2 2" xfId="22053"/>
    <cellStyle name="40% - 强调文字颜色 4 2 2 5 2 3 2 2" xfId="22054"/>
    <cellStyle name="20% - 强调文字颜色 6 2 4 2 5 2 3" xfId="22055"/>
    <cellStyle name="20% - 强调文字颜色 6 2 4 2 5 4" xfId="22056"/>
    <cellStyle name="20% - 强调文字颜色 6 2 4 2 5 4 2" xfId="22057"/>
    <cellStyle name="20% - 强调文字颜色 6 2 4 2 5 5" xfId="22058"/>
    <cellStyle name="20% - 强调文字颜色 6 2 4 2 5 6" xfId="22059"/>
    <cellStyle name="40% - 强调文字颜色 3 6 2 2 2 5" xfId="22060"/>
    <cellStyle name="40% - 强调文字颜色 1 2 4 2 3 3 3 2" xfId="22061"/>
    <cellStyle name="20% - 强调文字颜色 6 2 4 2 6 2" xfId="22062"/>
    <cellStyle name="20% - 强调文字颜色 6 2 4 2 6 2 3" xfId="22063"/>
    <cellStyle name="20% - 强调文字颜色 6 2 4 2 6 3" xfId="22064"/>
    <cellStyle name="20% - 强调文字颜色 6 2 4 2 6 4" xfId="22065"/>
    <cellStyle name="20% - 强调文字颜色 6 2 4 2 6 5" xfId="22066"/>
    <cellStyle name="20% - 强调文字颜色 6 2 4 2 7 2" xfId="22067"/>
    <cellStyle name="40% - 强调文字颜色 4 2 3 2 9 3" xfId="22068"/>
    <cellStyle name="20% - 强调文字颜色 6 2 4 2 7 2 2" xfId="22069"/>
    <cellStyle name="20% - 强调文字颜色 6 2 4 2 7 2 3" xfId="22070"/>
    <cellStyle name="20% - 强调文字颜色 6 2 4 2 7 3" xfId="22071"/>
    <cellStyle name="20% - 强调文字颜色 6 2 4 2 7 3 2" xfId="22072"/>
    <cellStyle name="20% - 强调文字颜色 6 2 4 2 7 4" xfId="22073"/>
    <cellStyle name="20% - 强调文字颜色 6 2 4 2 8" xfId="22074"/>
    <cellStyle name="20% - 强调文字颜色 6 2 4 2 8 2" xfId="22075"/>
    <cellStyle name="20% - 强调文字颜色 6 2 4 2 8 3" xfId="22076"/>
    <cellStyle name="20% - 强调文字颜色 6 2 4 2 9" xfId="22077"/>
    <cellStyle name="40% - 强调文字颜色 6 2 2 3 6 2" xfId="22078"/>
    <cellStyle name="20% - 强调文字颜色 6 2 4 3" xfId="22079"/>
    <cellStyle name="20% - 强调文字颜色 6 2 4 3 2 2 3 2 3" xfId="22080"/>
    <cellStyle name="20% - 强调文字颜色 6 2 4 3 2 2 4 2" xfId="22081"/>
    <cellStyle name="20% - 强调文字颜色 6 2 4 3 2 2 4 3" xfId="22082"/>
    <cellStyle name="20% - 强调文字颜色 6 2 4 3 2 6" xfId="22083"/>
    <cellStyle name="40% - 强调文字颜色 5 2 4 4 5" xfId="22084"/>
    <cellStyle name="40% - 强调文字颜色 3 8 3 4 2" xfId="22085"/>
    <cellStyle name="20% - 强调文字颜色 6 2 4 3 3 2 2" xfId="22086"/>
    <cellStyle name="20% - 强调文字颜色 6 2 4 3 3 2 2 3" xfId="22087"/>
    <cellStyle name="40% - 强调文字颜色 2 3 3 16" xfId="22088"/>
    <cellStyle name="40% - 强调文字颜色 5 2 4 4 6" xfId="22089"/>
    <cellStyle name="40% - 强调文字颜色 3 8 3 4 3" xfId="22090"/>
    <cellStyle name="20% - 强调文字颜色 6 2 4 3 3 2 3" xfId="22091"/>
    <cellStyle name="20% - 强调文字颜色 6 2 4 3 3 2 4" xfId="22092"/>
    <cellStyle name="40% - 强调文字颜色 5 2 4 5 5" xfId="22093"/>
    <cellStyle name="40% - 强调文字颜色 3 8 3 5 2" xfId="22094"/>
    <cellStyle name="20% - 强调文字颜色 6 2 4 3 3 3 2" xfId="22095"/>
    <cellStyle name="20% - 强调文字颜色 6 2 4 3 3 3 2 2" xfId="22096"/>
    <cellStyle name="20% - 强调文字颜色 6 2 4 3 3 3 2 3" xfId="22097"/>
    <cellStyle name="40% - 强调文字颜色 5 2 4 5 6" xfId="22098"/>
    <cellStyle name="40% - 强调文字颜色 3 8 3 5 3" xfId="22099"/>
    <cellStyle name="20% - 强调文字颜色 6 2 4 3 3 3 3" xfId="22100"/>
    <cellStyle name="20% - 强调文字颜色 6 2 4 3 3 3 4" xfId="22101"/>
    <cellStyle name="40% - 强调文字颜色 3 8 3 6" xfId="22102"/>
    <cellStyle name="20% - 强调文字颜色 6 2 4 3 3 4" xfId="22103"/>
    <cellStyle name="40% - 强调文字颜色 5 4 2 3 2 6" xfId="22104"/>
    <cellStyle name="40% - 强调文字颜色 5 2 8 2 2 3" xfId="22105"/>
    <cellStyle name="40% - 强调文字颜色 5 2 4 6 5" xfId="22106"/>
    <cellStyle name="20% - 强调文字颜色 6 2 4 3 3 4 2" xfId="22107"/>
    <cellStyle name="40% - 强调文字颜色 5 4 2 3 2 6 2" xfId="22108"/>
    <cellStyle name="20% - 强调文字颜色 6 2 4 3 3 4 2 2" xfId="22109"/>
    <cellStyle name="40% - 强调文字颜色 5 4 2 3 2 7" xfId="22110"/>
    <cellStyle name="40% - 强调文字颜色 5 2 8 2 2 4" xfId="22111"/>
    <cellStyle name="40% - 强调文字颜色 5 2 4 6 6" xfId="22112"/>
    <cellStyle name="20% - 强调文字颜色 6 2 4 3 3 4 3" xfId="22113"/>
    <cellStyle name="40% - 强调文字颜色 3 8 3 7" xfId="22114"/>
    <cellStyle name="20% - 强调文字颜色 6 2 4 3 3 5" xfId="22115"/>
    <cellStyle name="40% - 强调文字颜色 5 4 2 3 3 6" xfId="22116"/>
    <cellStyle name="常规 2 7 2 3" xfId="22117"/>
    <cellStyle name="40% - 强调文字颜色 5 2 8 2 3 3" xfId="22118"/>
    <cellStyle name="40% - 强调文字颜色 5 2 4 7 5" xfId="22119"/>
    <cellStyle name="20% - 强调文字颜色 6 2 4 3 3 5 2" xfId="22120"/>
    <cellStyle name="40% - 强调文字颜色 5 4 2 3 3 7" xfId="22121"/>
    <cellStyle name="常规 2 7 2 4" xfId="22122"/>
    <cellStyle name="40% - 强调文字颜色 5 2 8 2 3 4" xfId="22123"/>
    <cellStyle name="20% - 强调文字颜色 6 2 4 3 3 5 3" xfId="22124"/>
    <cellStyle name="20% - 强调文字颜色 6 2 4 3 3 6" xfId="22125"/>
    <cellStyle name="常规 2 7 3 3" xfId="22126"/>
    <cellStyle name="40% - 强调文字颜色 4 2 4 2 7 2 3" xfId="22127"/>
    <cellStyle name="40% - 强调文字颜色 5 2 8 2 4 3" xfId="22128"/>
    <cellStyle name="40% - 强调文字颜色 5 2 4 8 5" xfId="22129"/>
    <cellStyle name="20% - 强调文字颜色 6 2 4 3 3 6 2" xfId="22130"/>
    <cellStyle name="20% - 强调文字颜色 6 2 4 3 3 7" xfId="22131"/>
    <cellStyle name="20% - 强调文字颜色 6 2 4 4" xfId="22132"/>
    <cellStyle name="20% - 强调文字颜色 6 2 4 4 2" xfId="22133"/>
    <cellStyle name="40% - 强调文字颜色 5 3 3 4 5" xfId="22134"/>
    <cellStyle name="40% - 强调文字颜色 3 9 2 4 2" xfId="22135"/>
    <cellStyle name="20% - 强调文字颜色 6 2 4 4 2 2 2" xfId="22136"/>
    <cellStyle name="40% - 强调文字颜色 2 2 2 3 6 2 3" xfId="22137"/>
    <cellStyle name="40% - 强调文字颜色 3 9 2 5" xfId="22138"/>
    <cellStyle name="20% - 强调文字颜色 6 2 4 4 2 3" xfId="22139"/>
    <cellStyle name="40% - 强调文字颜色 5 3 3 5 5" xfId="22140"/>
    <cellStyle name="注释 2 2 7 2 2 7" xfId="22141"/>
    <cellStyle name="40% - 强调文字颜色 3 9 2 5 2" xfId="22142"/>
    <cellStyle name="20% - 强调文字颜色 6 2 4 4 2 3 2" xfId="22143"/>
    <cellStyle name="40% - 强调文字颜色 2 2 2 3 6 3 3" xfId="22144"/>
    <cellStyle name="20% - 强调文字颜色 6 6 4 2 2 3" xfId="22145"/>
    <cellStyle name="40% - 强调文字颜色 3 9 2 6" xfId="22146"/>
    <cellStyle name="20% - 强调文字颜色 6 2 4 4 2 4" xfId="22147"/>
    <cellStyle name="20% - 强调文字颜色 6 2 4 4 3 2" xfId="22148"/>
    <cellStyle name="20% - 强调文字颜色 6 2 4 4 3 3" xfId="22149"/>
    <cellStyle name="20% - 强调文字颜色 6 2 4 5 2 2 2" xfId="22150"/>
    <cellStyle name="20% - 强调文字颜色 6 2 4 5 3 2 2" xfId="22151"/>
    <cellStyle name="20% - 强调文字颜色 6 2 4 5 3 3" xfId="22152"/>
    <cellStyle name="20% - 强调文字颜色 6 2 4 5 3 4" xfId="22153"/>
    <cellStyle name="20% - 强调文字颜色 6 2 4 5 4 2" xfId="22154"/>
    <cellStyle name="20% - 强调文字颜色 6 2 4 6 2 2 2" xfId="22155"/>
    <cellStyle name="20% - 强调文字颜色 6 2 4 6 3 3" xfId="22156"/>
    <cellStyle name="20% - 强调文字颜色 6 2 4 6 5" xfId="22157"/>
    <cellStyle name="40% - 强调文字颜色 5 4 2 3 3 2 2" xfId="22158"/>
    <cellStyle name="20% - 强调文字颜色 6 2 4 6 6" xfId="22159"/>
    <cellStyle name="40% - 强调文字颜色 5 4 2 3 3 2 3" xfId="22160"/>
    <cellStyle name="40% - 强调文字颜色 3 2 2 7 2 3 2" xfId="22161"/>
    <cellStyle name="40% - 强调文字颜色 2 3 3 2 3 5 3" xfId="22162"/>
    <cellStyle name="20% - 强调文字颜色 6 2 4 7 2 2" xfId="22163"/>
    <cellStyle name="40% - 强调文字颜色 3 2 2 7 2 3 3" xfId="22164"/>
    <cellStyle name="20% - 强调文字颜色 6 2 4 7 2 3" xfId="22165"/>
    <cellStyle name="40% - 强调文字颜色 3 2 2 7 2 5" xfId="22166"/>
    <cellStyle name="20% - 强调文字颜色 6 2 4 7 4" xfId="22167"/>
    <cellStyle name="20% - 强调文字颜色 6 2 4 7 5" xfId="22168"/>
    <cellStyle name="40% - 强调文字颜色 5 4 2 3 3 3 2" xfId="22169"/>
    <cellStyle name="40% - 强调文字颜色 5 2 4 7 2 2" xfId="22170"/>
    <cellStyle name="40% - 强调文字颜色 3 2 2 7 2 6" xfId="22171"/>
    <cellStyle name="40% - 强调文字颜色 6 3 3 2 3 2 3" xfId="22172"/>
    <cellStyle name="40% - 强调文字颜色 3 2 2 7 3 5" xfId="22173"/>
    <cellStyle name="20% - 强调文字颜色 6 2 4 8 4" xfId="22174"/>
    <cellStyle name="40% - 强调文字颜色 6 3 3 2 3 2 4" xfId="22175"/>
    <cellStyle name="20% - 强调文字颜色 6 2 4 8 5" xfId="22176"/>
    <cellStyle name="40% - 强调文字颜色 5 4 2 3 3 4 2" xfId="22177"/>
    <cellStyle name="40% - 强调文字颜色 5 2 4 7 3 2" xfId="22178"/>
    <cellStyle name="40% - 强调文字颜色 3 2 2 7 3 6" xfId="22179"/>
    <cellStyle name="20% - 强调文字颜色 6 2 4 9 2" xfId="22180"/>
    <cellStyle name="40% - 强调文字颜色 6 3 3 2 3 3 2" xfId="22181"/>
    <cellStyle name="20% - 强调文字颜色 6 2 4 9 3" xfId="22182"/>
    <cellStyle name="20% - 强调文字颜色 6 2 5" xfId="22183"/>
    <cellStyle name="20% - 强调文字颜色 6 2 5 2 2" xfId="22184"/>
    <cellStyle name="20% - 强调文字颜色 6 2 5 2 3" xfId="22185"/>
    <cellStyle name="40% - 强调文字颜色 4 7 3 4 2" xfId="22186"/>
    <cellStyle name="20% - 强调文字颜色 6 2 5 2 3 2 2" xfId="22187"/>
    <cellStyle name="40% - 强调文字颜色 4 7 3 4 3" xfId="22188"/>
    <cellStyle name="20% - 强调文字颜色 6 2 5 2 3 2 3" xfId="22189"/>
    <cellStyle name="40% - 强调文字颜色 4 7 3 5" xfId="22190"/>
    <cellStyle name="20% - 强调文字颜色 6 2 5 2 3 3" xfId="22191"/>
    <cellStyle name="20% - 强调文字颜色 6 2 5 2 4" xfId="22192"/>
    <cellStyle name="40% - 强调文字颜色 1 2 4 2 4 3 2" xfId="22193"/>
    <cellStyle name="20% - 强调文字颜色 6 2 5 2 5" xfId="22194"/>
    <cellStyle name="40% - 强调文字颜色 2 2 5 2" xfId="22195"/>
    <cellStyle name="40% - 强调文字颜色 1 2 4 2 4 3 3" xfId="22196"/>
    <cellStyle name="20% - 强调文字颜色 6 2 5 2 6" xfId="22197"/>
    <cellStyle name="20% - 强调文字颜色 6 2 5 3" xfId="22198"/>
    <cellStyle name="40% - 强调文字颜色 4 8 2 4" xfId="22199"/>
    <cellStyle name="20% - 强调文字颜色 6 2 5 3 2 2" xfId="22200"/>
    <cellStyle name="常规 2 3 4 2 2 12 2" xfId="22201"/>
    <cellStyle name="40% - 强调文字颜色 4 8 2 5" xfId="22202"/>
    <cellStyle name="20% - 强调文字颜色 6 2 5 3 2 3" xfId="22203"/>
    <cellStyle name="20% - 强调文字颜色 6 2 5 3 3" xfId="22204"/>
    <cellStyle name="20% - 强调文字颜色 6 2 5 3 4" xfId="22205"/>
    <cellStyle name="20% - 强调文字颜色 6 2 5 4" xfId="22206"/>
    <cellStyle name="20% - 强调文字颜色 6 2 5 4 2" xfId="22207"/>
    <cellStyle name="20% - 强调文字颜色 6 2 5 4 3" xfId="22208"/>
    <cellStyle name="20% - 强调文字颜色 6 2 5 4 3 2" xfId="22209"/>
    <cellStyle name="20% - 强调文字颜色 6 2 5 4 3 3" xfId="22210"/>
    <cellStyle name="20% - 强调文字颜色 6 2 5 5 2 2" xfId="22211"/>
    <cellStyle name="20% - 强调文字颜色 6 2 6" xfId="22212"/>
    <cellStyle name="20% - 强调文字颜色 6 2 6 2" xfId="22213"/>
    <cellStyle name="20% - 强调文字颜色 6 2 6 2 2" xfId="22214"/>
    <cellStyle name="40% - 强调文字颜色 5 7 2 4 2" xfId="22215"/>
    <cellStyle name="20% - 强调文字颜色 6 2 6 2 2 2 2" xfId="22216"/>
    <cellStyle name="40% - 强调文字颜色 5 7 2 4 3" xfId="22217"/>
    <cellStyle name="40% - 强调文字颜色 3 3 3 2 3 2 3 2" xfId="22218"/>
    <cellStyle name="20% - 强调文字颜色 6 2 6 2 2 2 3" xfId="22219"/>
    <cellStyle name="40% - 强调文字颜色 5 7 2 5 2" xfId="22220"/>
    <cellStyle name="20% - 强调文字颜色 6 8 2 2 2 3" xfId="22221"/>
    <cellStyle name="40% - 强调文字颜色 3 4 2 3 2 2 2 3" xfId="22222"/>
    <cellStyle name="20% - 强调文字颜色 6 2 6 2 2 3 2" xfId="22223"/>
    <cellStyle name="20% - 强调文字颜色 6 2 6 2 3" xfId="22224"/>
    <cellStyle name="40% - 强调文字颜色 5 7 3 4 3" xfId="22225"/>
    <cellStyle name="40% - 强调文字颜色 3 3 3 2 3 3 3 2" xfId="22226"/>
    <cellStyle name="20% - 强调文字颜色 6 2 6 2 3 2 3" xfId="22227"/>
    <cellStyle name="20% - 强调文字颜色 6 2 6 2 4" xfId="22228"/>
    <cellStyle name="40% - 强调文字颜色 1 2 4 2 5 3 2" xfId="22229"/>
    <cellStyle name="20% - 强调文字颜色 6 2 6 2 5" xfId="22230"/>
    <cellStyle name="20% - 强调文字颜色 6 2 6 3" xfId="22231"/>
    <cellStyle name="20% - 强调文字颜色 6 2 6 3 2" xfId="22232"/>
    <cellStyle name="20% - 强调文字颜色 6 2 6 3 3" xfId="22233"/>
    <cellStyle name="20% - 强调文字颜色 6 2 6 4" xfId="22234"/>
    <cellStyle name="20% - 强调文字颜色 6 2 6 4 2" xfId="22235"/>
    <cellStyle name="20% - 强调文字颜色 6 2 6 4 3" xfId="22236"/>
    <cellStyle name="40% - 强调文字颜色 6 2 3 2 2 10" xfId="22237"/>
    <cellStyle name="40% - 强调文字颜色 3 2 2 2 2 3 2 2 2" xfId="22238"/>
    <cellStyle name="20% - 强调文字颜色 6 2 6 4 4" xfId="22239"/>
    <cellStyle name="20% - 强调文字颜色 6 2 7" xfId="22240"/>
    <cellStyle name="20% - 强调文字颜色 6 2 7 2" xfId="22241"/>
    <cellStyle name="20% - 强调文字颜色 6 2 7 2 2" xfId="22242"/>
    <cellStyle name="20% - 强调文字颜色 6 2 7 2 2 2" xfId="22243"/>
    <cellStyle name="20% - 强调文字颜色 6 2 7 2 2 3" xfId="22244"/>
    <cellStyle name="40% - 强调文字颜色 3 2 2 3 2 3 3 2" xfId="22245"/>
    <cellStyle name="20% - 强调文字颜色 6 2 7 2 2 3 2" xfId="22246"/>
    <cellStyle name="40% - 强调文字颜色 3 2 2 3 2 3 3 2 2" xfId="22247"/>
    <cellStyle name="40% - 强调文字颜色 3 2 2 2 2 2 6 3" xfId="22248"/>
    <cellStyle name="20% - 强调文字颜色 6 2 7 2 2 4" xfId="22249"/>
    <cellStyle name="20% - 强调文字颜色 6 4 2 3 3 3 2" xfId="22250"/>
    <cellStyle name="40% - 强调文字颜色 3 2 2 3 2 3 3 3" xfId="22251"/>
    <cellStyle name="20% - 强调文字颜色 6 2 7 2 3" xfId="22252"/>
    <cellStyle name="20% - 强调文字颜色 6 2 7 2 3 2" xfId="22253"/>
    <cellStyle name="20% - 强调文字颜色 6 2 7 2 3 2 2" xfId="22254"/>
    <cellStyle name="常规 2 3 2 2 4 4 2 4" xfId="22255"/>
    <cellStyle name="20% - 强调文字颜色 6 2 7 2 3 2 2 2" xfId="22256"/>
    <cellStyle name="20% - 强调文字颜色 6 2 7 2 3 2 2 3" xfId="22257"/>
    <cellStyle name="20% - 强调文字颜色 6 2 7 2 3 2 3" xfId="22258"/>
    <cellStyle name="20% - 强调文字颜色 6 2 7 2 3 3" xfId="22259"/>
    <cellStyle name="40% - 强调文字颜色 3 2 2 3 2 3 4 2" xfId="22260"/>
    <cellStyle name="20% - 强调文字颜色 6 2 7 2 3 3 2" xfId="22261"/>
    <cellStyle name="40% - 强调文字颜色 3 2 2 3 2 3 4 2 2" xfId="22262"/>
    <cellStyle name="20% - 强调文字颜色 6 2 7 2 3 3 3" xfId="22263"/>
    <cellStyle name="20% - 强调文字颜色 6 2 7 2 3 4" xfId="22264"/>
    <cellStyle name="20% - 强调文字颜色 6 4 2 3 3 4 2" xfId="22265"/>
    <cellStyle name="40% - 强调文字颜色 3 2 2 3 2 3 4 3" xfId="22266"/>
    <cellStyle name="40% - 强调文字颜色 1 4 5 2 4" xfId="22267"/>
    <cellStyle name="20% - 强调文字颜色 6 2 7 2 3 4 2" xfId="22268"/>
    <cellStyle name="20% - 强调文字颜色 6 4 2 3 3 4 2 2" xfId="22269"/>
    <cellStyle name="40% - 强调文字颜色 1 4 5 2 5" xfId="22270"/>
    <cellStyle name="20% - 强调文字颜色 6 2 7 2 3 4 3" xfId="22271"/>
    <cellStyle name="20% - 强调文字颜色 6 2 7 2 3 5" xfId="22272"/>
    <cellStyle name="20% - 强调文字颜色 6 4 2 3 3 4 3" xfId="22273"/>
    <cellStyle name="20% - 强调文字颜色 6 2 7 2 3 6" xfId="22274"/>
    <cellStyle name="20% - 强调文字颜色 6 2 7 2 4" xfId="22275"/>
    <cellStyle name="40% - 强调文字颜色 1 2 4 2 6 3 2" xfId="22276"/>
    <cellStyle name="20% - 强调文字颜色 6 2 7 2 5" xfId="22277"/>
    <cellStyle name="20% - 强调文字颜色 6 2 7 3" xfId="22278"/>
    <cellStyle name="20% - 强调文字颜色 6 2 7 3 2" xfId="22279"/>
    <cellStyle name="20% - 强调文字颜色 6 2 7 3 3" xfId="22280"/>
    <cellStyle name="20% - 强调文字颜色 6 2 7 4" xfId="22281"/>
    <cellStyle name="20% - 强调文字颜色 6 2 7 4 2" xfId="22282"/>
    <cellStyle name="注释 2 2 2 2 2 2 2 2 2 4" xfId="22283"/>
    <cellStyle name="20% - 强调文字颜色 6 2 7 4 2 2" xfId="22284"/>
    <cellStyle name="40% - 强调文字颜色 1 10 2 3 4" xfId="22285"/>
    <cellStyle name="20% - 强调文字颜色 6 2 7 4 2 2 2" xfId="22286"/>
    <cellStyle name="20% - 强调文字颜色 6 2 7 4 2 2 2 2" xfId="22287"/>
    <cellStyle name="20% - 强调文字颜色 6 2 7 4 2 2 3" xfId="22288"/>
    <cellStyle name="20% - 强调文字颜色 6 2 7 4 2 3" xfId="22289"/>
    <cellStyle name="40% - 强调文字颜色 3 2 2 3 2 5 3 2" xfId="22290"/>
    <cellStyle name="20% - 强调文字颜色 6 2 7 4 2 3 2" xfId="22291"/>
    <cellStyle name="20% - 强调文字颜色 6 2 7 4 2 4" xfId="22292"/>
    <cellStyle name="40% - 强调文字颜色 3 2 2 3 2 5 3 3" xfId="22293"/>
    <cellStyle name="20% - 强调文字颜色 6 2 7 4 3" xfId="22294"/>
    <cellStyle name="20% - 强调文字颜色 6 3 3 2 13" xfId="22295"/>
    <cellStyle name="20% - 强调文字颜色 6 2 7 4 3 2 2" xfId="22296"/>
    <cellStyle name="20% - 强调文字颜色 6 3 3 2 14" xfId="22297"/>
    <cellStyle name="20% - 强调文字颜色 6 2 7 4 3 2 3" xfId="22298"/>
    <cellStyle name="20% - 强调文字颜色 6 2 7 4 3 3" xfId="22299"/>
    <cellStyle name="40% - 强调文字颜色 3 2 2 3 2 5 4 2" xfId="22300"/>
    <cellStyle name="20% - 强调文字颜色 6 2 7 4 3 4" xfId="22301"/>
    <cellStyle name="40% - 强调文字颜色 3 2 2 2 2 3 3 2 2" xfId="22302"/>
    <cellStyle name="20% - 强调文字颜色 6 2 7 4 4" xfId="22303"/>
    <cellStyle name="40% - 强调文字颜色 1 2 3 2 2 2 3" xfId="22304"/>
    <cellStyle name="40% - 强调文字颜色 3 2 2 2 2 3 3 2 2 2" xfId="22305"/>
    <cellStyle name="20% - 强调文字颜色 6 2 7 4 4 2" xfId="22306"/>
    <cellStyle name="常规 5 2 2 2 2 2 2 2 2 3" xfId="22307"/>
    <cellStyle name="40% - 强调文字颜色 1 2 3 2 2 2 3 2" xfId="22308"/>
    <cellStyle name="20% - 强调文字颜色 6 2 7 4 4 2 2" xfId="22309"/>
    <cellStyle name="40% - 强调文字颜色 1 2 3 2 2 2 4" xfId="22310"/>
    <cellStyle name="40% - 强调文字颜色 3 2 2 2 2 3 3 2 2 3" xfId="22311"/>
    <cellStyle name="20% - 强调文字颜色 6 2 7 4 4 3" xfId="22312"/>
    <cellStyle name="40% - 强调文字颜色 3 2 2 2 2 3 3 2 3" xfId="22313"/>
    <cellStyle name="20% - 强调文字颜色 6 2 7 4 5" xfId="22314"/>
    <cellStyle name="40% - 强调文字颜色 6 10 2 4 2" xfId="22315"/>
    <cellStyle name="40% - 强调文字颜色 3 2 2 2 2 3 3 2 4" xfId="22316"/>
    <cellStyle name="40% - 强调文字颜色 2 4 7 2" xfId="22317"/>
    <cellStyle name="20% - 强调文字颜色 6 2 7 4 6" xfId="22318"/>
    <cellStyle name="20% - 强调文字颜色 6 2 8" xfId="22319"/>
    <cellStyle name="20% - 强调文字颜色 6 2 8 2" xfId="22320"/>
    <cellStyle name="20% - 强调文字颜色 6 2 8 2 2" xfId="22321"/>
    <cellStyle name="20% - 强调文字颜色 6 4 2 3 2 5" xfId="22322"/>
    <cellStyle name="20% - 强调文字颜色 6 2 8 2 2 2" xfId="22323"/>
    <cellStyle name="40% - 强调文字颜色 5 2 2 10" xfId="22324"/>
    <cellStyle name="20% - 强调文字颜色 6 2 8 2 2 2 2" xfId="22325"/>
    <cellStyle name="40% - 强调文字颜色 5 2 2 10 2" xfId="22326"/>
    <cellStyle name="40% - 强调文字颜色 1 3 6 2 4" xfId="22327"/>
    <cellStyle name="20% - 强调文字颜色 6 3 2 2 3 2 2 2 4" xfId="22328"/>
    <cellStyle name="常规 2 3 3 2 3 4 2 4" xfId="22329"/>
    <cellStyle name="20% - 强调文字颜色 6 2 8 2 2 2 2 2" xfId="22330"/>
    <cellStyle name="20% - 强调文字颜色 6 2 8 2 2 2 2 3" xfId="22331"/>
    <cellStyle name="20% - 强调文字颜色 6 2 8 2 2 2 3" xfId="22332"/>
    <cellStyle name="20% - 强调文字颜色 6 2 8 2 2 2 4" xfId="22333"/>
    <cellStyle name="20% - 强调文字颜色 6 2 8 2 2 3" xfId="22334"/>
    <cellStyle name="40% - 强调文字颜色 3 2 2 3 3 3 3 2" xfId="22335"/>
    <cellStyle name="20% - 强调文字颜色 6 4 2 3 2 6" xfId="22336"/>
    <cellStyle name="40% - 强调文字颜色 4 4 2 2 6 2 3" xfId="22337"/>
    <cellStyle name="20% - 强调文字颜色 6 2 8 2 2 3 2" xfId="22338"/>
    <cellStyle name="40% - 强调文字颜色 3 2 2 3 3 3 3 2 2" xfId="22339"/>
    <cellStyle name="20% - 强调文字颜色 6 2 8 2 2 3 3" xfId="22340"/>
    <cellStyle name="40% - 强调文字颜色 3 2 2 3 3 3 3 2 3" xfId="22341"/>
    <cellStyle name="20% - 强调文字颜色 6 2 8 2 2 3 4" xfId="22342"/>
    <cellStyle name="20% - 强调文字颜色 6 2 8 2 2 4" xfId="22343"/>
    <cellStyle name="40% - 强调文字颜色 3 2 2 3 3 3 3 3" xfId="22344"/>
    <cellStyle name="20% - 强调文字颜色 6 2 8 2 2 4 2" xfId="22345"/>
    <cellStyle name="20% - 强调文字颜色 6 2 8 2 2 4 3" xfId="22346"/>
    <cellStyle name="20% - 强调文字颜色 6 2 8 2 2 5" xfId="22347"/>
    <cellStyle name="40% - 强调文字颜色 3 2 2 3 3 3 3 4" xfId="22348"/>
    <cellStyle name="20% - 强调文字颜色 6 2 8 2 2 6" xfId="22349"/>
    <cellStyle name="20% - 强调文字颜色 6 2 8 2 3" xfId="22350"/>
    <cellStyle name="20% - 强调文字颜色 6 2 8 2 4" xfId="22351"/>
    <cellStyle name="20% - 强调文字颜色 6 2 8 2 4 2" xfId="22352"/>
    <cellStyle name="40% - 强调文字颜色 1 2 4 2 7 3 2" xfId="22353"/>
    <cellStyle name="20% - 强调文字颜色 6 2 8 2 5" xfId="22354"/>
    <cellStyle name="20% - 强调文字颜色 6 2 8 3" xfId="22355"/>
    <cellStyle name="常规 2 3 2 2 4 2 2 2 7" xfId="22356"/>
    <cellStyle name="20% - 强调文字颜色 6 2 8 3 2" xfId="22357"/>
    <cellStyle name="20% - 强调文字颜色 6 2 8 3 2 2" xfId="22358"/>
    <cellStyle name="40% - 强调文字颜色 4 2 2 3 2 2 3 3" xfId="22359"/>
    <cellStyle name="20% - 强调文字颜色 6 2 8 3 2 2 3" xfId="22360"/>
    <cellStyle name="20% - 强调文字颜色 6 2 8 3 2 3" xfId="22361"/>
    <cellStyle name="20% - 强调文字颜色 6 2 8 3 2 4" xfId="22362"/>
    <cellStyle name="20% - 强调文字颜色 6 2 8 3 3" xfId="22363"/>
    <cellStyle name="20% - 强调文字颜色 6 2 8 3 3 2" xfId="22364"/>
    <cellStyle name="40% - 强调文字颜色 3 2 2 3 3 3 5 3" xfId="22365"/>
    <cellStyle name="20% - 强调文字颜色 6 2 8 3 3 2 2" xfId="22366"/>
    <cellStyle name="20% - 强调文字颜色 6 2 8 3 3 3" xfId="22367"/>
    <cellStyle name="20% - 强调文字颜色 6 2 8 3 3 4" xfId="22368"/>
    <cellStyle name="20% - 强调文字颜色 6 2 8 3 4" xfId="22369"/>
    <cellStyle name="20% - 强调文字颜色 6 2 8 3 4 2" xfId="22370"/>
    <cellStyle name="20% - 强调文字颜色 6 2 8 3 4 2 2" xfId="22371"/>
    <cellStyle name="20% - 强调文字颜色 6 2 8 3 4 3" xfId="22372"/>
    <cellStyle name="20% - 强调文字颜色 6 2 8 3 5" xfId="22373"/>
    <cellStyle name="40% - 强调文字颜色 5 2 2 2 2 13 2" xfId="22374"/>
    <cellStyle name="40% - 强调文字颜色 2 5 6 2" xfId="22375"/>
    <cellStyle name="20% - 强调文字颜色 6 2 8 3 6" xfId="22376"/>
    <cellStyle name="40% - 强调文字颜色 3 3 2 2 2 2 2 2" xfId="22377"/>
    <cellStyle name="20% - 强调文字颜色 6 2 8 4" xfId="22378"/>
    <cellStyle name="20% - 强调文字颜色 6 2 9" xfId="22379"/>
    <cellStyle name="20% - 强调文字颜色 6 2 9 2" xfId="22380"/>
    <cellStyle name="20% - 强调文字颜色 6 2 9 2 2" xfId="22381"/>
    <cellStyle name="20% - 强调文字颜色 6 2 9 2 3" xfId="22382"/>
    <cellStyle name="20% - 强调文字颜色 6 2 9 3" xfId="22383"/>
    <cellStyle name="20% - 强调文字颜色 6 3" xfId="22384"/>
    <cellStyle name="20% - 强调文字颜色 6 3 2" xfId="22385"/>
    <cellStyle name="40% - 强调文字颜色 1 2 2 3 5 4" xfId="22386"/>
    <cellStyle name="40% - 强调文字颜色 6 2 4 2 2 2 7" xfId="22387"/>
    <cellStyle name="20% - 强调文字颜色 6 3 2 2" xfId="22388"/>
    <cellStyle name="40% - 强调文字颜色 1 2 2 3 5 4 2" xfId="22389"/>
    <cellStyle name="20% - 强调文字颜色 6 3 2 2 11" xfId="22390"/>
    <cellStyle name="20% - 强调文字颜色 6 3 2 2 12" xfId="22391"/>
    <cellStyle name="20% - 强调文字颜色 6 3 2 2 12 2" xfId="22392"/>
    <cellStyle name="20% - 强调文字颜色 6 3 2 2 13" xfId="22393"/>
    <cellStyle name="20% - 强调文字颜色 6 3 2 2 14" xfId="22394"/>
    <cellStyle name="20% - 强调文字颜色 6 3 2 2 2" xfId="22395"/>
    <cellStyle name="40% - 强调文字颜色 1 6 2 2 4 3" xfId="22396"/>
    <cellStyle name="20% - 强调文字颜色 6 3 2 2 2 10" xfId="22397"/>
    <cellStyle name="20% - 强调文字颜色 6 3 2 2 2 10 2" xfId="22398"/>
    <cellStyle name="20% - 强调文字颜色 6 3 2 2 2 11" xfId="22399"/>
    <cellStyle name="20% - 强调文字颜色 6 3 2 2 2 11 2" xfId="22400"/>
    <cellStyle name="20% - 强调文字颜色 6 3 2 2 2 12 2" xfId="22401"/>
    <cellStyle name="20% - 强调文字颜色 6 3 2 2 2 13 2" xfId="22402"/>
    <cellStyle name="20% - 强调文字颜色 6 3 2 2 2 14" xfId="22403"/>
    <cellStyle name="20% - 强调文字颜色 6 3 2 2 2 15" xfId="22404"/>
    <cellStyle name="40% - 强调文字颜色 2 3 5 4 2" xfId="22405"/>
    <cellStyle name="20% - 强调文字颜色 6 3 2 2 2 16" xfId="22406"/>
    <cellStyle name="20% - 强调文字颜色 6 3 2 2 2 2 2" xfId="22407"/>
    <cellStyle name="20% - 强调文字颜色 6 3 2 2 2 2 2 2" xfId="22408"/>
    <cellStyle name="20% - 强调文字颜色 6 3 2 2 2 2 2 2 2" xfId="22409"/>
    <cellStyle name="20% - 强调文字颜色 6 3 2 2 2 2 2 2 2 2" xfId="22410"/>
    <cellStyle name="40% - 强调文字颜色 2 5 2 3 2 2" xfId="22411"/>
    <cellStyle name="20% - 强调文字颜色 6 3 2 2 2 2 2 2 2 3" xfId="22412"/>
    <cellStyle name="40% - 强调文字颜色 5 4 6 3 2 2" xfId="22413"/>
    <cellStyle name="20% - 强调文字颜色 6 3 2 2 2 2 2 2 3" xfId="22414"/>
    <cellStyle name="40% - 强调文字颜色 5 4 6 3 2 3" xfId="22415"/>
    <cellStyle name="20% - 强调文字颜色 6 3 2 2 2 2 2 2 4" xfId="22416"/>
    <cellStyle name="20% - 强调文字颜色 6 3 2 2 2 2 2 3" xfId="22417"/>
    <cellStyle name="20% - 强调文字颜色 6 3 2 2 2 2 2 3 2" xfId="22418"/>
    <cellStyle name="20% - 强调文字颜色 6 3 2 2 2 2 2 3 2 2" xfId="22419"/>
    <cellStyle name="40% - 强调文字颜色 2 5 2 4 2 2" xfId="22420"/>
    <cellStyle name="20% - 强调文字颜色 6 3 2 2 2 2 2 3 2 3" xfId="22421"/>
    <cellStyle name="20% - 强调文字颜色 6 3 2 2 2 2 2 3 3" xfId="22422"/>
    <cellStyle name="20% - 强调文字颜色 6 3 2 2 2 2 2 3 4" xfId="22423"/>
    <cellStyle name="20% - 强调文字颜色 6 3 2 2 2 2 2 4" xfId="22424"/>
    <cellStyle name="20% - 强调文字颜色 6 3 2 2 2 2 2 4 2" xfId="22425"/>
    <cellStyle name="20% - 强调文字颜色 6 3 2 2 2 2 2 4 3" xfId="22426"/>
    <cellStyle name="40% - 强调文字颜色 2 2 3 2 3 3 5 2" xfId="22427"/>
    <cellStyle name="20% - 强调文字颜色 6 3 2 2 2 2 2 5" xfId="22428"/>
    <cellStyle name="20% - 强调文字颜色 6 3 2 2 2 2 2 5 2" xfId="22429"/>
    <cellStyle name="40% - 强调文字颜色 2 2 3 2 3 3 5 3" xfId="22430"/>
    <cellStyle name="20% - 强调文字颜色 6 3 2 2 2 2 2 6" xfId="22431"/>
    <cellStyle name="20% - 强调文字颜色 6 3 2 2 2 2 3" xfId="22432"/>
    <cellStyle name="20% - 强调文字颜色 6 3 2 2 2 2 3 2" xfId="22433"/>
    <cellStyle name="20% - 强调文字颜色 6 3 2 2 2 2 3 3" xfId="22434"/>
    <cellStyle name="20% - 强调文字颜色 6 3 2 2 2 2 4 2" xfId="22435"/>
    <cellStyle name="20% - 强调文字颜色 6 3 2 2 2 2 4 3" xfId="22436"/>
    <cellStyle name="20% - 强调文字颜色 6 3 2 2 2 2 5 2" xfId="22437"/>
    <cellStyle name="20% - 强调文字颜色 6 3 2 2 2 2 6" xfId="22438"/>
    <cellStyle name="20% - 强调文字颜色 6 3 2 2 2 2 7" xfId="22439"/>
    <cellStyle name="40% - 强调文字颜色 3 16 2" xfId="22440"/>
    <cellStyle name="20% - 强调文字颜色 6 3 2 2 2 3" xfId="22441"/>
    <cellStyle name="20% - 强调文字颜色 6 3 2 2 2 3 2" xfId="22442"/>
    <cellStyle name="20% - 强调文字颜色 6 3 2 2 2 3 2 2" xfId="22443"/>
    <cellStyle name="40% - 强调文字颜色 3 2 3 2 2 2 5 2" xfId="22444"/>
    <cellStyle name="20% - 强调文字颜色 6 3 2 2 2 3 2 3" xfId="22445"/>
    <cellStyle name="20% - 强调文字颜色 6 3 7 2 2 2 2" xfId="22446"/>
    <cellStyle name="20% - 强调文字颜色 6 3 2 2 2 3 2 4" xfId="22447"/>
    <cellStyle name="20% - 强调文字颜色 6 3 2 2 2 3 3" xfId="22448"/>
    <cellStyle name="20% - 强调文字颜色 6 3 2 2 2 3 3 2" xfId="22449"/>
    <cellStyle name="20% - 强调文字颜色 6 3 2 2 2 3 3 2 2" xfId="22450"/>
    <cellStyle name="20% - 强调文字颜色 6 3 2 2 2 3 3 2 3" xfId="22451"/>
    <cellStyle name="20% - 强调文字颜色 6 3 2 2 2 3 3 3" xfId="22452"/>
    <cellStyle name="20% - 强调文字颜色 6 3 7 2 2 3 2" xfId="22453"/>
    <cellStyle name="20% - 强调文字颜色 6 3 2 2 2 3 3 4" xfId="22454"/>
    <cellStyle name="20% - 强调文字颜色 6 3 2 2 2 3 4" xfId="22455"/>
    <cellStyle name="20% - 强调文字颜色 6 3 2 2 2 3 4 2" xfId="22456"/>
    <cellStyle name="20% - 强调文字颜色 6 3 2 2 2 3 4 3" xfId="22457"/>
    <cellStyle name="20% - 强调文字颜色 6 3 2 2 2 3 5" xfId="22458"/>
    <cellStyle name="20% - 强调文字颜色 6 3 2 2 2 3 5 2" xfId="22459"/>
    <cellStyle name="20% - 强调文字颜色 6 3 2 2 2 3 5 3" xfId="22460"/>
    <cellStyle name="20% - 强调文字颜色 6 3 2 2 2 3 6" xfId="22461"/>
    <cellStyle name="20% - 强调文字颜色 6 3 2 2 2 3 7" xfId="22462"/>
    <cellStyle name="40% - 强调文字颜色 3 16 3" xfId="22463"/>
    <cellStyle name="20% - 强调文字颜色 6 3 2 2 2 4" xfId="22464"/>
    <cellStyle name="20% - 强调文字颜色 6 3 2 2 2 4 2" xfId="22465"/>
    <cellStyle name="20% - 强调文字颜色 6 3 2 2 2 4 2 2" xfId="22466"/>
    <cellStyle name="40% - 强调文字颜色 3 2 3 2 2 3 5 2" xfId="22467"/>
    <cellStyle name="20% - 强调文字颜色 6 3 2 2 2 4 2 3" xfId="22468"/>
    <cellStyle name="20% - 强调文字颜色 6 3 2 2 2 4 3" xfId="22469"/>
    <cellStyle name="20% - 强调文字颜色 6 3 2 2 2 4 3 2" xfId="22470"/>
    <cellStyle name="20% - 强调文字颜色 6 3 2 2 2 4 3 3" xfId="22471"/>
    <cellStyle name="20% - 强调文字颜色 6 3 2 2 2 4 4 2" xfId="22472"/>
    <cellStyle name="20% - 强调文字颜色 6 3 2 2 2 4 5" xfId="22473"/>
    <cellStyle name="20% - 强调文字颜色 6 3 2 2 2 4 6" xfId="22474"/>
    <cellStyle name="20% - 强调文字颜色 6 3 2 2 2 5" xfId="22475"/>
    <cellStyle name="20% - 强调文字颜色 6 3 2 2 2 5 2" xfId="22476"/>
    <cellStyle name="20% - 强调文字颜色 6 3 2 2 2 5 2 2" xfId="22477"/>
    <cellStyle name="20% - 强调文字颜色 6 3 2 2 2 5 2 3" xfId="22478"/>
    <cellStyle name="20% - 强调文字颜色 6 3 2 2 2 5 3" xfId="22479"/>
    <cellStyle name="20% - 强调文字颜色 6 3 2 2 2 5 3 2" xfId="22480"/>
    <cellStyle name="20% - 强调文字颜色 6 3 2 2 2 5 4" xfId="22481"/>
    <cellStyle name="40% - 强调文字颜色 5 3 2 2 2 11" xfId="22482"/>
    <cellStyle name="20% - 强调文字颜色 6 3 2 2 2 5 4 2" xfId="22483"/>
    <cellStyle name="20% - 强调文字颜色 6 3 2 2 2 5 5" xfId="22484"/>
    <cellStyle name="20% - 强调文字颜色 6 3 2 2 2 5 6" xfId="22485"/>
    <cellStyle name="20% - 强调文字颜色 6 3 2 2 2 6" xfId="22486"/>
    <cellStyle name="40% - 强调文字颜色 1 3 2 2 2 2 4" xfId="22487"/>
    <cellStyle name="20% - 强调文字颜色 6 3 2 2 2 6 2 3" xfId="22488"/>
    <cellStyle name="20% - 强调文字颜色 6 3 2 2 2 6 3" xfId="22489"/>
    <cellStyle name="40% - 强调文字颜色 4 13" xfId="22490"/>
    <cellStyle name="40% - 强调文字颜色 1 3 2 2 2 3 3" xfId="22491"/>
    <cellStyle name="20% - 强调文字颜色 6 3 2 2 2 6 3 2" xfId="22492"/>
    <cellStyle name="20% - 强调文字颜色 6 3 2 2 2 6 4" xfId="22493"/>
    <cellStyle name="20% - 强调文字颜色 6 3 2 2 2 6 5" xfId="22494"/>
    <cellStyle name="20% - 强调文字颜色 6 3 2 2 2 7" xfId="22495"/>
    <cellStyle name="20% - 强调文字颜色 6 3 2 2 2 7 2" xfId="22496"/>
    <cellStyle name="40% - 强调文字颜色 1 2 2 2 2 2 3 3 2 3" xfId="22497"/>
    <cellStyle name="40% - 强调文字颜色 1 3 2 2 3 2 3" xfId="22498"/>
    <cellStyle name="20% - 强调文字颜色 6 3 2 2 2 7 2 2" xfId="22499"/>
    <cellStyle name="20% - 强调文字颜色 6 3 2 2 2 7 3" xfId="22500"/>
    <cellStyle name="20% - 强调文字颜色 6 3 2 2 2 7 4" xfId="22501"/>
    <cellStyle name="20% - 强调文字颜色 6 3 2 2 2 8" xfId="22502"/>
    <cellStyle name="20% - 强调文字颜色 6 3 2 2 2 8 2" xfId="22503"/>
    <cellStyle name="20% - 强调文字颜色 6 3 2 2 2 8 3" xfId="22504"/>
    <cellStyle name="20% - 强调文字颜色 6 3 2 2 2 9 3" xfId="22505"/>
    <cellStyle name="20% - 强调文字颜色 6 3 2 2 3 2" xfId="22506"/>
    <cellStyle name="40% - 强调文字颜色 1 3 6" xfId="22507"/>
    <cellStyle name="20% - 强调文字颜色 6 3 2 2 3 2 2" xfId="22508"/>
    <cellStyle name="40% - 强调文字颜色 1 3 6 2" xfId="22509"/>
    <cellStyle name="20% - 强调文字颜色 6 3 2 2 3 2 2 2" xfId="22510"/>
    <cellStyle name="40% - 强调文字颜色 1 3 6 2 2" xfId="22511"/>
    <cellStyle name="20% - 强调文字颜色 6 3 2 2 3 2 2 2 2" xfId="22512"/>
    <cellStyle name="40% - 强调文字颜色 1 3 6 2 2 2" xfId="22513"/>
    <cellStyle name="20% - 强调文字颜色 6 3 2 2 3 2 2 2 2 2" xfId="22514"/>
    <cellStyle name="40% - 强调文字颜色 3 5 2 3 2 2" xfId="22515"/>
    <cellStyle name="40% - 强调文字颜色 1 3 6 2 2 3" xfId="22516"/>
    <cellStyle name="20% - 强调文字颜色 6 3 2 2 3 2 2 2 2 3" xfId="22517"/>
    <cellStyle name="40% - 强调文字颜色 1 3 6 2 3" xfId="22518"/>
    <cellStyle name="20% - 强调文字颜色 6 3 2 2 3 2 2 2 3" xfId="22519"/>
    <cellStyle name="40% - 强调文字颜色 1 3 6 3" xfId="22520"/>
    <cellStyle name="20% - 强调文字颜色 6 3 2 2 3 2 2 3" xfId="22521"/>
    <cellStyle name="40% - 强调文字颜色 1 3 6 3 2" xfId="22522"/>
    <cellStyle name="20% - 强调文字颜色 6 3 2 2 3 2 2 3 2" xfId="22523"/>
    <cellStyle name="40% - 强调文字颜色 1 3 6 3 2 2" xfId="22524"/>
    <cellStyle name="20% - 强调文字颜色 6 3 2 2 3 2 2 3 2 2" xfId="22525"/>
    <cellStyle name="40% - 强调文字颜色 3 5 2 4 2 2" xfId="22526"/>
    <cellStyle name="40% - 强调文字颜色 1 3 6 3 2 3" xfId="22527"/>
    <cellStyle name="20% - 强调文字颜色 6 3 2 2 3 2 2 3 2 3" xfId="22528"/>
    <cellStyle name="40% - 强调文字颜色 1 3 6 3 3" xfId="22529"/>
    <cellStyle name="20% - 强调文字颜色 6 3 2 2 3 2 2 3 3" xfId="22530"/>
    <cellStyle name="40% - 强调文字颜色 1 3 6 3 4" xfId="22531"/>
    <cellStyle name="20% - 强调文字颜色 6 3 2 2 3 2 2 3 4" xfId="22532"/>
    <cellStyle name="40% - 强调文字颜色 1 3 6 4" xfId="22533"/>
    <cellStyle name="20% - 强调文字颜色 6 3 2 2 3 2 2 4" xfId="22534"/>
    <cellStyle name="40% - 强调文字颜色 1 3 6 4 2" xfId="22535"/>
    <cellStyle name="20% - 强调文字颜色 6 3 2 2 3 2 2 4 2" xfId="22536"/>
    <cellStyle name="40% - 强调文字颜色 1 3 6 4 3" xfId="22537"/>
    <cellStyle name="20% - 强调文字颜色 6 3 2 2 3 2 2 4 3" xfId="22538"/>
    <cellStyle name="40% - 强调文字颜色 1 3 6 5" xfId="22539"/>
    <cellStyle name="20% - 强调文字颜色 6 3 2 2 3 2 2 5" xfId="22540"/>
    <cellStyle name="20% - 强调文字颜色 6 3 2 2 3 2 2 6" xfId="22541"/>
    <cellStyle name="40% - 强调文字颜色 1 3 8 2" xfId="22542"/>
    <cellStyle name="40% - 强调文字颜色 6 2 2 3 2 3 2 2" xfId="22543"/>
    <cellStyle name="20% - 强调文字颜色 6 3 2 2 3 2 4 2" xfId="22544"/>
    <cellStyle name="40% - 强调文字颜色 6 2 2 3 2 3 4" xfId="22545"/>
    <cellStyle name="20% - 强调文字颜色 6 3 2 2 3 2 6" xfId="22546"/>
    <cellStyle name="40% - 强调文字颜色 3 17 2" xfId="22547"/>
    <cellStyle name="20% - 强调文字颜色 6 3 2 2 3 3" xfId="22548"/>
    <cellStyle name="40% - 强调文字颜色 1 4 6 2" xfId="22549"/>
    <cellStyle name="20% - 强调文字颜色 6 3 2 2 3 3 2 2" xfId="22550"/>
    <cellStyle name="40% - 强调文字颜色 3 2 3 2 3 2 5 2" xfId="22551"/>
    <cellStyle name="40% - 强调文字颜色 3 2 10 2 2" xfId="22552"/>
    <cellStyle name="40% - 强调文字颜色 1 4 6 3" xfId="22553"/>
    <cellStyle name="20% - 强调文字颜色 6 3 2 2 3 3 2 3" xfId="22554"/>
    <cellStyle name="40% - 强调文字颜色 3 2 10 2 3" xfId="22555"/>
    <cellStyle name="20% - 强调文字颜色 6 3 7 3 2 2 2" xfId="22556"/>
    <cellStyle name="40% - 强调文字颜色 1 4 6 4" xfId="22557"/>
    <cellStyle name="20% - 强调文字颜色 6 3 2 2 3 3 2 4" xfId="22558"/>
    <cellStyle name="40% - 强调文字颜色 1 4 7" xfId="22559"/>
    <cellStyle name="20% - 强调文字颜色 6 3 2 2 3 3 3" xfId="22560"/>
    <cellStyle name="40% - 强调文字颜色 3 2 2 2 2 2 3 2 4" xfId="22561"/>
    <cellStyle name="40% - 强调文字颜色 1 4 7 2" xfId="22562"/>
    <cellStyle name="20% - 强调文字颜色 6 3 2 2 3 3 3 2" xfId="22563"/>
    <cellStyle name="40% - 强调文字颜色 1 2 2 2 2 4 3" xfId="22564"/>
    <cellStyle name="20% - 强调文字颜色 6 3 2 2 3 3 3 2 2" xfId="22565"/>
    <cellStyle name="40% - 强调文字颜色 2 3 3 3 2 2 2" xfId="22566"/>
    <cellStyle name="40% - 强调文字颜色 1 2 2 2 2 4 4" xfId="22567"/>
    <cellStyle name="20% - 强调文字颜色 6 3 2 2 3 3 3 2 3" xfId="22568"/>
    <cellStyle name="40% - 强调文字颜色 3 2 3 2 3 2 6 2" xfId="22569"/>
    <cellStyle name="40% - 强调文字颜色 3 2 10 3 2" xfId="22570"/>
    <cellStyle name="20% - 强调文字颜色 6 3 2 2 3 3 3 3" xfId="22571"/>
    <cellStyle name="40% - 强调文字颜色 3 2 10 3 3" xfId="22572"/>
    <cellStyle name="20% - 强调文字颜色 6 3 2 2 3 3 3 4" xfId="22573"/>
    <cellStyle name="40% - 强调文字颜色 6 2 2 3 2 4 3 2" xfId="22574"/>
    <cellStyle name="常规 2 3 2 2 3 2 3 6" xfId="22575"/>
    <cellStyle name="40% - 强调文字颜色 5 4 2 2 6 2 3" xfId="22576"/>
    <cellStyle name="20% - 强调文字颜色 6 3 2 2 3 3 5 2" xfId="22577"/>
    <cellStyle name="40% - 强调文字颜色 6 2 2 3 2 4 3 3" xfId="22578"/>
    <cellStyle name="40% - 强调文字颜色 3 2 10 5 2" xfId="22579"/>
    <cellStyle name="20% - 强调文字颜色 6 3 2 2 3 3 5 3" xfId="22580"/>
    <cellStyle name="40% - 强调文字颜色 6 2 2 3 2 4 4 2" xfId="22581"/>
    <cellStyle name="20% - 强调文字颜色 6 3 2 2 3 3 6 2" xfId="22582"/>
    <cellStyle name="40% - 强调文字颜色 6 2 2 3 2 4 5" xfId="22583"/>
    <cellStyle name="20% - 强调文字颜色 6 3 2 2 3 3 7" xfId="22584"/>
    <cellStyle name="40% - 强调文字颜色 3 17 3" xfId="22585"/>
    <cellStyle name="20% - 强调文字颜色 6 3 2 2 3 4" xfId="22586"/>
    <cellStyle name="20% - 强调文字颜色 6 3 2 2 3 5" xfId="22587"/>
    <cellStyle name="20% - 强调文字颜色 6 3 2 2 3 6" xfId="22588"/>
    <cellStyle name="20% - 强调文字颜色 6 3 2 2 4 2" xfId="22589"/>
    <cellStyle name="40% - 强调文字颜色 2 3 6" xfId="22590"/>
    <cellStyle name="20% - 强调文字颜色 6 3 2 2 4 2 2" xfId="22591"/>
    <cellStyle name="40% - 强调文字颜色 2 3 6 2" xfId="22592"/>
    <cellStyle name="20% - 强调文字颜色 6 3 2 2 4 2 2 2" xfId="22593"/>
    <cellStyle name="40% - 强调文字颜色 6 2 3 2 2 12" xfId="22594"/>
    <cellStyle name="40% - 强调文字颜色 3 2 2 2 2 3 2 2 4" xfId="22595"/>
    <cellStyle name="40% - 强调文字颜色 2 3 7 2" xfId="22596"/>
    <cellStyle name="20% - 强调文字颜色 6 3 2 2 4 2 3 2" xfId="22597"/>
    <cellStyle name="40% - 强调文字颜色 3 18 2" xfId="22598"/>
    <cellStyle name="20% - 强调文字颜色 6 3 2 2 4 3" xfId="22599"/>
    <cellStyle name="40% - 强调文字颜色 6 10 2 3" xfId="22600"/>
    <cellStyle name="40% - 强调文字颜色 2 4 6" xfId="22601"/>
    <cellStyle name="20% - 强调文字颜色 6 3 2 2 4 3 2" xfId="22602"/>
    <cellStyle name="40% - 强调文字颜色 6 10 2 4" xfId="22603"/>
    <cellStyle name="40% - 强调文字颜色 2 4 7" xfId="22604"/>
    <cellStyle name="20% - 强调文字颜色 6 3 2 2 4 3 3" xfId="22605"/>
    <cellStyle name="20% - 强调文字颜色 6 3 2 2 4 4" xfId="22606"/>
    <cellStyle name="20% - 强调文字颜色 6 3 2 2 4 5" xfId="22607"/>
    <cellStyle name="20% - 强调文字颜色 6 3 2 2 4 6" xfId="22608"/>
    <cellStyle name="20% - 强调文字颜色 6 3 2 2 5 2" xfId="22609"/>
    <cellStyle name="40% - 强调文字颜色 3 3 6 2" xfId="22610"/>
    <cellStyle name="20% - 强调文字颜色 6 3 2 2 5 2 2 2" xfId="22611"/>
    <cellStyle name="40% - 强调文字颜色 3 3 8" xfId="22612"/>
    <cellStyle name="40% - 强调文字颜色 6 2 2 3 4 3 2" xfId="22613"/>
    <cellStyle name="20% - 强调文字颜色 6 3 2 2 5 2 4" xfId="22614"/>
    <cellStyle name="20% - 强调文字颜色 6 3 2 2 5 3" xfId="22615"/>
    <cellStyle name="40% - 强调文字颜色 6 11 2 3 2" xfId="22616"/>
    <cellStyle name="40% - 强调文字颜色 3 4 6 2" xfId="22617"/>
    <cellStyle name="20% - 强调文字颜色 6 3 7 3 6" xfId="22618"/>
    <cellStyle name="20% - 强调文字颜色 6 3 2 2 5 3 2 2" xfId="22619"/>
    <cellStyle name="40% - 强调文字颜色 6 11 2 5" xfId="22620"/>
    <cellStyle name="20% - 强调文字颜色 6 3 2 2 5 3 4" xfId="22621"/>
    <cellStyle name="20% - 强调文字颜色 6 3 2 2 5 4" xfId="22622"/>
    <cellStyle name="20% - 强调文字颜色 6 3 2 2 5 5" xfId="22623"/>
    <cellStyle name="20% - 强调文字颜色 6 3 2 2 5 6" xfId="22624"/>
    <cellStyle name="20% - 强调文字颜色 6 9 3 2 2 2" xfId="22625"/>
    <cellStyle name="20% - 强调文字颜色 6 3 2 2 6" xfId="22626"/>
    <cellStyle name="20% - 强调文字颜色 6 3 2 2 6 2" xfId="22627"/>
    <cellStyle name="40% - 强调文字颜色 4 3 6" xfId="22628"/>
    <cellStyle name="20% - 强调文字颜色 6 3 2 2 6 2 2" xfId="22629"/>
    <cellStyle name="40% - 强调文字颜色 4 3 6 2" xfId="22630"/>
    <cellStyle name="20% - 强调文字颜色 6 3 2 2 6 2 2 2" xfId="22631"/>
    <cellStyle name="40% - 强调文字颜色 4 3 7" xfId="22632"/>
    <cellStyle name="20% - 强调文字颜色 6 3 2 2 6 2 3" xfId="22633"/>
    <cellStyle name="40% - 强调文字颜色 4 3 8" xfId="22634"/>
    <cellStyle name="40% - 强调文字颜色 6 2 2 3 5 3 2" xfId="22635"/>
    <cellStyle name="20% - 强调文字颜色 6 3 2 2 6 2 4" xfId="22636"/>
    <cellStyle name="40% - 强调文字颜色 6 12 2 3" xfId="22637"/>
    <cellStyle name="20% - 强调文字颜色 6 3 2 2 6 3 2" xfId="22638"/>
    <cellStyle name="40% - 强调文字颜色 5 7 2 2 2 2 2" xfId="22639"/>
    <cellStyle name="40% - 强调文字颜色 4 4 6" xfId="22640"/>
    <cellStyle name="40% - 强调文字颜色 4 4 7" xfId="22641"/>
    <cellStyle name="20% - 强调文字颜色 6 3 2 2 6 3 3" xfId="22642"/>
    <cellStyle name="40% - 强调文字颜色 6 12 3 3" xfId="22643"/>
    <cellStyle name="40% - 强调文字颜色 4 5 6" xfId="22644"/>
    <cellStyle name="20% - 强调文字颜色 6 3 2 2 6 4 2" xfId="22645"/>
    <cellStyle name="40% - 强调文字颜色 1 5 4 2 2" xfId="22646"/>
    <cellStyle name="20% - 强调文字颜色 6 3 2 2 6 5" xfId="22647"/>
    <cellStyle name="40% - 强调文字颜色 1 5 4 2 3" xfId="22648"/>
    <cellStyle name="20% - 强调文字颜色 6 3 2 2 6 6" xfId="22649"/>
    <cellStyle name="20% - 强调文字颜色 6 3 2 2 7" xfId="22650"/>
    <cellStyle name="20% - 强调文字颜色 6 3 2 2 7 2" xfId="22651"/>
    <cellStyle name="40% - 强调文字颜色 5 3 6" xfId="22652"/>
    <cellStyle name="20% - 强调文字颜色 6 3 2 2 7 2 2" xfId="22653"/>
    <cellStyle name="40% - 强调文字颜色 6 13 2 3" xfId="22654"/>
    <cellStyle name="40% - 强调文字颜色 5 4 6" xfId="22655"/>
    <cellStyle name="20% - 强调文字颜色 6 3 2 2 7 3 2" xfId="22656"/>
    <cellStyle name="40% - 强调文字颜色 5 3 2 2 6 2 2" xfId="22657"/>
    <cellStyle name="20% - 强调文字颜色 6 3 2 2 7 4" xfId="22658"/>
    <cellStyle name="40% - 强调文字颜色 5 3 2 2 6 2 3" xfId="22659"/>
    <cellStyle name="40% - 强调文字颜色 3 2 3 2 3 3 3 2 2" xfId="22660"/>
    <cellStyle name="40% - 强调文字颜色 1 5 4 3 2" xfId="22661"/>
    <cellStyle name="20% - 强调文字颜色 6 3 2 2 7 5" xfId="22662"/>
    <cellStyle name="20% - 强调文字颜色 6 3 2 2 8" xfId="22663"/>
    <cellStyle name="40% - 强调文字颜色 2 2 4 2 2 2 7" xfId="22664"/>
    <cellStyle name="20% - 强调文字颜色 6 3 2 2 8 2" xfId="22665"/>
    <cellStyle name="40% - 强调文字颜色 6 3 7" xfId="22666"/>
    <cellStyle name="20% - 强调文字颜色 6 3 2 2 8 2 3" xfId="22667"/>
    <cellStyle name="20% - 强调文字颜色 6 3 2 2 8 3" xfId="22668"/>
    <cellStyle name="40% - 强调文字颜色 5 3 2 2 6 3 2" xfId="22669"/>
    <cellStyle name="20% - 强调文字颜色 6 3 2 2 8 4" xfId="22670"/>
    <cellStyle name="40% - 强调文字颜色 5 3 2 2 6 3 3" xfId="22671"/>
    <cellStyle name="20% - 强调文字颜色 6 3 2 2 8 5" xfId="22672"/>
    <cellStyle name="20% - 强调文字颜色 6 3 2 2 9" xfId="22673"/>
    <cellStyle name="20% - 强调文字颜色 6 3 2 3" xfId="22674"/>
    <cellStyle name="20% - 强调文字颜色 6 3 2 4" xfId="22675"/>
    <cellStyle name="20% - 强调文字颜色 6 3 2 4 2" xfId="22676"/>
    <cellStyle name="40% - 强调文字颜色 6 2 2 3 6 2 4" xfId="22677"/>
    <cellStyle name="20% - 强调文字颜色 6 3 2 4 2 2" xfId="22678"/>
    <cellStyle name="20% - 强调文字颜色 6 3 2 4 2 3" xfId="22679"/>
    <cellStyle name="40% - 强调文字颜色 6 2 4 11 2" xfId="22680"/>
    <cellStyle name="20% - 强调文字颜色 6 3 2 4 3" xfId="22681"/>
    <cellStyle name="20% - 强调文字颜色 6 3 2 4 3 2" xfId="22682"/>
    <cellStyle name="20% - 强调文字颜色 6 3 2 4 4" xfId="22683"/>
    <cellStyle name="20% - 强调文字颜色 6 3 3" xfId="22684"/>
    <cellStyle name="40% - 强调文字颜色 1 2 2 3 5 5" xfId="22685"/>
    <cellStyle name="20% - 强调文字颜色 6 3 3 10" xfId="22686"/>
    <cellStyle name="20% - 强调文字颜色 6 3 3 10 2" xfId="22687"/>
    <cellStyle name="20% - 强调文字颜色 6 3 3 12 2" xfId="22688"/>
    <cellStyle name="20% - 强调文字颜色 6 3 3 13 2" xfId="22689"/>
    <cellStyle name="20% - 强调文字颜色 6 3 3 14" xfId="22690"/>
    <cellStyle name="40% - 强调文字颜色 5 3 2 2 5 3 2 2" xfId="22691"/>
    <cellStyle name="20% - 强调文字颜色 6 3 3 15" xfId="22692"/>
    <cellStyle name="20% - 强调文字颜色 6 3 3 15 2" xfId="22693"/>
    <cellStyle name="20% - 强调文字颜色 6 3 3 16" xfId="22694"/>
    <cellStyle name="20% - 强调文字颜色 6 3 3 17" xfId="22695"/>
    <cellStyle name="20% - 强调文字颜色 6 3 3 2 10" xfId="22696"/>
    <cellStyle name="20% - 强调文字颜色 6 3 3 2 11" xfId="22697"/>
    <cellStyle name="20% - 强调文字颜色 6 3 3 2 11 2" xfId="22698"/>
    <cellStyle name="20% - 强调文字颜色 6 3 3 2 12" xfId="22699"/>
    <cellStyle name="20% - 强调文字颜色 6 3 3 2 12 2" xfId="22700"/>
    <cellStyle name="20% - 强调文字颜色 6 3 3 2 13 2" xfId="22701"/>
    <cellStyle name="20% - 强调文字颜色 6 3 3 2 2 2" xfId="22702"/>
    <cellStyle name="20% - 强调文字颜色 6 3 3 2 2 2 2" xfId="22703"/>
    <cellStyle name="20% - 强调文字颜色 6 3 3 2 2 2 2 2" xfId="22704"/>
    <cellStyle name="20% - 强调文字颜色 6 3 3 2 2 2 2 3" xfId="22705"/>
    <cellStyle name="20% - 强调文字颜色 6 3 3 2 2 2 3" xfId="22706"/>
    <cellStyle name="20% - 强调文字颜色 6 3 3 2 2 2 3 2" xfId="22707"/>
    <cellStyle name="20% - 强调文字颜色 6 3 3 2 2 2 5" xfId="22708"/>
    <cellStyle name="20% - 强调文字颜色 6 3 3 2 2 3" xfId="22709"/>
    <cellStyle name="20% - 强调文字颜色 6 3 3 2 2 3 2" xfId="22710"/>
    <cellStyle name="20% - 强调文字颜色 6 3 3 2 2 3 2 2" xfId="22711"/>
    <cellStyle name="40% - 强调文字颜色 4 3 6 3 4 3" xfId="22712"/>
    <cellStyle name="20% - 强调文字颜色 6 3 3 2 2 3 2 2 2" xfId="22713"/>
    <cellStyle name="20% - 强调文字颜色 6 3 3 2 2 3 2 2 3" xfId="22714"/>
    <cellStyle name="40% - 强调文字颜色 3 2 4 2 2 2 5 2" xfId="22715"/>
    <cellStyle name="20% - 强调文字颜色 6 3 3 2 2 3 2 3" xfId="22716"/>
    <cellStyle name="20% - 强调文字颜色 6 3 3 2 2 3 2 4" xfId="22717"/>
    <cellStyle name="20% - 强调文字颜色 6 3 3 2 2 3 3" xfId="22718"/>
    <cellStyle name="20% - 强调文字颜色 6 3 3 2 2 3 3 2" xfId="22719"/>
    <cellStyle name="20% - 强调文字颜色 6 3 3 2 2 3 3 2 2" xfId="22720"/>
    <cellStyle name="40% - 强调文字颜色 3 2 4 2 2 2 6 2" xfId="22721"/>
    <cellStyle name="20% - 强调文字颜色 6 3 3 2 2 3 3 3" xfId="22722"/>
    <cellStyle name="20% - 强调文字颜色 6 3 3 2 2 3 3 4" xfId="22723"/>
    <cellStyle name="40% - 强调文字颜色 1 2 4 3 6" xfId="22724"/>
    <cellStyle name="20% - 强调文字颜色 6 3 3 2 2 3 5 2" xfId="22725"/>
    <cellStyle name="20% - 强调文字颜色 6 3 3 2 2 3 5 3" xfId="22726"/>
    <cellStyle name="20% - 强调文字颜色 6 3 3 2 2 4" xfId="22727"/>
    <cellStyle name="20% - 强调文字颜色 6 3 3 2 2 5" xfId="22728"/>
    <cellStyle name="20% - 强调文字颜色 6 3 3 2 2 6" xfId="22729"/>
    <cellStyle name="20% - 强调文字颜色 6 3 3 2 3 2" xfId="22730"/>
    <cellStyle name="20% - 强调文字颜色 6 3 3 2 3 2 2" xfId="22731"/>
    <cellStyle name="20% - 强调文字颜色 6 3 3 2 3 2 2 2" xfId="22732"/>
    <cellStyle name="20% - 强调文字颜色 6 3 3 2 3 2 2 2 2" xfId="22733"/>
    <cellStyle name="20% - 强调文字颜色 6 3 3 2 3 2 2 3" xfId="22734"/>
    <cellStyle name="20% - 强调文字颜色 6 3 3 2 3 2 3" xfId="22735"/>
    <cellStyle name="40% - 强调文字颜色 3 2 2 3 2 2 2 2 4" xfId="22736"/>
    <cellStyle name="20% - 强调文字颜色 6 3 3 2 3 2 3 2" xfId="22737"/>
    <cellStyle name="20% - 强调文字颜色 6 3 3 2 3 3" xfId="22738"/>
    <cellStyle name="20% - 强调文字颜色 6 3 3 2 3 3 2 2" xfId="22739"/>
    <cellStyle name="20% - 强调文字颜色 6 3 3 2 3 3 2 3" xfId="22740"/>
    <cellStyle name="20% - 强调文字颜色 6 3 3 2 3 3 3" xfId="22741"/>
    <cellStyle name="20% - 强调文字颜色 6 3 3 2 3 3 3 2" xfId="22742"/>
    <cellStyle name="20% - 强调文字颜色 6 3 3 2 3 4" xfId="22743"/>
    <cellStyle name="40% - 强调文字颜色 1 10 2 2 2" xfId="22744"/>
    <cellStyle name="20% - 强调文字颜色 6 3 3 2 3 5" xfId="22745"/>
    <cellStyle name="40% - 强调文字颜色 1 10 2 2 2 2" xfId="22746"/>
    <cellStyle name="20% - 强调文字颜色 6 3 3 2 3 5 2" xfId="22747"/>
    <cellStyle name="40% - 强调文字颜色 1 10 2 2 2 3" xfId="22748"/>
    <cellStyle name="20% - 强调文字颜色 6 3 3 2 3 5 3" xfId="22749"/>
    <cellStyle name="40% - 强调文字颜色 1 10 2 2 3" xfId="22750"/>
    <cellStyle name="20% - 强调文字颜色 6 3 3 2 3 6" xfId="22751"/>
    <cellStyle name="40% - 强调文字颜色 1 10 2 2 3 2" xfId="22752"/>
    <cellStyle name="20% - 强调文字颜色 6 3 3 2 3 6 2" xfId="22753"/>
    <cellStyle name="40% - 强调文字颜色 1 10 2 2 4" xfId="22754"/>
    <cellStyle name="20% - 强调文字颜色 6 3 3 2 3 7" xfId="22755"/>
    <cellStyle name="20% - 强调文字颜色 6 3 3 2 3 8" xfId="22756"/>
    <cellStyle name="20% - 强调文字颜色 6 3 3 2 4 2" xfId="22757"/>
    <cellStyle name="20% - 强调文字颜色 6 3 3 2 4 2 2" xfId="22758"/>
    <cellStyle name="20% - 强调文字颜色 6 3 3 2 4 2 2 2" xfId="22759"/>
    <cellStyle name="20% - 强调文字颜色 6 3 3 2 4 2 4" xfId="22760"/>
    <cellStyle name="20% - 强调文字颜色 6 3 3 2 4 3" xfId="22761"/>
    <cellStyle name="20% - 强调文字颜色 6 3 3 2 4 3 2" xfId="22762"/>
    <cellStyle name="40% - 强调文字颜色 3 2 2 2 2 2 5 5" xfId="22763"/>
    <cellStyle name="20% - 强调文字颜色 6 3 3 2 4 3 2 2" xfId="22764"/>
    <cellStyle name="20% - 强调文字颜色 6 3 3 2 4 3 3" xfId="22765"/>
    <cellStyle name="20% - 强调文字颜色 6 3 3 2 4 3 4" xfId="22766"/>
    <cellStyle name="20% - 强调文字颜色 6 3 3 2 4 4" xfId="22767"/>
    <cellStyle name="40% - 强调文字颜色 1 10 2 3 2" xfId="22768"/>
    <cellStyle name="20% - 强调文字颜色 6 3 3 2 4 5" xfId="22769"/>
    <cellStyle name="40% - 强调文字颜色 1 10 2 3 3" xfId="22770"/>
    <cellStyle name="20% - 强调文字颜色 6 3 3 2 4 6" xfId="22771"/>
    <cellStyle name="40% - 强调文字颜色 1 2 4 3 2 3 2 2" xfId="22772"/>
    <cellStyle name="20% - 强调文字颜色 6 3 3 2 5 2" xfId="22773"/>
    <cellStyle name="40% - 强调文字颜色 1 2 4 3 2 3 2 3" xfId="22774"/>
    <cellStyle name="20% - 强调文字颜色 6 3 3 2 5 3" xfId="22775"/>
    <cellStyle name="20% - 强调文字颜色 6 3 3 2 5 4" xfId="22776"/>
    <cellStyle name="40% - 强调文字颜色 1 10 2 4 2" xfId="22777"/>
    <cellStyle name="20% - 强调文字颜色 6 3 3 2 5 5" xfId="22778"/>
    <cellStyle name="40% - 强调文字颜色 1 10 2 4 3" xfId="22779"/>
    <cellStyle name="20% - 强调文字颜色 6 3 3 2 5 6" xfId="22780"/>
    <cellStyle name="40% - 强调文字颜色 1 2 4 3 2 3 4" xfId="22781"/>
    <cellStyle name="20% - 强调文字颜色 6 3 3 2 7" xfId="22782"/>
    <cellStyle name="20% - 强调文字颜色 6 3 3 2 7 3" xfId="22783"/>
    <cellStyle name="40% - 强调文字颜色 5 7 3 2 3 2" xfId="22784"/>
    <cellStyle name="20% - 强调文字颜色 6 3 3 2 7 3 2" xfId="22785"/>
    <cellStyle name="20% - 强调文字颜色 6 3 3 2 7 4" xfId="22786"/>
    <cellStyle name="20% - 强调文字颜色 6 3 3 2 8 3" xfId="22787"/>
    <cellStyle name="20% - 强调文字颜色 6 3 3 2 9 2" xfId="22788"/>
    <cellStyle name="40% - 强调文字颜色 6 2 3 2 6 2 2" xfId="22789"/>
    <cellStyle name="20% - 强调文字颜色 6 3 3 3 2" xfId="22790"/>
    <cellStyle name="40% - 强调文字颜色 2 2 4 5 4" xfId="22791"/>
    <cellStyle name="20% - 强调文字颜色 6 3 3 3 2 2" xfId="22792"/>
    <cellStyle name="20% - 强调文字颜色 6 3 3 3 2 2 2 2" xfId="22793"/>
    <cellStyle name="20% - 强调文字颜色 6 3 3 3 2 2 2 3" xfId="22794"/>
    <cellStyle name="20% - 强调文字颜色 6 3 3 3 2 2 3 2" xfId="22795"/>
    <cellStyle name="20% - 强调文字颜色 6 3 3 3 2 2 3 2 2" xfId="22796"/>
    <cellStyle name="20% - 强调文字颜色 6 7 2 2 2" xfId="22797"/>
    <cellStyle name="40% - 强调文字颜色 3 4 2 2 2 2 2" xfId="22798"/>
    <cellStyle name="20% - 强调文字颜色 6 3 3 3 2 2 3 2 3" xfId="22799"/>
    <cellStyle name="20% - 强调文字颜色 6 3 3 3 2 2 3 3" xfId="22800"/>
    <cellStyle name="40% - 强调文字颜色 2 2 3 2 6" xfId="22801"/>
    <cellStyle name="20% - 强调文字颜色 6 3 3 3 2 2 4 2" xfId="22802"/>
    <cellStyle name="40% - 强调文字颜色 2 2 3 2 7" xfId="22803"/>
    <cellStyle name="20% - 强调文字颜色 6 3 3 3 2 2 4 3" xfId="22804"/>
    <cellStyle name="20% - 强调文字颜色 6 3 3 3 2 2 5" xfId="22805"/>
    <cellStyle name="20% - 强调文字颜色 6 3 3 3 2 2 6" xfId="22806"/>
    <cellStyle name="40% - 强调文字颜色 2 2 4 5 5" xfId="22807"/>
    <cellStyle name="20% - 强调文字颜色 6 3 3 3 2 3" xfId="22808"/>
    <cellStyle name="40% - 强调文字颜色 2 2 4 5 6" xfId="22809"/>
    <cellStyle name="20% - 强调文字颜色 6 3 3 3 2 4" xfId="22810"/>
    <cellStyle name="20% - 强调文字颜色 6 3 3 3 2 5" xfId="22811"/>
    <cellStyle name="20% - 强调文字颜色 6 3 3 3 2 6" xfId="22812"/>
    <cellStyle name="20% - 强调文字颜色 6 3 3 3 3" xfId="22813"/>
    <cellStyle name="40% - 强调文字颜色 2 2 4 6 4" xfId="22814"/>
    <cellStyle name="20% - 强调文字颜色 6 3 3 3 3 2" xfId="22815"/>
    <cellStyle name="40% - 强调文字颜色 2 2 4 6 4 2" xfId="22816"/>
    <cellStyle name="20% - 强调文字颜色 6 3 3 3 3 2 2" xfId="22817"/>
    <cellStyle name="20% - 强调文字颜色 6 3 3 3 3 2 3" xfId="22818"/>
    <cellStyle name="20% - 强调文字颜色 6 3 3 3 3 2 4" xfId="22819"/>
    <cellStyle name="40% - 强调文字颜色 2 2 4 6 5" xfId="22820"/>
    <cellStyle name="20% - 强调文字颜色 6 3 3 3 3 3" xfId="22821"/>
    <cellStyle name="40% - 强调文字颜色 2 2 4 6 6" xfId="22822"/>
    <cellStyle name="20% - 强调文字颜色 6 3 3 3 3 4" xfId="22823"/>
    <cellStyle name="20% - 强调文字颜色 6 3 3 3 3 4 2" xfId="22824"/>
    <cellStyle name="20% - 强调文字颜色 6 3 3 3 3 4 2 2" xfId="22825"/>
    <cellStyle name="20% - 强调文字颜色 6 3 3 3 3 4 3" xfId="22826"/>
    <cellStyle name="40% - 强调文字颜色 1 10 3 2 2" xfId="22827"/>
    <cellStyle name="20% - 强调文字颜色 6 3 3 3 3 5" xfId="22828"/>
    <cellStyle name="20% - 强调文字颜色 6 3 3 3 3 5 2" xfId="22829"/>
    <cellStyle name="20% - 强调文字颜色 6 3 3 3 3 5 3" xfId="22830"/>
    <cellStyle name="40% - 强调文字颜色 1 10 3 2 3" xfId="22831"/>
    <cellStyle name="20% - 强调文字颜色 6 3 3 3 3 6" xfId="22832"/>
    <cellStyle name="40% - 强调文字颜色 4 3 3 2 7 2 3" xfId="22833"/>
    <cellStyle name="40% - 强调文字颜色 2 2 3 2 12" xfId="22834"/>
    <cellStyle name="20% - 强调文字颜色 6 3 3 3 3 6 2" xfId="22835"/>
    <cellStyle name="20% - 强调文字颜色 6 3 3 3 3 7" xfId="22836"/>
    <cellStyle name="20% - 强调文字颜色 6 3 3 3 4" xfId="22837"/>
    <cellStyle name="40% - 强调文字颜色 3 5 7 2 2" xfId="22838"/>
    <cellStyle name="40% - 强调文字颜色 1 2 4 3 2 4 3" xfId="22839"/>
    <cellStyle name="20% - 强调文字颜色 6 3 3 3 6" xfId="22840"/>
    <cellStyle name="20% - 强调文字颜色 6 3 3 4" xfId="22841"/>
    <cellStyle name="40% - 强调文字颜色 1 2 3 2 2 15" xfId="22842"/>
    <cellStyle name="20% - 强调文字颜色 6 3 3 4 2" xfId="22843"/>
    <cellStyle name="20% - 强调文字颜色 6 3 3 4 2 2" xfId="22844"/>
    <cellStyle name="20% - 强调文字颜色 6 3 3 4 2 3" xfId="22845"/>
    <cellStyle name="20% - 强调文字颜色 6 3 3 4 2 4" xfId="22846"/>
    <cellStyle name="40% - 强调文字颜色 1 2 3 2 2 16" xfId="22847"/>
    <cellStyle name="20% - 强调文字颜色 6 3 3 4 3" xfId="22848"/>
    <cellStyle name="20% - 强调文字颜色 6 3 3 4 3 2" xfId="22849"/>
    <cellStyle name="20% - 强调文字颜色 6 3 3 4 3 3" xfId="22850"/>
    <cellStyle name="20% - 强调文字颜色 6 3 3 4 4" xfId="22851"/>
    <cellStyle name="20% - 强调文字颜色 6 3 3 4 6" xfId="22852"/>
    <cellStyle name="40% - 强调文字颜色 5 2 2 2 2 2 3 2" xfId="22853"/>
    <cellStyle name="20% - 强调文字颜色 6 3 3 6 2 2" xfId="22854"/>
    <cellStyle name="40% - 强调文字颜色 5 2 2 2 2 2 3 2 2" xfId="22855"/>
    <cellStyle name="20% - 强调文字颜色 6 3 3 6 2 2 2" xfId="22856"/>
    <cellStyle name="40% - 强调文字颜色 5 2 2 2 2 2 3 3" xfId="22857"/>
    <cellStyle name="40% - 强调文字颜色 1 3 2 2 3 2 6 2" xfId="22858"/>
    <cellStyle name="20% - 强调文字颜色 6 3 3 6 2 3" xfId="22859"/>
    <cellStyle name="40% - 强调文字颜色 5 2 2 2 2 2 3 4" xfId="22860"/>
    <cellStyle name="20% - 强调文字颜色 6 3 3 6 2 4" xfId="22861"/>
    <cellStyle name="40% - 强调文字颜色 5 2 2 2 2 2 5 2" xfId="22862"/>
    <cellStyle name="20% - 强调文字颜色 6 3 3 6 4 2" xfId="22863"/>
    <cellStyle name="40% - 强调文字颜色 5 2 2 2 2 2 7" xfId="22864"/>
    <cellStyle name="20% - 强调文字颜色 6 3 3 6 6" xfId="22865"/>
    <cellStyle name="40% - 强调文字颜色 5 2 2 2 2 3 3 2" xfId="22866"/>
    <cellStyle name="20% - 强调文字颜色 6 3 3 7 2 2" xfId="22867"/>
    <cellStyle name="40% - 强调文字颜色 5 2 2 2 2 3 3 3" xfId="22868"/>
    <cellStyle name="40% - 强调文字颜色 1 3 2 2 3 3 6 2" xfId="22869"/>
    <cellStyle name="20% - 强调文字颜色 6 3 3 7 2 3" xfId="22870"/>
    <cellStyle name="40% - 强调文字颜色 5 2 2 2 2 4 3" xfId="22871"/>
    <cellStyle name="20% - 强调文字颜色 6 3 3 8 2" xfId="22872"/>
    <cellStyle name="40% - 强调文字颜色 5 2 2 2 2 4 3 2" xfId="22873"/>
    <cellStyle name="20% - 强调文字颜色 6 3 3 8 2 2" xfId="22874"/>
    <cellStyle name="40% - 强调文字颜色 5 2 2 2 2 4 3 3" xfId="22875"/>
    <cellStyle name="20% - 强调文字颜色 6 3 3 8 2 3" xfId="22876"/>
    <cellStyle name="40% - 强调文字颜色 6 3 3 3 2 2 2 2" xfId="22877"/>
    <cellStyle name="20% - 强调文字颜色 6 3 3 8 3 2" xfId="22878"/>
    <cellStyle name="40% - 强调文字颜色 6 3 3 3 2 2 4" xfId="22879"/>
    <cellStyle name="40% - 强调文字颜色 5 2 2 2 2 4 6" xfId="22880"/>
    <cellStyle name="20% - 强调文字颜色 6 3 3 8 5" xfId="22881"/>
    <cellStyle name="40% - 强调文字颜色 5 2 2 2 2 5 3" xfId="22882"/>
    <cellStyle name="常规 4 2 2 2 2" xfId="22883"/>
    <cellStyle name="20% - 强调文字颜色 6 3 3 9 2" xfId="22884"/>
    <cellStyle name="40% - 强调文字颜色 6 3 3 3 2 3 2" xfId="22885"/>
    <cellStyle name="40% - 强调文字颜色 5 2 2 2 2 5 4" xfId="22886"/>
    <cellStyle name="20% - 强调文字颜色 6 3 3 9 3" xfId="22887"/>
    <cellStyle name="20% - 强调文字颜色 6 3 4" xfId="22888"/>
    <cellStyle name="40% - 强调文字颜色 1 2 2 3 5 6" xfId="22889"/>
    <cellStyle name="40% - 强调文字颜色 1 8 3 3 2 2" xfId="22890"/>
    <cellStyle name="20% - 强调文字颜色 6 3 4 2" xfId="22891"/>
    <cellStyle name="40% - 强调文字颜色 2 3 3 6 4 2" xfId="22892"/>
    <cellStyle name="20% - 强调文字颜色 6 3 4 2 3 2 2" xfId="22893"/>
    <cellStyle name="20% - 强调文字颜色 6 3 4 2 3 2 3" xfId="22894"/>
    <cellStyle name="20% - 强调文字颜色 6 3 4 3" xfId="22895"/>
    <cellStyle name="20% - 强调文字颜色 6 3 4 3 2" xfId="22896"/>
    <cellStyle name="20% - 强调文字颜色 6 3 4 3 2 2" xfId="22897"/>
    <cellStyle name="20% - 强调文字颜色 6 3 4 3 2 3" xfId="22898"/>
    <cellStyle name="20% - 强调文字颜色 6 3 4 4" xfId="22899"/>
    <cellStyle name="20% - 强调文字颜色 6 3 4 4 2" xfId="22900"/>
    <cellStyle name="20% - 强调文字颜色 6 3 5" xfId="22901"/>
    <cellStyle name="40% - 强调文字颜色 1 8 3 3 2 3" xfId="22902"/>
    <cellStyle name="20% - 强调文字颜色 6 3 5 2" xfId="22903"/>
    <cellStyle name="20% - 强调文字颜色 6 3 5 2 2" xfId="22904"/>
    <cellStyle name="20% - 强调文字颜色 6 3 5 2 2 3" xfId="22905"/>
    <cellStyle name="20% - 强调文字颜色 6 3 5 2 2 3 2" xfId="22906"/>
    <cellStyle name="40% - 强调文字颜色 3 2 2 6 5 2" xfId="22907"/>
    <cellStyle name="20% - 强调文字颜色 6 3 5 2 2 4" xfId="22908"/>
    <cellStyle name="20% - 强调文字颜色 6 3 5 2 3" xfId="22909"/>
    <cellStyle name="20% - 强调文字颜色 6 3 5 2 4" xfId="22910"/>
    <cellStyle name="20% - 强调文字颜色 6 3 5 2 5" xfId="22911"/>
    <cellStyle name="20% - 强调文字颜色 6 3 5 3" xfId="22912"/>
    <cellStyle name="20% - 强调文字颜色 6 3 5 3 2" xfId="22913"/>
    <cellStyle name="20% - 强调文字颜色 6 3 5 3 3" xfId="22914"/>
    <cellStyle name="20% - 强调文字颜色 6 3 5 4" xfId="22915"/>
    <cellStyle name="20% - 强调文字颜色 6 3 5 4 2" xfId="22916"/>
    <cellStyle name="20% - 强调文字颜色 6 3 5 4 2 2" xfId="22917"/>
    <cellStyle name="20% - 强调文字颜色 6 3 5 4 3" xfId="22918"/>
    <cellStyle name="20% - 强调文字颜色 6 3 5 4 4" xfId="22919"/>
    <cellStyle name="20% - 强调文字颜色 6 3 5 5" xfId="22920"/>
    <cellStyle name="40% - 强调文字颜色 6 2 3 2 2 2 2 3 2 2" xfId="22921"/>
    <cellStyle name="20% - 强调文字颜色 6 3 5 6" xfId="22922"/>
    <cellStyle name="20% - 强调文字颜色 6 3 5 6 2" xfId="22923"/>
    <cellStyle name="20% - 强调文字颜色 6 3 6" xfId="22924"/>
    <cellStyle name="20% - 强调文字颜色 6 3 6 2" xfId="22925"/>
    <cellStyle name="20% - 强调文字颜色 6 3 6 2 2" xfId="22926"/>
    <cellStyle name="20% - 强调文字颜色 6 3 6 2 2 2" xfId="22927"/>
    <cellStyle name="20% - 强调文字颜色 6 3 6 2 2 3" xfId="22928"/>
    <cellStyle name="20% - 强调文字颜色 6 3 6 2 2 3 2" xfId="22929"/>
    <cellStyle name="40% - 强调文字颜色 1 2 7 2 2 3 2 3" xfId="22930"/>
    <cellStyle name="20% - 强调文字颜色 6 3 6 2 3" xfId="22931"/>
    <cellStyle name="20% - 强调文字颜色 6 3 6 2 3 2" xfId="22932"/>
    <cellStyle name="注释 2 2 3 2 3 3 5 3" xfId="22933"/>
    <cellStyle name="40% - 强调文字颜色 2 3 2 2 2 5 3 3" xfId="22934"/>
    <cellStyle name="20% - 强调文字颜色 6 3 6 2 3 2 2" xfId="22935"/>
    <cellStyle name="20% - 强调文字颜色 6 3 6 2 3 2 3" xfId="22936"/>
    <cellStyle name="20% - 强调文字颜色 6 3 6 2 3 2 4" xfId="22937"/>
    <cellStyle name="20% - 强调文字颜色 6 3 6 2 3 3" xfId="22938"/>
    <cellStyle name="20% - 强调文字颜色 6 3 6 2 3 3 2" xfId="22939"/>
    <cellStyle name="20% - 强调文字颜色 6 3 6 2 3 3 2 2" xfId="22940"/>
    <cellStyle name="40% - 强调文字颜色 2 2 2 4 2 4 2" xfId="22941"/>
    <cellStyle name="20% - 强调文字颜色 6 3 6 2 3 3 2 3" xfId="22942"/>
    <cellStyle name="20% - 强调文字颜色 6 3 6 2 3 3 3" xfId="22943"/>
    <cellStyle name="20% - 强调文字颜色 6 3 6 2 3 3 4" xfId="22944"/>
    <cellStyle name="20% - 强调文字颜色 6 3 6 2 3 4 3" xfId="22945"/>
    <cellStyle name="40% - 强调文字颜色 5 2 2 2 2 7 2 3" xfId="22946"/>
    <cellStyle name="20% - 强调文字颜色 6 3 6 2 4" xfId="22947"/>
    <cellStyle name="20% - 强调文字颜色 6 3 6 2 5" xfId="22948"/>
    <cellStyle name="20% - 强调文字颜色 6 3 6 3" xfId="22949"/>
    <cellStyle name="20% - 强调文字颜色 6 3 6 3 2" xfId="22950"/>
    <cellStyle name="20% - 强调文字颜色 6 3 6 3 3" xfId="22951"/>
    <cellStyle name="20% - 强调文字颜色 6 3 6 4" xfId="22952"/>
    <cellStyle name="20% - 强调文字颜色 6 3 6 4 2" xfId="22953"/>
    <cellStyle name="20% - 强调文字颜色 6 3 6 4 2 2" xfId="22954"/>
    <cellStyle name="20% - 强调文字颜色 6 3 6 4 2 2 2" xfId="22955"/>
    <cellStyle name="20% - 强调文字颜色 6 3 6 4 2 2 2 2" xfId="22956"/>
    <cellStyle name="20% - 强调文字颜色 6 3 6 4 2 2 3" xfId="22957"/>
    <cellStyle name="20% - 强调文字颜色 6 3 6 4 2 3" xfId="22958"/>
    <cellStyle name="20% - 强调文字颜色 6 3 6 4 2 3 2" xfId="22959"/>
    <cellStyle name="20% - 强调文字颜色 6 3 6 4 3" xfId="22960"/>
    <cellStyle name="20% - 强调文字颜色 6 3 6 4 3 2" xfId="22961"/>
    <cellStyle name="20% - 强调文字颜色 6 3 6 4 3 2 2" xfId="22962"/>
    <cellStyle name="20% - 强调文字颜色 6 3 6 4 3 2 3" xfId="22963"/>
    <cellStyle name="20% - 强调文字颜色 6 3 6 4 3 3" xfId="22964"/>
    <cellStyle name="40% - 强调文字颜色 3 2 2 2 2 4 2 2 2" xfId="22965"/>
    <cellStyle name="20% - 强调文字颜色 6 3 6 4 4" xfId="22966"/>
    <cellStyle name="20% - 强调文字颜色 6 3 6 4 4 2" xfId="22967"/>
    <cellStyle name="20% - 强调文字颜色 6 3 6 4 4 2 2" xfId="22968"/>
    <cellStyle name="20% - 强调文字颜色 6 3 6 4 4 3" xfId="22969"/>
    <cellStyle name="20% - 强调文字颜色 6 3 6 4 5" xfId="22970"/>
    <cellStyle name="40% - 强调文字颜色 3 3 7 2" xfId="22971"/>
    <cellStyle name="20% - 强调文字颜色 6 3 6 4 6" xfId="22972"/>
    <cellStyle name="20% - 强调文字颜色 6 3 6 5" xfId="22973"/>
    <cellStyle name="20% - 强调文字颜色 6 3 7" xfId="22974"/>
    <cellStyle name="20% - 强调文字颜色 6 3 7 2" xfId="22975"/>
    <cellStyle name="20% - 强调文字颜色 6 3 7 2 2 2" xfId="22976"/>
    <cellStyle name="20% - 强调文字颜色 6 3 7 2 2 2 3" xfId="22977"/>
    <cellStyle name="20% - 强调文字颜色 6 3 7 2 2 2 4" xfId="22978"/>
    <cellStyle name="20% - 强调文字颜色 6 3 7 2 2 3" xfId="22979"/>
    <cellStyle name="20% - 强调文字颜色 6 3 7 2 2 3 3" xfId="22980"/>
    <cellStyle name="20% - 强调文字颜色 6 3 7 2 2 3 4" xfId="22981"/>
    <cellStyle name="20% - 强调文字颜色 6 3 7 2 2 4 2" xfId="22982"/>
    <cellStyle name="40% - 强调文字颜色 5 2 2 3 2 6 2 2" xfId="22983"/>
    <cellStyle name="20% - 强调文字颜色 6 3 7 2 2 4 3" xfId="22984"/>
    <cellStyle name="40% - 强调文字颜色 5 2 2 3 2 6 2 3" xfId="22985"/>
    <cellStyle name="20% - 强调文字颜色 6 3 7 2 2 6" xfId="22986"/>
    <cellStyle name="40% - 强调文字颜色 5 2 2 3 2 6 4" xfId="22987"/>
    <cellStyle name="40% - 强调文字颜色 5 3 3 2 10 2" xfId="22988"/>
    <cellStyle name="20% - 强调文字颜色 6 3 7 2 4" xfId="22989"/>
    <cellStyle name="20% - 强调文字颜色 6 3 7 2 4 2" xfId="22990"/>
    <cellStyle name="20% - 强调文字颜色 6 3 7 2 5" xfId="22991"/>
    <cellStyle name="20% - 强调文字颜色 6 3 7 3" xfId="22992"/>
    <cellStyle name="20% - 强调文字颜色 6 3 7 3 2 2" xfId="22993"/>
    <cellStyle name="40% - 强调文字颜色 3 2 10 2 4" xfId="22994"/>
    <cellStyle name="20% - 强调文字颜色 6 3 7 3 2 2 3" xfId="22995"/>
    <cellStyle name="40% - 强调文字颜色 1 4 6 5" xfId="22996"/>
    <cellStyle name="40% - 强调文字颜色 1 3 2 2 2 13 2" xfId="22997"/>
    <cellStyle name="20% - 强调文字颜色 6 3 7 3 2 3" xfId="22998"/>
    <cellStyle name="20% - 强调文字颜色 6 3 7 3 2 4" xfId="22999"/>
    <cellStyle name="20% - 强调文字颜色 6 3 7 3 3 2" xfId="23000"/>
    <cellStyle name="40% - 强调文字颜色 3 2 3 2 3 3 5 3" xfId="23001"/>
    <cellStyle name="20% - 强调文字颜色 6 3 7 3 3 2 2" xfId="23002"/>
    <cellStyle name="40% - 强调文字颜色 1 5 6 4" xfId="23003"/>
    <cellStyle name="20% - 强调文字颜色 6 3 7 3 3 2 3" xfId="23004"/>
    <cellStyle name="40% - 强调文字颜色 1 5 6 5" xfId="23005"/>
    <cellStyle name="20% - 强调文字颜色 6 3 7 3 3 3" xfId="23006"/>
    <cellStyle name="20% - 强调文字颜色 6 3 7 3 3 4" xfId="23007"/>
    <cellStyle name="40% - 强调文字颜色 5 3 3 2 11 2" xfId="23008"/>
    <cellStyle name="20% - 强调文字颜色 6 3 7 3 4" xfId="23009"/>
    <cellStyle name="20% - 强调文字颜色 6 3 7 3 4 2" xfId="23010"/>
    <cellStyle name="20% - 强调文字颜色 6 3 7 3 4 2 2" xfId="23011"/>
    <cellStyle name="20% - 强调文字颜色 6 3 7 3 4 3" xfId="23012"/>
    <cellStyle name="20% - 强调文字颜色 6 3 7 3 5" xfId="23013"/>
    <cellStyle name="20% - 强调文字颜色 6 3 7 4" xfId="23014"/>
    <cellStyle name="20% - 强调文字颜色 6 3 8" xfId="23015"/>
    <cellStyle name="常规 2 3 2 2 3 2 2 13" xfId="23016"/>
    <cellStyle name="20% - 强调文字颜色 6 3 8 2" xfId="23017"/>
    <cellStyle name="常规 2 3 2 2 3 2 2 13 2" xfId="23018"/>
    <cellStyle name="20% - 强调文字颜色 6 3 8 2 2" xfId="23019"/>
    <cellStyle name="20% - 强调文字颜色 6 3 8 2 3" xfId="23020"/>
    <cellStyle name="常规 2 3 2 2 3 2 2 14" xfId="23021"/>
    <cellStyle name="20% - 强调文字颜色 6 3 8 3" xfId="23022"/>
    <cellStyle name="20% - 强调文字颜色 6 3 9" xfId="23023"/>
    <cellStyle name="20% - 强调文字颜色 6 3 9 2" xfId="23024"/>
    <cellStyle name="20% - 强调文字颜色 6 3 9 2 2" xfId="23025"/>
    <cellStyle name="20% - 强调文字颜色 6 3 9 2 2 2 2" xfId="23026"/>
    <cellStyle name="40% - 强调文字颜色 6 3 6 2" xfId="23027"/>
    <cellStyle name="20% - 强调文字颜色 6 3 9 2 2 2 3" xfId="23028"/>
    <cellStyle name="20% - 强调文字颜色 6 3 9 2 2 4" xfId="23029"/>
    <cellStyle name="20% - 强调文字颜色 6 3 9 2 3" xfId="23030"/>
    <cellStyle name="20% - 强调文字颜色 6 3 9 2 3 2" xfId="23031"/>
    <cellStyle name="40% - 强调文字颜色 6 2 3 2 2 6 4" xfId="23032"/>
    <cellStyle name="20% - 强调文字颜色 6 3 9 2 3 2 2" xfId="23033"/>
    <cellStyle name="40% - 强调文字颜色 6 4 6 2" xfId="23034"/>
    <cellStyle name="40% - 强调文字颜色 6 2 3 2 2 6 5" xfId="23035"/>
    <cellStyle name="20% - 强调文字颜色 6 3 9 2 3 2 3" xfId="23036"/>
    <cellStyle name="20% - 强调文字颜色 6 3 9 2 3 3" xfId="23037"/>
    <cellStyle name="40% - 强调文字颜色 4 2 2 3 3 3 4 2 2" xfId="23038"/>
    <cellStyle name="20% - 强调文字颜色 6 3 9 2 3 4" xfId="23039"/>
    <cellStyle name="20% - 强调文字颜色 6 3 9 2 4" xfId="23040"/>
    <cellStyle name="20% - 强调文字颜色 6 3 9 2 4 2" xfId="23041"/>
    <cellStyle name="20% - 强调文字颜色 6 3 9 2 4 2 2" xfId="23042"/>
    <cellStyle name="20% - 强调文字颜色 6 3 9 2 4 3" xfId="23043"/>
    <cellStyle name="20% - 强调文字颜色 6 3 9 2 5" xfId="23044"/>
    <cellStyle name="20% - 强调文字颜色 6 3 9 2 5 2" xfId="23045"/>
    <cellStyle name="40% - 强调文字颜色 6 11 4 2 2" xfId="23046"/>
    <cellStyle name="40% - 强调文字颜色 3 6 5 2" xfId="23047"/>
    <cellStyle name="20% - 强调文字颜色 6 3 9 2 6" xfId="23048"/>
    <cellStyle name="20% - 强调文字颜色 6 3 9 3" xfId="23049"/>
    <cellStyle name="40% - 强调文字颜色 3 3 2 2 2 3 3 2" xfId="23050"/>
    <cellStyle name="20% - 强调文字颜色 6 3 9 4" xfId="23051"/>
    <cellStyle name="40% - 强调文字颜色 3 3 2 2 2 3 3 3" xfId="23052"/>
    <cellStyle name="常规 2 3 2 2 5 4 2" xfId="23053"/>
    <cellStyle name="20% - 强调文字颜色 6 3 9 5" xfId="23054"/>
    <cellStyle name="20% - 强调文字颜色 6 4 2" xfId="23055"/>
    <cellStyle name="40% - 强调文字颜色 1 2 2 3 6 4" xfId="23056"/>
    <cellStyle name="40% - 强调文字颜色 6 3 5 3 2" xfId="23057"/>
    <cellStyle name="20% - 强调文字颜色 6 4 2 10" xfId="23058"/>
    <cellStyle name="20% - 强调文字颜色 6 4 2 11" xfId="23059"/>
    <cellStyle name="20% - 强调文字颜色 6 4 2 11 2" xfId="23060"/>
    <cellStyle name="40% - 强调文字颜色 4 3 3 3 3 6" xfId="23061"/>
    <cellStyle name="常规 5 2 2 4 5 2" xfId="23062"/>
    <cellStyle name="20% - 强调文字颜色 6 4 2 12" xfId="23063"/>
    <cellStyle name="常规 5 2 2 4 5 2 2" xfId="23064"/>
    <cellStyle name="20% - 强调文字颜色 6 4 2 12 2" xfId="23065"/>
    <cellStyle name="常规 5 2 2 4 5 3" xfId="23066"/>
    <cellStyle name="20% - 强调文字颜色 6 4 2 13" xfId="23067"/>
    <cellStyle name="20% - 强调文字颜色 6 4 2 13 2" xfId="23068"/>
    <cellStyle name="20% - 强调文字颜色 6 4 2 14" xfId="23069"/>
    <cellStyle name="20% - 强调文字颜色 6 4 2 15" xfId="23070"/>
    <cellStyle name="20% - 强调文字颜色 6 4 2 15 2" xfId="23071"/>
    <cellStyle name="20% - 强调文字颜色 6 4 2 2 10" xfId="23072"/>
    <cellStyle name="40% - 强调文字颜色 3 3 2 2 3 3 5" xfId="23073"/>
    <cellStyle name="20% - 强调文字颜色 6 4 2 2 10 2" xfId="23074"/>
    <cellStyle name="40% - 强调文字颜色 3 3 2 2 3 3 5 2" xfId="23075"/>
    <cellStyle name="20% - 强调文字颜色 6 4 2 2 11" xfId="23076"/>
    <cellStyle name="40% - 强调文字颜色 3 3 2 2 3 3 6" xfId="23077"/>
    <cellStyle name="20% - 强调文字颜色 6 4 2 2 11 2" xfId="23078"/>
    <cellStyle name="40% - 强调文字颜色 3 3 2 2 3 3 6 2" xfId="23079"/>
    <cellStyle name="40% - 强调文字颜色 3 10" xfId="23080"/>
    <cellStyle name="20% - 强调文字颜色 6 4 2 2 12" xfId="23081"/>
    <cellStyle name="40% - 强调文字颜色 3 3 2 2 3 3 7" xfId="23082"/>
    <cellStyle name="20% - 强调文字颜色 6 4 2 2 13" xfId="23083"/>
    <cellStyle name="20% - 强调文字颜色 6 4 2 2 13 2" xfId="23084"/>
    <cellStyle name="20% - 强调文字颜色 6 4 2 2 16" xfId="23085"/>
    <cellStyle name="20% - 强调文字颜色 6 4 2 2 2 2" xfId="23086"/>
    <cellStyle name="20% - 强调文字颜色 6 4 2 2 2 2 2" xfId="23087"/>
    <cellStyle name="常规 2 3 2 2 3 2 2 2 2 2 2 3" xfId="23088"/>
    <cellStyle name="20% - 强调文字颜色 6 4 2 2 2 2 2 2" xfId="23089"/>
    <cellStyle name="20% - 强调文字颜色 6 4 2 2 2 2 2 3" xfId="23090"/>
    <cellStyle name="20% - 强调文字颜色 6 4 2 2 2 2 3 2 3" xfId="23091"/>
    <cellStyle name="20% - 强调文字颜色 6 4 2 2 2 2 3 3" xfId="23092"/>
    <cellStyle name="40% - 强调文字颜色 6 2 3 2 2 3 3 2" xfId="23093"/>
    <cellStyle name="20% - 强调文字颜色 6 4 2 2 2 2 3 4" xfId="23094"/>
    <cellStyle name="20% - 强调文字颜色 6 4 2 2 2 2 4 2" xfId="23095"/>
    <cellStyle name="20% - 强调文字颜色 6 4 2 2 2 2 4 3" xfId="23096"/>
    <cellStyle name="40% - 强调文字颜色 3 2 4 3 3 2 2 2" xfId="23097"/>
    <cellStyle name="20% - 强调文字颜色 6 4 2 2 2 2 5" xfId="23098"/>
    <cellStyle name="40% - 强调文字颜色 2 2 2 3 2 4 2 4" xfId="23099"/>
    <cellStyle name="20% - 强调文字颜色 6 4 2 2 2 2 5 2" xfId="23100"/>
    <cellStyle name="40% - 强调文字颜色 3 2 4 3 3 2 2 3" xfId="23101"/>
    <cellStyle name="20% - 强调文字颜色 6 4 2 2 2 2 6" xfId="23102"/>
    <cellStyle name="20% - 强调文字颜色 6 4 2 2 2 5 2" xfId="23103"/>
    <cellStyle name="40% - 强调文字颜色 4 2 3 2 8 2 2" xfId="23104"/>
    <cellStyle name="20% - 强调文字颜色 6 4 2 2 3" xfId="23105"/>
    <cellStyle name="20% - 强调文字颜色 6 4 2 2 3 2 2 2" xfId="23106"/>
    <cellStyle name="20% - 强调文字颜色 6 4 2 2 3 2 2 3" xfId="23107"/>
    <cellStyle name="40% - 强调文字颜色 3 2 3 2 2 2 2 2 4" xfId="23108"/>
    <cellStyle name="20% - 强调文字颜色 6 4 2 2 3 2 3 2" xfId="23109"/>
    <cellStyle name="20% - 强调文字颜色 6 8 2 2 3 4" xfId="23110"/>
    <cellStyle name="20% - 强调文字颜色 6 4 2 2 3 3 2 3" xfId="23111"/>
    <cellStyle name="20% - 强调文字颜色 6 4 2 2 3 5 3" xfId="23112"/>
    <cellStyle name="40% - 强调文字颜色 4 2 3 2 8 2 3" xfId="23113"/>
    <cellStyle name="20% - 强调文字颜色 6 4 2 2 4" xfId="23114"/>
    <cellStyle name="20% - 强调文字颜色 6 4 2 2 4 2" xfId="23115"/>
    <cellStyle name="20% - 强调文字颜色 6 4 2 2 5" xfId="23116"/>
    <cellStyle name="20% - 强调文字颜色 6 4 2 2 5 2" xfId="23117"/>
    <cellStyle name="20% - 强调文字颜色 6 4 2 2 5 2 2" xfId="23118"/>
    <cellStyle name="40% - 强调文字颜色 4 2 4 3 2 3 2 2" xfId="23119"/>
    <cellStyle name="20% - 强调文字颜色 6 4 2 2 5 2 3" xfId="23120"/>
    <cellStyle name="40% - 强调文字颜色 2 2 2 3 2 7 2 2" xfId="23121"/>
    <cellStyle name="20% - 强调文字颜色 6 4 2 2 6" xfId="23122"/>
    <cellStyle name="20% - 强调文字颜色 6 4 2 2 6 2" xfId="23123"/>
    <cellStyle name="20% - 强调文字颜色 6 4 2 2 6 2 2" xfId="23124"/>
    <cellStyle name="40% - 强调文字颜色 4 2 4 3 2 4 2 2" xfId="23125"/>
    <cellStyle name="20% - 强调文字颜色 6 4 2 2 6 2 3" xfId="23126"/>
    <cellStyle name="20% - 强调文字颜色 6 4 2 2 7" xfId="23127"/>
    <cellStyle name="20% - 强调文字颜色 6 4 2 2 7 2 2" xfId="23128"/>
    <cellStyle name="20% - 强调文字颜色 6 4 2 2 9 2" xfId="23129"/>
    <cellStyle name="20% - 强调文字颜色 6 4 2 3 2" xfId="23130"/>
    <cellStyle name="20% - 强调文字颜色 6 4 2 3 2 2 2 2" xfId="23131"/>
    <cellStyle name="40% - 强调文字颜色 3 2 2 3 2 2 2 3 2" xfId="23132"/>
    <cellStyle name="40% - 强调文字颜色 1 3 3 2 4" xfId="23133"/>
    <cellStyle name="20% - 强调文字颜色 6 4 2 3 2 2 2 2 2" xfId="23134"/>
    <cellStyle name="40% - 强调文字颜色 3 2 2 3 2 2 2 3 2 2" xfId="23135"/>
    <cellStyle name="40% - 强调文字颜色 1 3 3 2 4 2" xfId="23136"/>
    <cellStyle name="20% - 强调文字颜色 6 4 2 3 2 2 2 2 3" xfId="23137"/>
    <cellStyle name="40% - 强调文字颜色 3 2 2 3 2 2 2 3 2 3" xfId="23138"/>
    <cellStyle name="40% - 强调文字颜色 1 3 3 2 4 3" xfId="23139"/>
    <cellStyle name="常规 2 3 2 2 2 2 2 3 3 4 2 2" xfId="23140"/>
    <cellStyle name="20% - 强调文字颜色 6 4 2 3 2 2 2 3" xfId="23141"/>
    <cellStyle name="40% - 强调文字颜色 3 2 2 3 2 2 2 3 3" xfId="23142"/>
    <cellStyle name="40% - 强调文字颜色 1 3 3 2 5" xfId="23143"/>
    <cellStyle name="20% - 强调文字颜色 6 4 2 3 2 2 3 2" xfId="23144"/>
    <cellStyle name="40% - 强调文字颜色 3 2 2 3 2 2 2 4 2" xfId="23145"/>
    <cellStyle name="40% - 强调文字颜色 1 3 3 3 4" xfId="23146"/>
    <cellStyle name="20% - 强调文字颜色 6 4 2 3 2 2 3 2 3" xfId="23147"/>
    <cellStyle name="20% - 强调文字颜色 6 4 2 3 2 2 3 3" xfId="23148"/>
    <cellStyle name="40% - 强调文字颜色 3 2 2 3 2 2 2 4 3" xfId="23149"/>
    <cellStyle name="40% - 强调文字颜色 1 3 3 3 5" xfId="23150"/>
    <cellStyle name="40% - 强调文字颜色 1 3 3 3 6" xfId="23151"/>
    <cellStyle name="20% - 强调文字颜色 6 4 2 3 2 2 3 4" xfId="23152"/>
    <cellStyle name="20% - 强调文字颜色 6 4 2 3 2 2 4 2" xfId="23153"/>
    <cellStyle name="40% - 强调文字颜色 3 2 2 3 2 2 2 5 2" xfId="23154"/>
    <cellStyle name="40% - 强调文字颜色 1 3 3 4 4" xfId="23155"/>
    <cellStyle name="40% - 强调文字颜色 1 3 3 4 5" xfId="23156"/>
    <cellStyle name="20% - 强调文字颜色 6 4 2 3 2 2 4 3" xfId="23157"/>
    <cellStyle name="20% - 强调文字颜色 6 4 2 3 2 4" xfId="23158"/>
    <cellStyle name="20% - 强调文字颜色 6 4 2 3 2 4 2" xfId="23159"/>
    <cellStyle name="40% - 强调文字颜色 4 2 3 2 8 3 2" xfId="23160"/>
    <cellStyle name="20% - 强调文字颜色 6 4 2 3 3" xfId="23161"/>
    <cellStyle name="20% - 强调文字颜色 6 4 2 3 3 2 2" xfId="23162"/>
    <cellStyle name="40% - 强调文字颜色 3 2 2 3 2 3 2 3" xfId="23163"/>
    <cellStyle name="20% - 强调文字颜色 6 4 2 3 3 2 2 2" xfId="23164"/>
    <cellStyle name="40% - 强调文字颜色 3 2 2 3 2 3 2 3 2" xfId="23165"/>
    <cellStyle name="20% - 强调文字颜色 6 4 2 3 3 2 2 3" xfId="23166"/>
    <cellStyle name="20% - 强调文字颜色 6 4 2 3 3 2 3" xfId="23167"/>
    <cellStyle name="40% - 强调文字颜色 3 2 2 3 2 3 2 4" xfId="23168"/>
    <cellStyle name="20% - 强调文字颜色 6 4 2 3 3 2 4" xfId="23169"/>
    <cellStyle name="40% - 强调文字颜色 3 2 2 3 2 3 2 5" xfId="23170"/>
    <cellStyle name="20% - 强调文字颜色 6 4 2 3 3 3 3" xfId="23171"/>
    <cellStyle name="40% - 强调文字颜色 3 2 2 3 2 3 3 4" xfId="23172"/>
    <cellStyle name="20% - 强调文字颜色 6 4 2 3 3 4" xfId="23173"/>
    <cellStyle name="20% - 强调文字颜色 6 4 2 3 3 5" xfId="23174"/>
    <cellStyle name="20% - 强调文字颜色 6 4 2 3 3 5 2" xfId="23175"/>
    <cellStyle name="40% - 强调文字颜色 3 2 2 3 2 3 5 3" xfId="23176"/>
    <cellStyle name="20% - 强调文字颜色 6 4 2 3 3 5 3" xfId="23177"/>
    <cellStyle name="40% - 强调文字颜色 3 2 2 3 3 3 4 2" xfId="23178"/>
    <cellStyle name="20% - 强调文字颜色 6 4 2 3 3 6" xfId="23179"/>
    <cellStyle name="40% - 强调文字颜色 3 2 2 3 3 3 4 2 2" xfId="23180"/>
    <cellStyle name="20% - 强调文字颜色 6 4 2 3 3 6 2" xfId="23181"/>
    <cellStyle name="40% - 强调文字颜色 3 2 2 3 3 3 4 3" xfId="23182"/>
    <cellStyle name="20% - 强调文字颜色 6 4 2 3 3 7" xfId="23183"/>
    <cellStyle name="20% - 强调文字颜色 6 4 2 3 4" xfId="23184"/>
    <cellStyle name="20% - 强调文字颜色 6 4 2 3 5" xfId="23185"/>
    <cellStyle name="20% - 强调文字颜色 6 4 2 3 6" xfId="23186"/>
    <cellStyle name="20% - 强调文字颜色 6 4 2 4" xfId="23187"/>
    <cellStyle name="20% - 强调文字颜色 6 4 2 4 2 2" xfId="23188"/>
    <cellStyle name="40% - 强调文字颜色 4 2 2 3 2 2 3 2" xfId="23189"/>
    <cellStyle name="20% - 强调文字颜色 6 4 2 4 2 4" xfId="23190"/>
    <cellStyle name="20% - 强调文字颜色 6 4 2 4 3 3" xfId="23191"/>
    <cellStyle name="20% - 强调文字颜色 6 4 2 4 4" xfId="23192"/>
    <cellStyle name="20% - 强调文字颜色 6 4 2 5" xfId="23193"/>
    <cellStyle name="20% - 强调文字颜色 6 4 2 5 2" xfId="23194"/>
    <cellStyle name="20% - 强调文字颜色 6 4 2 5 2 2" xfId="23195"/>
    <cellStyle name="20% - 强调文字颜色 6 4 2 5 2 3" xfId="23196"/>
    <cellStyle name="20% - 强调文字颜色 6 4 2 5 3" xfId="23197"/>
    <cellStyle name="20% - 强调文字颜色 6 4 2 5 3 2" xfId="23198"/>
    <cellStyle name="20% - 强调文字颜色 6 4 2 5 3 3" xfId="23199"/>
    <cellStyle name="20% - 强调文字颜色 6 4 2 5 4 2" xfId="23200"/>
    <cellStyle name="20% - 强调文字颜色 6 4 2 6" xfId="23201"/>
    <cellStyle name="20% - 强调文字颜色 6 4 2 6 2" xfId="23202"/>
    <cellStyle name="20% - 强调文字颜色 6 4 2 6 2 2" xfId="23203"/>
    <cellStyle name="20% - 强调文字颜色 6 4 2 6 2 2 2" xfId="23204"/>
    <cellStyle name="40% - 强调文字颜色 5 6 2 2 2 2 2" xfId="23205"/>
    <cellStyle name="20% - 强调文字颜色 6 4 2 6 2 3" xfId="23206"/>
    <cellStyle name="20% - 强调文字颜色 6 4 2 6 3" xfId="23207"/>
    <cellStyle name="40% - 强调文字颜色 5 6 2 2 2 3 2" xfId="23208"/>
    <cellStyle name="20% - 强调文字颜色 6 4 2 6 3 3" xfId="23209"/>
    <cellStyle name="20% - 强调文字颜色 6 4 2 7" xfId="23210"/>
    <cellStyle name="40% - 强调文字颜色 5 6 2 2 3 2 2" xfId="23211"/>
    <cellStyle name="20% - 强调文字颜色 6 4 2 7 2 3" xfId="23212"/>
    <cellStyle name="20% - 强调文字颜色 6 4 2 8" xfId="23213"/>
    <cellStyle name="20% - 强调文字颜色 6 4 2 8 3 2" xfId="23214"/>
    <cellStyle name="20% - 强调文字颜色 6 4 3" xfId="23215"/>
    <cellStyle name="40% - 强调文字颜色 1 2 2 3 6 5" xfId="23216"/>
    <cellStyle name="20% - 强调文字颜色 6 4 3 2 2" xfId="23217"/>
    <cellStyle name="20% - 强调文字颜色 6 4 4" xfId="23218"/>
    <cellStyle name="40% - 强调文字颜色 1 2 2 3 6 6" xfId="23219"/>
    <cellStyle name="20% - 强调文字颜色 6 4 4 2" xfId="23220"/>
    <cellStyle name="20% - 强调文字颜色 6 4 4 2 2" xfId="23221"/>
    <cellStyle name="20% - 强调文字颜色 6 4 4 2 3" xfId="23222"/>
    <cellStyle name="20% - 强调文字颜色 6 4 4 3" xfId="23223"/>
    <cellStyle name="20% - 强调文字颜色 6 4 4 3 2" xfId="23224"/>
    <cellStyle name="20% - 强调文字颜色 6 4 4 4" xfId="23225"/>
    <cellStyle name="20% - 强调文字颜色 6 4 5" xfId="23226"/>
    <cellStyle name="20% - 强调文字颜色 6 4 5 2" xfId="23227"/>
    <cellStyle name="20% - 强调文字颜色 6 4 5 2 2" xfId="23228"/>
    <cellStyle name="20% - 强调文字颜色 6 4 5 2 2 2" xfId="23229"/>
    <cellStyle name="20% - 强调文字颜色 6 4 5 2 2 2 2" xfId="23230"/>
    <cellStyle name="20% - 强调文字颜色 6 4 5 2 2 2 3" xfId="23231"/>
    <cellStyle name="20% - 强调文字颜色 6 4 5 2 3" xfId="23232"/>
    <cellStyle name="20% - 强调文字颜色 6 4 5 2 3 2" xfId="23233"/>
    <cellStyle name="40% - 强调文字颜色 3 3 3 2 14" xfId="23234"/>
    <cellStyle name="40% - 强调文字颜色 5 2 4 2 2 5" xfId="23235"/>
    <cellStyle name="40% - 强调文字颜色 3 2 2 2 2 9" xfId="23236"/>
    <cellStyle name="40% - 强调文字颜色 3 2 2 2 2 9 2" xfId="23237"/>
    <cellStyle name="20% - 强调文字颜色 6 4 5 2 3 2 2" xfId="23238"/>
    <cellStyle name="40% - 强调文字颜色 3 2 2 2 2 9 3" xfId="23239"/>
    <cellStyle name="20% - 强调文字颜色 6 4 5 2 3 2 3" xfId="23240"/>
    <cellStyle name="20% - 强调文字颜色 6 4 5 2 3 3" xfId="23241"/>
    <cellStyle name="40% - 强调文字颜色 3 3 3 2 15" xfId="23242"/>
    <cellStyle name="20% - 强调文字颜色 6 4 5 2 3 4" xfId="23243"/>
    <cellStyle name="20% - 强调文字颜色 6 4 5 2 4" xfId="23244"/>
    <cellStyle name="20% - 强调文字颜色 6 4 5 2 4 2" xfId="23245"/>
    <cellStyle name="40% - 强调文字颜色 5 2 4 2 3 5" xfId="23246"/>
    <cellStyle name="20% - 强调文字颜色 6 4 5 2 4 2 2" xfId="23247"/>
    <cellStyle name="40% - 强调文字颜色 5 2 4 2 3 5 2" xfId="23248"/>
    <cellStyle name="20% - 强调文字颜色 6 4 5 2 4 3" xfId="23249"/>
    <cellStyle name="40% - 强调文字颜色 5 2 4 2 3 6" xfId="23250"/>
    <cellStyle name="40% - 强调文字颜色 4 2 2 4 6 2" xfId="23251"/>
    <cellStyle name="20% - 强调文字颜色 6 4 5 2 5" xfId="23252"/>
    <cellStyle name="20% - 强调文字颜色 6 4 5 2 5 2" xfId="23253"/>
    <cellStyle name="40% - 强调文字颜色 5 2 4 2 4 5" xfId="23254"/>
    <cellStyle name="40% - 强调文字颜色 4 2 5 2" xfId="23255"/>
    <cellStyle name="40% - 强调文字颜色 2 2 3 2 2 13 2" xfId="23256"/>
    <cellStyle name="20% - 强调文字颜色 6 4 5 2 6" xfId="23257"/>
    <cellStyle name="20% - 强调文字颜色 6 4 5 3" xfId="23258"/>
    <cellStyle name="20% - 强调文字颜色 6 4 5 3 2" xfId="23259"/>
    <cellStyle name="20% - 强调文字颜色 6 4 5 3 2 2" xfId="23260"/>
    <cellStyle name="20% - 强调文字颜色 6 4 5 3 2 3" xfId="23261"/>
    <cellStyle name="20% - 强调文字颜色 6 4 5 4" xfId="23262"/>
    <cellStyle name="20% - 强调文字颜色 6 4 5 4 2" xfId="23263"/>
    <cellStyle name="20% - 强调文字颜色 6 4 5 4 2 2" xfId="23264"/>
    <cellStyle name="20% - 强调文字颜色 6 4 5 4 2 3" xfId="23265"/>
    <cellStyle name="20% - 强调文字颜色 6 4 5 4 3" xfId="23266"/>
    <cellStyle name="20% - 强调文字颜色 6 4 5 4 4" xfId="23267"/>
    <cellStyle name="20% - 强调文字颜色 6 4 5 5" xfId="23268"/>
    <cellStyle name="40% - 强调文字颜色 5 2 2 3 4 2 3" xfId="23269"/>
    <cellStyle name="20% - 强调文字颜色 6 4 5 6 2" xfId="23270"/>
    <cellStyle name="20% - 强调文字颜色 6 4 5 7" xfId="23271"/>
    <cellStyle name="20% - 强调文字颜色 6 4 6" xfId="23272"/>
    <cellStyle name="20% - 强调文字颜色 6 4 6 2" xfId="23273"/>
    <cellStyle name="20% - 强调文字颜色 6 4 6 2 2" xfId="23274"/>
    <cellStyle name="20% - 强调文字颜色 6 4 6 2 2 2 2" xfId="23275"/>
    <cellStyle name="20% - 强调文字颜色 6 4 6 2 2 2 3" xfId="23276"/>
    <cellStyle name="40% - 强调文字颜色 2 2 2 7 2 4 2 2" xfId="23277"/>
    <cellStyle name="20% - 强调文字颜色 6 4 6 2 3" xfId="23278"/>
    <cellStyle name="40% - 强调文字颜色 3 2 3 2 2 9 2" xfId="23279"/>
    <cellStyle name="20% - 强调文字颜色 6 4 6 2 3 2 2" xfId="23280"/>
    <cellStyle name="40% - 强调文字颜色 3 2 3 2 2 9 3" xfId="23281"/>
    <cellStyle name="20% - 强调文字颜色 6 4 6 2 3 2 3" xfId="23282"/>
    <cellStyle name="20% - 强调文字颜色 6 4 6 2 3 4" xfId="23283"/>
    <cellStyle name="40% - 强调文字颜色 5 2 3 2 2 7 2" xfId="23284"/>
    <cellStyle name="20% - 强调文字颜色 6 4 6 2 4" xfId="23285"/>
    <cellStyle name="40% - 强调文字颜色 3 10 2 4 2" xfId="23286"/>
    <cellStyle name="20% - 强调文字颜色 6 4 6 2 4 2 2" xfId="23287"/>
    <cellStyle name="常规 2 3 2 2 2 3 2 2 2 2" xfId="23288"/>
    <cellStyle name="40% - 强调文字颜色 3 10 2 5" xfId="23289"/>
    <cellStyle name="20% - 强调文字颜色 6 4 6 2 4 3" xfId="23290"/>
    <cellStyle name="40% - 强调文字颜色 4 2 2 5 6 2" xfId="23291"/>
    <cellStyle name="20% - 强调文字颜色 6 4 6 2 5" xfId="23292"/>
    <cellStyle name="40% - 强调文字颜色 4 3 5 2" xfId="23293"/>
    <cellStyle name="20% - 强调文字颜色 6 4 6 2 6" xfId="23294"/>
    <cellStyle name="20% - 强调文字颜色 6 4 6 3" xfId="23295"/>
    <cellStyle name="20% - 强调文字颜色 6 4 6 3 2" xfId="23296"/>
    <cellStyle name="20% - 强调文字颜色 6 4 6 3 2 2" xfId="23297"/>
    <cellStyle name="20% - 强调文字颜色 6 4 6 3 2 3" xfId="23298"/>
    <cellStyle name="20% - 强调文字颜色 6 4 6 3 3" xfId="23299"/>
    <cellStyle name="20% - 强调文字颜色 6 4 6 3 4" xfId="23300"/>
    <cellStyle name="20% - 强调文字颜色 6 4 6 4" xfId="23301"/>
    <cellStyle name="20% - 强调文字颜色 6 4 6 4 2" xfId="23302"/>
    <cellStyle name="20% - 强调文字颜色 6 4 6 4 2 2" xfId="23303"/>
    <cellStyle name="20% - 强调文字颜色 6 4 6 5" xfId="23304"/>
    <cellStyle name="20% - 强调文字颜色 6 4 6 7" xfId="23305"/>
    <cellStyle name="20% - 强调文字颜色 6 4 7" xfId="23306"/>
    <cellStyle name="20% - 强调文字颜色 6 4 7 2" xfId="23307"/>
    <cellStyle name="20% - 强调文字颜色 6 5" xfId="23308"/>
    <cellStyle name="20% - 强调文字颜色 6 5 10" xfId="23309"/>
    <cellStyle name="20% - 强调文字颜色 6 5 10 2" xfId="23310"/>
    <cellStyle name="20% - 强调文字颜色 6 5 11" xfId="23311"/>
    <cellStyle name="20% - 强调文字颜色 6 5 11 2" xfId="23312"/>
    <cellStyle name="20% - 强调文字颜色 6 5 12" xfId="23313"/>
    <cellStyle name="20% - 强调文字颜色 6 5 13" xfId="23314"/>
    <cellStyle name="20% - 强调文字颜色 6 5 13 2" xfId="23315"/>
    <cellStyle name="20% - 强调文字颜色 6 5 14" xfId="23316"/>
    <cellStyle name="20% - 强调文字颜色 6 5 15" xfId="23317"/>
    <cellStyle name="20% - 强调文字颜色 6 5 2" xfId="23318"/>
    <cellStyle name="40% - 强调文字颜色 1 2 2 3 7 4" xfId="23319"/>
    <cellStyle name="20% - 强调文字颜色 6 5 2 2" xfId="23320"/>
    <cellStyle name="20% - 强调文字颜色 6 5 2 2 2 2" xfId="23321"/>
    <cellStyle name="20% - 强调文字颜色 6 5 2 2 3" xfId="23322"/>
    <cellStyle name="20% - 强调文字颜色 6 5 2 2 3 2" xfId="23323"/>
    <cellStyle name="20% - 强调文字颜色 6 5 2 2 4" xfId="23324"/>
    <cellStyle name="20% - 强调文字颜色 6 5 2 2 5" xfId="23325"/>
    <cellStyle name="20% - 强调文字颜色 6 5 2 3" xfId="23326"/>
    <cellStyle name="20% - 强调文字颜色 6 5 2 3 3" xfId="23327"/>
    <cellStyle name="20% - 强调文字颜色 6 5 2 4" xfId="23328"/>
    <cellStyle name="20% - 强调文字颜色 6 5 2 4 2" xfId="23329"/>
    <cellStyle name="20% - 强调文字颜色 6 5 2 4 3" xfId="23330"/>
    <cellStyle name="20% - 强调文字颜色 6 5 2 5" xfId="23331"/>
    <cellStyle name="20% - 强调文字颜色 6 5 2 5 2" xfId="23332"/>
    <cellStyle name="20% - 强调文字颜色 6 5 2 6" xfId="23333"/>
    <cellStyle name="20% - 强调文字颜色 6 5 3" xfId="23334"/>
    <cellStyle name="40% - 强调文字颜色 1 2 2 3 7 5" xfId="23335"/>
    <cellStyle name="20% - 强调文字颜色 6 5 3 2 2 2" xfId="23336"/>
    <cellStyle name="40% - 强调文字颜色 2 8 2 5 2" xfId="23337"/>
    <cellStyle name="20% - 强调文字颜色 6 5 3 2 2 3" xfId="23338"/>
    <cellStyle name="20% - 强调文字颜色 6 5 3 2 3" xfId="23339"/>
    <cellStyle name="20% - 强调文字颜色 6 5 3 2 3 2" xfId="23340"/>
    <cellStyle name="40% - 强调文字颜色 5 3 2 2 2 5" xfId="23341"/>
    <cellStyle name="20% - 强调文字颜色 6 5 3 3 2" xfId="23342"/>
    <cellStyle name="40% - 强调文字颜色 3 2 2 3 15 2" xfId="23343"/>
    <cellStyle name="20% - 强调文字颜色 6 5 3 3 3" xfId="23344"/>
    <cellStyle name="20% - 强调文字颜色 6 5 4" xfId="23345"/>
    <cellStyle name="20% - 强调文字颜色 6 5 4 2" xfId="23346"/>
    <cellStyle name="20% - 强调文字颜色 6 5 4 2 2" xfId="23347"/>
    <cellStyle name="40% - 强调文字颜色 4 3 3 5 4" xfId="23348"/>
    <cellStyle name="20% - 强调文字颜色 6 5 4 2 2 2" xfId="23349"/>
    <cellStyle name="40% - 强调文字颜色 6 2 4 2 11 2" xfId="23350"/>
    <cellStyle name="20% - 强调文字颜色 6 5 4 2 3" xfId="23351"/>
    <cellStyle name="20% - 强调文字颜色 6 5 4 2 3 2" xfId="23352"/>
    <cellStyle name="40% - 强调文字颜色 5 3 3 2 2 5" xfId="23353"/>
    <cellStyle name="40% - 强调文字颜色 4 3 3 6 4" xfId="23354"/>
    <cellStyle name="20% - 强调文字颜色 6 5 4 2 4" xfId="23355"/>
    <cellStyle name="20% - 强调文字颜色 6 5 4 3" xfId="23356"/>
    <cellStyle name="20% - 强调文字颜色 6 5 4 4" xfId="23357"/>
    <cellStyle name="20% - 强调文字颜色 6 5 5" xfId="23358"/>
    <cellStyle name="20% - 强调文字颜色 6 5 5 2" xfId="23359"/>
    <cellStyle name="20% - 强调文字颜色 6 5 5 2 2" xfId="23360"/>
    <cellStyle name="20% - 强调文字颜色 6 5 5 2 2 2" xfId="23361"/>
    <cellStyle name="20% - 强调文字颜色 6 5 5 2 3" xfId="23362"/>
    <cellStyle name="20% - 强调文字颜色 6 5 5 3" xfId="23363"/>
    <cellStyle name="20% - 强调文字颜色 6 5 5 3 2" xfId="23364"/>
    <cellStyle name="20% - 强调文字颜色 6 5 5 3 3" xfId="23365"/>
    <cellStyle name="20% - 强调文字颜色 6 5 5 4" xfId="23366"/>
    <cellStyle name="20% - 强调文字颜色 6 5 5 4 2" xfId="23367"/>
    <cellStyle name="20% - 强调文字颜色 6 5 5 6" xfId="23368"/>
    <cellStyle name="20% - 强调文字颜色 6 5 6" xfId="23369"/>
    <cellStyle name="20% - 强调文字颜色 6 5 6 2" xfId="23370"/>
    <cellStyle name="20% - 强调文字颜色 6 5 6 2 2" xfId="23371"/>
    <cellStyle name="20% - 强调文字颜色 6 5 6 2 2 2" xfId="23372"/>
    <cellStyle name="20% - 强调文字颜色 6 5 6 2 3" xfId="23373"/>
    <cellStyle name="20% - 强调文字颜色 6 5 6 2 4" xfId="23374"/>
    <cellStyle name="20% - 强调文字颜色 6 5 6 3" xfId="23375"/>
    <cellStyle name="20% - 强调文字颜色 6 5 6 3 2" xfId="23376"/>
    <cellStyle name="20% - 强调文字颜色 6 5 6 3 3" xfId="23377"/>
    <cellStyle name="20% - 强调文字颜色 6 5 6 4" xfId="23378"/>
    <cellStyle name="20% - 强调文字颜色 6 5 6 4 2" xfId="23379"/>
    <cellStyle name="20% - 强调文字颜色 6 5 6 5" xfId="23380"/>
    <cellStyle name="20% - 强调文字颜色 6 5 7" xfId="23381"/>
    <cellStyle name="20% - 强调文字颜色 6 5 8 2 2" xfId="23382"/>
    <cellStyle name="20% - 强调文字颜色 6 5 8 2 3" xfId="23383"/>
    <cellStyle name="40% - 强调文字颜色 3 3 2 2 2 5 2 2" xfId="23384"/>
    <cellStyle name="20% - 强调文字颜色 6 5 8 4" xfId="23385"/>
    <cellStyle name="20% - 强调文字颜色 6 5 9 2" xfId="23386"/>
    <cellStyle name="20% - 强调文字颜色 6 5 9 3" xfId="23387"/>
    <cellStyle name="20% - 强调文字颜色 6 6" xfId="23388"/>
    <cellStyle name="20% - 强调文字颜色 6 6 2" xfId="23389"/>
    <cellStyle name="40% - 强调文字颜色 1 2 2 3 8 4" xfId="23390"/>
    <cellStyle name="20% - 强调文字颜色 6 6 2 2" xfId="23391"/>
    <cellStyle name="20% - 强调文字颜色 6 6 2 2 2" xfId="23392"/>
    <cellStyle name="20% - 强调文字颜色 6 6 2 2 2 2" xfId="23393"/>
    <cellStyle name="20% - 强调文字颜色 6 6 2 2 3" xfId="23394"/>
    <cellStyle name="20% - 强调文字颜色 6 6 2 2 3 2" xfId="23395"/>
    <cellStyle name="20% - 强调文字颜色 6 6 2 2 4" xfId="23396"/>
    <cellStyle name="20% - 强调文字颜色 6 6 2 2 5" xfId="23397"/>
    <cellStyle name="20% - 强调文字颜色 6 6 2 3" xfId="23398"/>
    <cellStyle name="20% - 强调文字颜色 6 6 2 3 2" xfId="23399"/>
    <cellStyle name="20% - 强调文字颜色 6 6 2 3 2 2 3" xfId="23400"/>
    <cellStyle name="40% - 强调文字颜色 2 2 4 3 3 4 2 2" xfId="23401"/>
    <cellStyle name="40% - 强调文字颜色 5 2 7 2 2" xfId="23402"/>
    <cellStyle name="20% - 强调文字颜色 6 6 2 3 3" xfId="23403"/>
    <cellStyle name="40% - 强调文字颜色 6 3 2 2 2 3 4" xfId="23404"/>
    <cellStyle name="40% - 强调文字颜色 1 2 2 3 2 7 2 3" xfId="23405"/>
    <cellStyle name="40% - 强调文字颜色 5 2 7 2 2 2 2" xfId="23406"/>
    <cellStyle name="20% - 强调文字颜色 6 6 2 3 3 2 2" xfId="23407"/>
    <cellStyle name="40% - 强调文字颜色 3 2 4 3 2 3 2 3" xfId="23408"/>
    <cellStyle name="40% - 强调文字颜色 6 3 2 2 2 3 5" xfId="23409"/>
    <cellStyle name="40% - 强调文字颜色 5 2 7 2 2 2 3" xfId="23410"/>
    <cellStyle name="20% - 强调文字颜色 6 6 2 3 3 2 3" xfId="23411"/>
    <cellStyle name="20% - 强调文字颜色 6 6 2 3 5 2" xfId="23412"/>
    <cellStyle name="40% - 强调文字颜色 2 2 4 2 2 2 3 2 3" xfId="23413"/>
    <cellStyle name="20% - 强调文字颜色 6 6 2 3 7" xfId="23414"/>
    <cellStyle name="20% - 强调文字颜色 6 6 2 4" xfId="23415"/>
    <cellStyle name="20% - 强调文字颜色 6 6 2 5" xfId="23416"/>
    <cellStyle name="20% - 强调文字颜色 6 6 2 6" xfId="23417"/>
    <cellStyle name="注释 2 4 2 2 3 7" xfId="23418"/>
    <cellStyle name="40% - 强调文字颜色 5 4 2 6 2" xfId="23419"/>
    <cellStyle name="20% - 强调文字颜色 6 6 2 7" xfId="23420"/>
    <cellStyle name="20% - 强调文字颜色 6 6 3" xfId="23421"/>
    <cellStyle name="40% - 强调文字颜色 1 2 2 3 8 5" xfId="23422"/>
    <cellStyle name="20% - 强调文字颜色 6 6 3 2" xfId="23423"/>
    <cellStyle name="20% - 强调文字颜色 6 6 3 2 2" xfId="23424"/>
    <cellStyle name="20% - 强调文字颜色 6 6 3 2 3" xfId="23425"/>
    <cellStyle name="20% - 强调文字颜色 6 6 3 2 4" xfId="23426"/>
    <cellStyle name="20% - 强调文字颜色 6 6 3 3" xfId="23427"/>
    <cellStyle name="20% - 强调文字颜色 6 6 3 3 2" xfId="23428"/>
    <cellStyle name="20% - 强调文字颜色 6 6 3 4" xfId="23429"/>
    <cellStyle name="常规 5 5 2 3 2 2 2" xfId="23430"/>
    <cellStyle name="20% - 强调文字颜色 6 6 4" xfId="23431"/>
    <cellStyle name="常规 5 5 2 3 2 2 2 2" xfId="23432"/>
    <cellStyle name="20% - 强调文字颜色 6 6 4 2" xfId="23433"/>
    <cellStyle name="注释 2 9 2 6" xfId="23434"/>
    <cellStyle name="40% - 强调文字颜色 2 2 2 3 6 3" xfId="23435"/>
    <cellStyle name="20% - 强调文字颜色 6 6 4 2 2" xfId="23436"/>
    <cellStyle name="40% - 强调文字颜色 5 3 3 5 4" xfId="23437"/>
    <cellStyle name="40% - 强调文字颜色 2 2 2 3 6 3 2" xfId="23438"/>
    <cellStyle name="20% - 强调文字颜色 6 6 4 2 2 2" xfId="23439"/>
    <cellStyle name="40% - 强调文字颜色 5 10 2 2 3 2" xfId="23440"/>
    <cellStyle name="注释 2 9 2 7" xfId="23441"/>
    <cellStyle name="40% - 强调文字颜色 2 2 2 3 6 4" xfId="23442"/>
    <cellStyle name="20% - 强调文字颜色 6 6 4 2 3" xfId="23443"/>
    <cellStyle name="40% - 强调文字颜色 2 2 2 3 6 5" xfId="23444"/>
    <cellStyle name="20% - 强调文字颜色 6 6 4 2 4" xfId="23445"/>
    <cellStyle name="20% - 强调文字颜色 6 6 4 3" xfId="23446"/>
    <cellStyle name="注释 2 9 3 6" xfId="23447"/>
    <cellStyle name="40% - 强调文字颜色 2 2 2 3 7 3" xfId="23448"/>
    <cellStyle name="20% - 强调文字颜色 6 6 4 3 2" xfId="23449"/>
    <cellStyle name="40% - 强调文字颜色 2 2 2 3 7 3 2" xfId="23450"/>
    <cellStyle name="20% - 强调文字颜色 6 6 4 3 2 2" xfId="23451"/>
    <cellStyle name="20% - 强调文字颜色 6 6 4 3 2 3" xfId="23452"/>
    <cellStyle name="40% - 强调文字颜色 2 2 2 3 7 4" xfId="23453"/>
    <cellStyle name="20% - 强调文字颜色 6 6 4 3 3" xfId="23454"/>
    <cellStyle name="40% - 强调文字颜色 2 2 2 3 7 5" xfId="23455"/>
    <cellStyle name="20% - 强调文字颜色 6 6 4 3 4" xfId="23456"/>
    <cellStyle name="20% - 强调文字颜色 6 6 4 4" xfId="23457"/>
    <cellStyle name="40% - 强调文字颜色 2 2 2 3 8 3" xfId="23458"/>
    <cellStyle name="20% - 强调文字颜色 6 6 4 4 2" xfId="23459"/>
    <cellStyle name="40% - 强调文字颜色 2 2 2 3 8 4" xfId="23460"/>
    <cellStyle name="20% - 强调文字颜色 6 6 4 4 3" xfId="23461"/>
    <cellStyle name="40% - 强调文字颜色 2 2 2 3 9 3" xfId="23462"/>
    <cellStyle name="40% - 强调文字颜色 1 2 2 6 2 2 2 2 2" xfId="23463"/>
    <cellStyle name="20% - 强调文字颜色 6 6 4 5 2" xfId="23464"/>
    <cellStyle name="40% - 强调文字颜色 1 2 2 6 2 2 2 2 3" xfId="23465"/>
    <cellStyle name="20% - 强调文字颜色 6 6 4 5 3" xfId="23466"/>
    <cellStyle name="40% - 强调文字颜色 5 4 2 8 2" xfId="23467"/>
    <cellStyle name="注释 2 3 3 11" xfId="23468"/>
    <cellStyle name="40% - 强调文字颜色 1 2 2 6 2 2 2 4" xfId="23469"/>
    <cellStyle name="20% - 强调文字颜色 6 6 4 7" xfId="23470"/>
    <cellStyle name="常规 5 5 2 3 2 2 3" xfId="23471"/>
    <cellStyle name="20% - 强调文字颜色 6 6 5" xfId="23472"/>
    <cellStyle name="20% - 强调文字颜色 6 6 5 2" xfId="23473"/>
    <cellStyle name="20% - 强调文字颜色 6 6 5 2 2" xfId="23474"/>
    <cellStyle name="20% - 强调文字颜色 6 6 6" xfId="23475"/>
    <cellStyle name="20% - 强调文字颜色 6 6 7" xfId="23476"/>
    <cellStyle name="20% - 强调文字颜色 6 7" xfId="23477"/>
    <cellStyle name="40% - 强调文字颜色 3 4 2 2" xfId="23478"/>
    <cellStyle name="20% - 强调文字颜色 6 7 2" xfId="23479"/>
    <cellStyle name="40% - 强调文字颜色 3 4 2 2 2" xfId="23480"/>
    <cellStyle name="20% - 强调文字颜色 6 7 2 2" xfId="23481"/>
    <cellStyle name="40% - 强调文字颜色 3 4 2 2 2 2" xfId="23482"/>
    <cellStyle name="20% - 强调文字颜色 6 7 2 2 2 2 2" xfId="23483"/>
    <cellStyle name="40% - 强调文字颜色 2 4 2 2 12" xfId="23484"/>
    <cellStyle name="40% - 强调文字颜色 3 4 2 2 2 2 2 2 2" xfId="23485"/>
    <cellStyle name="20% - 强调文字颜色 6 7 2 2 2 2 3" xfId="23486"/>
    <cellStyle name="40% - 强调文字颜色 2 4 2 2 13" xfId="23487"/>
    <cellStyle name="40% - 强调文字颜色 3 4 2 2 2 2 2 2 3" xfId="23488"/>
    <cellStyle name="20% - 强调文字颜色 6 7 2 2 3" xfId="23489"/>
    <cellStyle name="40% - 强调文字颜色 3 4 2 2 2 2 3" xfId="23490"/>
    <cellStyle name="20% - 强调文字颜色 6 7 2 2 3 2" xfId="23491"/>
    <cellStyle name="40% - 强调文字颜色 3 4 2 2 2 2 3 2" xfId="23492"/>
    <cellStyle name="20% - 强调文字颜色 6 7 2 2 3 2 3" xfId="23493"/>
    <cellStyle name="40% - 强调文字颜色 3 4 2 2 2 2 3 2 3" xfId="23494"/>
    <cellStyle name="20% - 强调文字颜色 6 7 2 2 4" xfId="23495"/>
    <cellStyle name="40% - 强调文字颜色 3 4 2 2 2 2 4" xfId="23496"/>
    <cellStyle name="20% - 强调文字颜色 6 7 2 2 4 2" xfId="23497"/>
    <cellStyle name="40% - 强调文字颜色 3 4 2 2 2 2 4 2" xfId="23498"/>
    <cellStyle name="40% - 强调文字颜色 3 2 4 17" xfId="23499"/>
    <cellStyle name="20% - 强调文字颜色 6 7 2 2 4 2 2" xfId="23500"/>
    <cellStyle name="20% - 强调文字颜色 6 7 2 2 5" xfId="23501"/>
    <cellStyle name="40% - 强调文字颜色 3 4 2 2 2 2 5" xfId="23502"/>
    <cellStyle name="20% - 强调文字颜色 6 7 2 2 5 2" xfId="23503"/>
    <cellStyle name="40% - 强调文字颜色 3 4 2 2 2 2 5 2" xfId="23504"/>
    <cellStyle name="20% - 强调文字颜色 6 7 2 2 6" xfId="23505"/>
    <cellStyle name="40% - 强调文字颜色 3 4 2 2 2 2 6" xfId="23506"/>
    <cellStyle name="20% - 强调文字颜色 6 7 2 2 7" xfId="23507"/>
    <cellStyle name="20% - 强调文字颜色 6 7 2 3" xfId="23508"/>
    <cellStyle name="40% - 强调文字颜色 3 4 2 2 2 3" xfId="23509"/>
    <cellStyle name="20% - 强调文字颜色 6 7 2 3 2" xfId="23510"/>
    <cellStyle name="40% - 强调文字颜色 3 4 2 2 2 3 2" xfId="23511"/>
    <cellStyle name="40% - 强调文字颜色 5 3 7 2 2" xfId="23512"/>
    <cellStyle name="20% - 强调文字颜色 6 7 2 3 3" xfId="23513"/>
    <cellStyle name="40% - 强调文字颜色 3 4 2 2 2 3 3" xfId="23514"/>
    <cellStyle name="20% - 强调文字颜色 6 7 2 4" xfId="23515"/>
    <cellStyle name="40% - 强调文字颜色 3 4 2 2 2 4" xfId="23516"/>
    <cellStyle name="20% - 强调文字颜色 6 7 2 4 2" xfId="23517"/>
    <cellStyle name="40% - 强调文字颜色 3 4 2 2 2 4 2" xfId="23518"/>
    <cellStyle name="40% - 强调文字颜色 5 3 7 3 2" xfId="23519"/>
    <cellStyle name="20% - 强调文字颜色 6 7 2 4 3" xfId="23520"/>
    <cellStyle name="40% - 强调文字颜色 3 4 2 2 2 4 3" xfId="23521"/>
    <cellStyle name="20% - 强调文字颜色 6 7 2 5" xfId="23522"/>
    <cellStyle name="40% - 强调文字颜色 3 4 2 2 2 5" xfId="23523"/>
    <cellStyle name="20% - 强调文字颜色 6 7 2 6" xfId="23524"/>
    <cellStyle name="40% - 强调文字颜色 3 4 2 2 2 6" xfId="23525"/>
    <cellStyle name="20% - 强调文字颜色 6 7 3" xfId="23526"/>
    <cellStyle name="40% - 强调文字颜色 3 4 2 2 3" xfId="23527"/>
    <cellStyle name="40% - 强调文字颜色 6 2 2 3 2 14" xfId="23528"/>
    <cellStyle name="20% - 强调文字颜色 6 7 3 2" xfId="23529"/>
    <cellStyle name="40% - 强调文字颜色 3 4 2 2 3 2" xfId="23530"/>
    <cellStyle name="20% - 强调文字颜色 6 7 3 2 2 2" xfId="23531"/>
    <cellStyle name="40% - 强调文字颜色 3 4 2 2 3 2 2 2" xfId="23532"/>
    <cellStyle name="40% - 强调文字颜色 2 2 3 2 6 3 2" xfId="23533"/>
    <cellStyle name="注释 2 3 6 2 2 7" xfId="23534"/>
    <cellStyle name="40% - 强调文字颜色 4 8 2 5 2" xfId="23535"/>
    <cellStyle name="20% - 强调文字颜色 6 7 3 2 2 3" xfId="23536"/>
    <cellStyle name="40% - 强调文字颜色 3 4 2 2 3 2 2 3" xfId="23537"/>
    <cellStyle name="40% - 强调文字颜色 2 2 3 2 6 3 3" xfId="23538"/>
    <cellStyle name="20% - 强调文字颜色 6 7 3 2 3" xfId="23539"/>
    <cellStyle name="40% - 强调文字颜色 3 4 2 2 3 2 3" xfId="23540"/>
    <cellStyle name="40% - 强调文字颜色 2 2 3 2 6 4" xfId="23541"/>
    <cellStyle name="20% - 强调文字颜色 6 7 3 2 3 2" xfId="23542"/>
    <cellStyle name="40% - 强调文字颜色 3 4 2 2 3 2 3 2" xfId="23543"/>
    <cellStyle name="40% - 强调文字颜色 2 2 3 2 6 4 2" xfId="23544"/>
    <cellStyle name="20% - 强调文字颜色 6 7 3 2 4" xfId="23545"/>
    <cellStyle name="40% - 强调文字颜色 3 4 2 2 3 2 4" xfId="23546"/>
    <cellStyle name="40% - 强调文字颜色 2 2 3 2 6 5" xfId="23547"/>
    <cellStyle name="40% - 强调文字颜色 6 2 2 3 2 15" xfId="23548"/>
    <cellStyle name="20% - 强调文字颜色 6 7 3 3" xfId="23549"/>
    <cellStyle name="40% - 强调文字颜色 3 4 2 2 3 3" xfId="23550"/>
    <cellStyle name="20% - 强调文字颜色 6 7 3 3 2" xfId="23551"/>
    <cellStyle name="40% - 强调文字颜色 3 4 2 2 3 3 2" xfId="23552"/>
    <cellStyle name="40% - 强调文字颜色 2 2 3 2 7 3" xfId="23553"/>
    <cellStyle name="40% - 强调文字颜色 6 2 4 5 4" xfId="23554"/>
    <cellStyle name="20% - 强调文字颜色 6 7 3 3 2 2" xfId="23555"/>
    <cellStyle name="40% - 强调文字颜色 3 4 2 2 3 3 2 2" xfId="23556"/>
    <cellStyle name="40% - 强调文字颜色 2 2 3 2 7 3 2" xfId="23557"/>
    <cellStyle name="40% - 强调文字颜色 6 2 4 5 5" xfId="23558"/>
    <cellStyle name="40% - 强调文字颜色 4 8 3 5 2" xfId="23559"/>
    <cellStyle name="20% - 强调文字颜色 6 7 3 3 2 3" xfId="23560"/>
    <cellStyle name="40% - 强调文字颜色 3 4 2 2 3 3 2 3" xfId="23561"/>
    <cellStyle name="20% - 强调文字颜色 6 7 3 3 3" xfId="23562"/>
    <cellStyle name="40% - 强调文字颜色 3 4 2 2 3 3 3" xfId="23563"/>
    <cellStyle name="40% - 强调文字颜色 2 2 3 2 7 4" xfId="23564"/>
    <cellStyle name="20% - 强调文字颜色 6 7 3 3 4" xfId="23565"/>
    <cellStyle name="40% - 强调文字颜色 3 4 2 2 3 3 4" xfId="23566"/>
    <cellStyle name="40% - 强调文字颜色 2 3 7 2 3 2 2" xfId="23567"/>
    <cellStyle name="40% - 强调文字颜色 2 2 3 2 7 5" xfId="23568"/>
    <cellStyle name="40% - 强调文字颜色 2 2 2 2 2 10 2" xfId="23569"/>
    <cellStyle name="20% - 强调文字颜色 6 7 3 4" xfId="23570"/>
    <cellStyle name="40% - 强调文字颜色 3 4 2 2 3 4" xfId="23571"/>
    <cellStyle name="20% - 强调文字颜色 6 7 3 4 2" xfId="23572"/>
    <cellStyle name="40% - 强调文字颜色 3 4 2 2 3 4 2" xfId="23573"/>
    <cellStyle name="40% - 强调文字颜色 2 2 3 2 8 3" xfId="23574"/>
    <cellStyle name="20% - 强调文字颜色 6 7 3 4 3" xfId="23575"/>
    <cellStyle name="40% - 强调文字颜色 3 4 2 2 3 4 3" xfId="23576"/>
    <cellStyle name="40% - 强调文字颜色 2 2 3 2 8 4" xfId="23577"/>
    <cellStyle name="20% - 强调文字颜色 6 7 3 5 2" xfId="23578"/>
    <cellStyle name="40% - 强调文字颜色 3 4 2 2 3 5 2" xfId="23579"/>
    <cellStyle name="40% - 强调文字颜色 2 2 3 2 9 3" xfId="23580"/>
    <cellStyle name="20% - 强调文字颜色 6 7 3 7" xfId="23581"/>
    <cellStyle name="40% - 强调文字颜色 3 4 2 2 3 7" xfId="23582"/>
    <cellStyle name="常规 5 5 2 3 2 3 2" xfId="23583"/>
    <cellStyle name="20% - 强调文字颜色 6 7 4" xfId="23584"/>
    <cellStyle name="40% - 强调文字颜色 3 4 2 2 4" xfId="23585"/>
    <cellStyle name="20% - 强调文字颜色 6 7 4 2" xfId="23586"/>
    <cellStyle name="40% - 强调文字颜色 3 4 2 2 4 2" xfId="23587"/>
    <cellStyle name="20% - 强调文字颜色 6 7 4 2 2" xfId="23588"/>
    <cellStyle name="40% - 强调文字颜色 3 4 2 2 4 2 2" xfId="23589"/>
    <cellStyle name="20% - 强调文字颜色 6 7 4 2 3" xfId="23590"/>
    <cellStyle name="40% - 强调文字颜色 3 4 2 2 4 2 3" xfId="23591"/>
    <cellStyle name="20% - 强调文字颜色 6 7 4 3" xfId="23592"/>
    <cellStyle name="40% - 强调文字颜色 3 4 2 2 4 3" xfId="23593"/>
    <cellStyle name="20% - 强调文字颜色 6 7 5" xfId="23594"/>
    <cellStyle name="40% - 强调文字颜色 3 4 2 2 5" xfId="23595"/>
    <cellStyle name="20% - 强调文字颜色 6 7 5 2" xfId="23596"/>
    <cellStyle name="40% - 强调文字颜色 3 4 2 2 5 2" xfId="23597"/>
    <cellStyle name="20% - 强调文字颜色 6 7 5 3" xfId="23598"/>
    <cellStyle name="40% - 强调文字颜色 3 4 2 2 5 3" xfId="23599"/>
    <cellStyle name="20% - 强调文字颜色 6 7 6" xfId="23600"/>
    <cellStyle name="40% - 强调文字颜色 3 4 2 2 6" xfId="23601"/>
    <cellStyle name="20% - 强调文字颜色 6 7 6 2" xfId="23602"/>
    <cellStyle name="40% - 强调文字颜色 3 4 2 2 6 2" xfId="23603"/>
    <cellStyle name="20% - 强调文字颜色 6 7 7" xfId="23604"/>
    <cellStyle name="40% - 强调文字颜色 3 4 2 2 7" xfId="23605"/>
    <cellStyle name="20% - 强调文字颜色 6 8" xfId="23606"/>
    <cellStyle name="40% - 强调文字颜色 3 4 2 3" xfId="23607"/>
    <cellStyle name="20% - 强调文字颜色 6 8 2" xfId="23608"/>
    <cellStyle name="40% - 强调文字颜色 3 4 2 3 2" xfId="23609"/>
    <cellStyle name="20% - 强调文字颜色 6 8 2 2" xfId="23610"/>
    <cellStyle name="40% - 强调文字颜色 3 4 2 3 2 2" xfId="23611"/>
    <cellStyle name="40% - 强调文字颜色 1 2 6 2 2 3" xfId="23612"/>
    <cellStyle name="20% - 强调文字颜色 6 8 2 2 2" xfId="23613"/>
    <cellStyle name="40% - 强调文字颜色 3 4 2 3 2 2 2" xfId="23614"/>
    <cellStyle name="20% - 强调文字颜色 6 8 2 2 2 2" xfId="23615"/>
    <cellStyle name="40% - 强调文字颜色 3 4 2 3 2 2 2 2" xfId="23616"/>
    <cellStyle name="40% - 强调文字颜色 5 7 2 5 3" xfId="23617"/>
    <cellStyle name="40% - 强调文字颜色 3 3 3 2 3 2 4 2" xfId="23618"/>
    <cellStyle name="20% - 强调文字颜色 6 8 2 2 2 4" xfId="23619"/>
    <cellStyle name="40% - 强调文字颜色 2 4 2 3 3 4 2 2" xfId="23620"/>
    <cellStyle name="20% - 强调文字颜色 6 8 2 2 3" xfId="23621"/>
    <cellStyle name="40% - 强调文字颜色 3 4 2 3 2 2 3" xfId="23622"/>
    <cellStyle name="20% - 强调文字颜色 6 8 2 2 3 2" xfId="23623"/>
    <cellStyle name="40% - 强调文字颜色 3 4 2 3 2 2 3 2" xfId="23624"/>
    <cellStyle name="20% - 强调文字颜色 6 8 2 2 4" xfId="23625"/>
    <cellStyle name="40% - 强调文字颜色 3 4 2 3 2 2 4" xfId="23626"/>
    <cellStyle name="40% - 强调文字颜色 4 19" xfId="23627"/>
    <cellStyle name="20% - 强调文字颜色 6 8 2 2 4 2" xfId="23628"/>
    <cellStyle name="20% - 强调文字颜色 6 8 2 2 5" xfId="23629"/>
    <cellStyle name="20% - 强调文字颜色 6 8 2 2 5 2" xfId="23630"/>
    <cellStyle name="40% - 强调文字颜色 6 4 2 2 6 2" xfId="23631"/>
    <cellStyle name="20% - 强调文字颜色 6 8 2 2 6" xfId="23632"/>
    <cellStyle name="40% - 强调文字颜色 6 4 2 2 6 3" xfId="23633"/>
    <cellStyle name="20% - 强调文字颜色 6 8 2 2 7" xfId="23634"/>
    <cellStyle name="20% - 强调文字颜色 6 8 2 3" xfId="23635"/>
    <cellStyle name="40% - 强调文字颜色 3 4 2 3 2 3" xfId="23636"/>
    <cellStyle name="20% - 强调文字颜色 6 8 2 4" xfId="23637"/>
    <cellStyle name="40% - 强调文字颜色 3 4 2 3 2 4" xfId="23638"/>
    <cellStyle name="40% - 强调文字颜色 4 3 3 2 2 2 4" xfId="23639"/>
    <cellStyle name="注释 2 4 2 10" xfId="23640"/>
    <cellStyle name="20% - 强调文字颜色 6 8 2 4 2" xfId="23641"/>
    <cellStyle name="40% - 强调文字颜色 3 4 2 3 2 4 2" xfId="23642"/>
    <cellStyle name="20% - 强调文字颜色 6 8 2 5" xfId="23643"/>
    <cellStyle name="40% - 强调文字颜色 3 4 2 3 2 5" xfId="23644"/>
    <cellStyle name="40% - 强调文字颜色 3 2 8 2 2 2" xfId="23645"/>
    <cellStyle name="20% - 强调文字颜色 6 8 2 6" xfId="23646"/>
    <cellStyle name="40% - 强调文字颜色 3 4 2 3 2 6" xfId="23647"/>
    <cellStyle name="40% - 强调文字颜色 3 2 8 2 2 3" xfId="23648"/>
    <cellStyle name="20% - 强调文字颜色 6 8 3" xfId="23649"/>
    <cellStyle name="40% - 强调文字颜色 3 4 2 3 3" xfId="23650"/>
    <cellStyle name="20% - 强调文字颜色 6 8 3 2" xfId="23651"/>
    <cellStyle name="40% - 强调文字颜色 3 4 2 3 3 2" xfId="23652"/>
    <cellStyle name="40% - 强调文字颜色 1 2 6 2 3 3" xfId="23653"/>
    <cellStyle name="20% - 强调文字颜色 6 8 3 2 2" xfId="23654"/>
    <cellStyle name="40% - 强调文字颜色 3 4 2 3 3 2 2" xfId="23655"/>
    <cellStyle name="40% - 强调文字颜色 2 2 4 2 6 3" xfId="23656"/>
    <cellStyle name="40% - 强调文字颜色 5 8 2 5 2" xfId="23657"/>
    <cellStyle name="20% - 强调文字颜色 6 8 3 2 2 3" xfId="23658"/>
    <cellStyle name="40% - 强调文字颜色 3 4 2 3 3 2 2 3" xfId="23659"/>
    <cellStyle name="20% - 强调文字颜色 6 8 3 2 3" xfId="23660"/>
    <cellStyle name="40% - 强调文字颜色 3 4 2 3 3 2 3" xfId="23661"/>
    <cellStyle name="40% - 强调文字颜色 2 2 4 2 6 4" xfId="23662"/>
    <cellStyle name="20% - 强调文字颜色 6 8 3 2 4" xfId="23663"/>
    <cellStyle name="40% - 强调文字颜色 3 4 2 3 3 2 4" xfId="23664"/>
    <cellStyle name="40% - 强调文字颜色 2 2 4 2 6 5" xfId="23665"/>
    <cellStyle name="20% - 强调文字颜色 6 8 3 3" xfId="23666"/>
    <cellStyle name="40% - 强调文字颜色 3 4 2 3 3 3" xfId="23667"/>
    <cellStyle name="40% - 强调文字颜色 1 2 6 2 3 4" xfId="23668"/>
    <cellStyle name="20% - 强调文字颜色 6 8 3 3 2" xfId="23669"/>
    <cellStyle name="40% - 强调文字颜色 3 4 2 3 3 3 2" xfId="23670"/>
    <cellStyle name="40% - 强调文字颜色 2 2 4 2 7 3" xfId="23671"/>
    <cellStyle name="40% - 强调文字颜色 5 8 3 5 2" xfId="23672"/>
    <cellStyle name="20% - 强调文字颜色 6 8 3 3 2 3" xfId="23673"/>
    <cellStyle name="40% - 强调文字颜色 3 4 2 3 3 3 2 3" xfId="23674"/>
    <cellStyle name="20% - 强调文字颜色 6 8 3 3 3" xfId="23675"/>
    <cellStyle name="40% - 强调文字颜色 3 4 2 3 3 3 3" xfId="23676"/>
    <cellStyle name="40% - 强调文字颜色 2 2 4 2 7 4" xfId="23677"/>
    <cellStyle name="20% - 强调文字颜色 6 8 3 3 4" xfId="23678"/>
    <cellStyle name="40% - 强调文字颜色 3 4 2 3 3 3 4" xfId="23679"/>
    <cellStyle name="40% - 强调文字颜色 2 3 7 3 3 2 2" xfId="23680"/>
    <cellStyle name="20% - 强调文字颜色 6 8 3 4" xfId="23681"/>
    <cellStyle name="40% - 强调文字颜色 3 4 2 3 3 4" xfId="23682"/>
    <cellStyle name="40% - 强调文字颜色 4 3 3 2 3 2 4" xfId="23683"/>
    <cellStyle name="20% - 强调文字颜色 6 8 3 4 2" xfId="23684"/>
    <cellStyle name="40% - 强调文字颜色 3 4 2 3 3 4 2" xfId="23685"/>
    <cellStyle name="40% - 强调文字颜色 2 2 4 2 8 3" xfId="23686"/>
    <cellStyle name="40% - 强调文字颜色 4 3 3 2 3 2 5" xfId="23687"/>
    <cellStyle name="20% - 强调文字颜色 6 8 3 4 3" xfId="23688"/>
    <cellStyle name="40% - 强调文字颜色 3 4 2 3 3 4 3" xfId="23689"/>
    <cellStyle name="40% - 强调文字颜色 4 3 3 2 3 3 4" xfId="23690"/>
    <cellStyle name="20% - 强调文字颜色 6 8 3 5 2" xfId="23691"/>
    <cellStyle name="40% - 强调文字颜色 3 4 2 3 3 5 2" xfId="23692"/>
    <cellStyle name="40% - 强调文字颜色 3 2 8 2 3 2 2" xfId="23693"/>
    <cellStyle name="20% - 强调文字颜色 6 8 3 5 3" xfId="23694"/>
    <cellStyle name="40% - 强调文字颜色 3 4 2 3 3 5 3" xfId="23695"/>
    <cellStyle name="40% - 强调文字颜色 3 2 8 2 3 2 3" xfId="23696"/>
    <cellStyle name="40% - 强调文字颜色 2 3 2 4 2 2" xfId="23697"/>
    <cellStyle name="20% - 强调文字颜色 6 8 3 7" xfId="23698"/>
    <cellStyle name="40% - 强调文字颜色 3 4 2 3 3 7" xfId="23699"/>
    <cellStyle name="40% - 强调文字颜色 3 2 8 2 3 4" xfId="23700"/>
    <cellStyle name="常规 5 5 2 3 2 4 2" xfId="23701"/>
    <cellStyle name="20% - 强调文字颜色 6 8 4" xfId="23702"/>
    <cellStyle name="40% - 强调文字颜色 3 4 2 3 4" xfId="23703"/>
    <cellStyle name="20% - 强调文字颜色 6 8 5" xfId="23704"/>
    <cellStyle name="40% - 强调文字颜色 3 4 2 3 5" xfId="23705"/>
    <cellStyle name="20% - 强调文字颜色 6 8 6" xfId="23706"/>
    <cellStyle name="40% - 强调文字颜色 3 4 2 3 6" xfId="23707"/>
    <cellStyle name="20% - 强调文字颜色 6 8 6 2" xfId="23708"/>
    <cellStyle name="20% - 强调文字颜色 6 8 7" xfId="23709"/>
    <cellStyle name="20% - 强调文字颜色 6 9 2 2" xfId="23710"/>
    <cellStyle name="40% - 强调文字颜色 3 4 2 4 2 2" xfId="23711"/>
    <cellStyle name="40% - 强调文字颜色 1 2 6 3 2 3" xfId="23712"/>
    <cellStyle name="40% - 强调文字颜色 3 2 2 2 2 2 7" xfId="23713"/>
    <cellStyle name="20% - 强调文字颜色 6 9 2 2 3" xfId="23714"/>
    <cellStyle name="20% - 强调文字颜色 6 9 2 3" xfId="23715"/>
    <cellStyle name="40% - 强调文字颜色 3 4 2 4 2 3" xfId="23716"/>
    <cellStyle name="20% - 强调文字颜色 6 9 3 2" xfId="23717"/>
    <cellStyle name="40% - 强调文字颜色 3 4 2 4 3 2" xfId="23718"/>
    <cellStyle name="20% - 强调文字颜色 6 9 3 2 2" xfId="23719"/>
    <cellStyle name="40% - 强调文字颜色 3 2 2 3 2 4 3 2 2" xfId="23720"/>
    <cellStyle name="20% - 强调文字颜色 6 9 3 2 2 3" xfId="23721"/>
    <cellStyle name="20% - 强调文字颜色 6 9 3 2 3" xfId="23722"/>
    <cellStyle name="20% - 强调文字颜色 6 9 3 2 4" xfId="23723"/>
    <cellStyle name="20% - 强调文字颜色 6 9 3 3" xfId="23724"/>
    <cellStyle name="40% - 强调文字颜色 3 4 2 4 3 3" xfId="23725"/>
    <cellStyle name="20% - 强调文字颜色 6 9 3 3 2 3" xfId="23726"/>
    <cellStyle name="40% - 强调文字颜色 4 3 3 3 3 2 4" xfId="23727"/>
    <cellStyle name="20% - 强调文字颜色 6 9 3 4 2" xfId="23728"/>
    <cellStyle name="20% - 强调文字颜色 6 9 3 4 3" xfId="23729"/>
    <cellStyle name="40% - 强调文字颜色 4 3 3 3 3 3 4" xfId="23730"/>
    <cellStyle name="40% - 强调文字颜色 3 2 8 3 3 2 2" xfId="23731"/>
    <cellStyle name="20% - 强调文字颜色 6 9 3 5 2" xfId="23732"/>
    <cellStyle name="40% - 强调文字颜色 3 2 8 3 3 2 3" xfId="23733"/>
    <cellStyle name="40% - 强调文字颜色 2 3 3 4 2 2" xfId="23734"/>
    <cellStyle name="20% - 强调文字颜色 6 9 3 5 3" xfId="23735"/>
    <cellStyle name="40% - 强调文字颜色 3 2 8 3 3 3" xfId="23736"/>
    <cellStyle name="20% - 强调文字颜色 6 9 3 6" xfId="23737"/>
    <cellStyle name="40% - 强调文字颜色 3 2 8 3 3 4" xfId="23738"/>
    <cellStyle name="20% - 强调文字颜色 6 9 3 7" xfId="23739"/>
    <cellStyle name="20% - 强调文字颜色 6 9 4" xfId="23740"/>
    <cellStyle name="40% - 强调文字颜色 3 4 2 4 4" xfId="23741"/>
    <cellStyle name="20% - 强调文字颜色 6 9 5" xfId="23742"/>
    <cellStyle name="40% - 强调文字颜色 3 4 2 4 5" xfId="23743"/>
    <cellStyle name="20% - 强调文字颜色 6 9 6" xfId="23744"/>
    <cellStyle name="40% - 强调文字颜色 3 4 2 4 6" xfId="23745"/>
    <cellStyle name="40% - 强调文字颜色 1 10 2" xfId="23746"/>
    <cellStyle name="40% - 强调文字颜色 1 10 2 2" xfId="23747"/>
    <cellStyle name="40% - 强调文字颜色 1 10 2 3" xfId="23748"/>
    <cellStyle name="40% - 强调文字颜色 1 10 2 3 2 2" xfId="23749"/>
    <cellStyle name="40% - 强调文字颜色 1 10 2 3 2 3" xfId="23750"/>
    <cellStyle name="40% - 强调文字颜色 4 2 3 2 2 2 3 3" xfId="23751"/>
    <cellStyle name="40% - 强调文字颜色 1 6 4 2" xfId="23752"/>
    <cellStyle name="40% - 强调文字颜色 1 10 2 5" xfId="23753"/>
    <cellStyle name="40% - 强调文字颜色 1 6 4 3" xfId="23754"/>
    <cellStyle name="40% - 强调文字颜色 1 10 2 6" xfId="23755"/>
    <cellStyle name="40% - 强调文字颜色 1 10 2 6 2" xfId="23756"/>
    <cellStyle name="40% - 强调文字颜色 1 10 2 7" xfId="23757"/>
    <cellStyle name="40% - 强调文字颜色 1 10 3" xfId="23758"/>
    <cellStyle name="40% - 强调文字颜色 1 10 3 2" xfId="23759"/>
    <cellStyle name="40% - 强调文字颜色 1 10 3 3" xfId="23760"/>
    <cellStyle name="40% - 强调文字颜色 1 10 4" xfId="23761"/>
    <cellStyle name="40% - 强调文字颜色 1 11" xfId="23762"/>
    <cellStyle name="40% - 强调文字颜色 1 11 2 2 2 2" xfId="23763"/>
    <cellStyle name="40% - 强调文字颜色 1 11 2 3 2" xfId="23764"/>
    <cellStyle name="40% - 强调文字颜色 4 2 3 2 2 3 3 3" xfId="23765"/>
    <cellStyle name="40% - 强调文字颜色 1 7 4 2" xfId="23766"/>
    <cellStyle name="40% - 强调文字颜色 1 11 2 5" xfId="23767"/>
    <cellStyle name="40% - 强调文字颜色 1 11 3 2 2" xfId="23768"/>
    <cellStyle name="40% - 强调文字颜色 1 11 3 2 3" xfId="23769"/>
    <cellStyle name="40% - 强调文字颜色 4 2 3 2 2 3 4 2" xfId="23770"/>
    <cellStyle name="40% - 强调文字颜色 1 11 3 4" xfId="23771"/>
    <cellStyle name="40% - 强调文字颜色 1 11 4 2 2" xfId="23772"/>
    <cellStyle name="40% - 强调文字颜色 1 11 4 3" xfId="23773"/>
    <cellStyle name="40% - 强调文字颜色 1 12" xfId="23774"/>
    <cellStyle name="40% - 强调文字颜色 1 12 2 2" xfId="23775"/>
    <cellStyle name="40% - 强调文字颜色 1 12 2 2 2" xfId="23776"/>
    <cellStyle name="40% - 强调文字颜色 1 3 3 2 2 2 6 2" xfId="23777"/>
    <cellStyle name="40% - 强调文字颜色 1 12 2 3" xfId="23778"/>
    <cellStyle name="40% - 强调文字颜色 1 12 4 2" xfId="23779"/>
    <cellStyle name="40% - 强调文字颜色 1 13" xfId="23780"/>
    <cellStyle name="40% - 强调文字颜色 1 13 2 2" xfId="23781"/>
    <cellStyle name="40% - 强调文字颜色 1 13 2 3" xfId="23782"/>
    <cellStyle name="常规 2 3 2 2 2 2 2 2 2 2 2 2" xfId="23783"/>
    <cellStyle name="40% - 强调文字颜色 1 14" xfId="23784"/>
    <cellStyle name="40% - 强调文字颜色 3 3 3 5 3 3" xfId="23785"/>
    <cellStyle name="常规 2 3 2 2 2 2 2 2 2 2 2 2 2" xfId="23786"/>
    <cellStyle name="40% - 强调文字颜色 1 14 2" xfId="23787"/>
    <cellStyle name="40% - 强调文字颜色 1 14 2 2" xfId="23788"/>
    <cellStyle name="40% - 强调文字颜色 1 14 2 3" xfId="23789"/>
    <cellStyle name="40% - 强调文字颜色 1 15 2 2" xfId="23790"/>
    <cellStyle name="40% - 强调文字颜色 1 15 2 3" xfId="23791"/>
    <cellStyle name="40% - 强调文字颜色 1 15 4" xfId="23792"/>
    <cellStyle name="40% - 强调文字颜色 5 2 3 2 2 3 2 2 2" xfId="23793"/>
    <cellStyle name="40% - 强调文字颜色 1 17 2" xfId="23794"/>
    <cellStyle name="40% - 强调文字颜色 5 2 3 2 2 3 2 2 3" xfId="23795"/>
    <cellStyle name="40% - 强调文字颜色 1 17 3" xfId="23796"/>
    <cellStyle name="40% - 强调文字颜色 5 2 3 2 2 3 2 3" xfId="23797"/>
    <cellStyle name="40% - 强调文字颜色 1 18" xfId="23798"/>
    <cellStyle name="40% - 强调文字颜色 5 2 3 2 2 3 2 3 2" xfId="23799"/>
    <cellStyle name="40% - 强调文字颜色 1 18 2" xfId="23800"/>
    <cellStyle name="40% - 强调文字颜色 5 2 3 2 2 3 2 4" xfId="23801"/>
    <cellStyle name="40% - 强调文字颜色 1 19" xfId="23802"/>
    <cellStyle name="40% - 强调文字颜色 1 2" xfId="23803"/>
    <cellStyle name="40% - 强调文字颜色 1 2 10" xfId="23804"/>
    <cellStyle name="40% - 强调文字颜色 1 2 10 2" xfId="23805"/>
    <cellStyle name="40% - 强调文字颜色 1 2 10 2 2" xfId="23806"/>
    <cellStyle name="40% - 强调文字颜色 1 2 10 2 2 2" xfId="23807"/>
    <cellStyle name="40% - 强调文字颜色 1 2 10 2 2 2 2" xfId="23808"/>
    <cellStyle name="40% - 强调文字颜色 1 2 10 2 2 3" xfId="23809"/>
    <cellStyle name="40% - 强调文字颜色 1 2 10 2 3" xfId="23810"/>
    <cellStyle name="40% - 强调文字颜色 1 2 10 2 3 2" xfId="23811"/>
    <cellStyle name="40% - 强调文字颜色 1 2 10 2 4" xfId="23812"/>
    <cellStyle name="40% - 强调文字颜色 1 2 10 3" xfId="23813"/>
    <cellStyle name="40% - 强调文字颜色 1 2 10 3 2" xfId="23814"/>
    <cellStyle name="40% - 强调文字颜色 3 2 2 2 2 4" xfId="23815"/>
    <cellStyle name="40% - 强调文字颜色 1 2 10 3 2 2" xfId="23816"/>
    <cellStyle name="40% - 强调文字颜色 3 3 3 2 10" xfId="23817"/>
    <cellStyle name="40% - 强调文字颜色 3 2 2 2 2 5" xfId="23818"/>
    <cellStyle name="40% - 强调文字颜色 1 2 10 3 2 3" xfId="23819"/>
    <cellStyle name="40% - 强调文字颜色 1 2 10 3 3" xfId="23820"/>
    <cellStyle name="40% - 强调文字颜色 1 2 10 3 4" xfId="23821"/>
    <cellStyle name="40% - 强调文字颜色 1 2 10 4" xfId="23822"/>
    <cellStyle name="40% - 强调文字颜色 1 2 10 5" xfId="23823"/>
    <cellStyle name="40% - 强调文字颜色 1 2 11" xfId="23824"/>
    <cellStyle name="40% - 强调文字颜色 1 2 11 2" xfId="23825"/>
    <cellStyle name="40% - 强调文字颜色 1 2 2 10" xfId="23826"/>
    <cellStyle name="40% - 强调文字颜色 5 2 2 2 2 8 5" xfId="23827"/>
    <cellStyle name="40% - 强调文字颜色 1 2 2 10 2" xfId="23828"/>
    <cellStyle name="40% - 强调文字颜色 2 5 3 4" xfId="23829"/>
    <cellStyle name="40% - 强调文字颜色 1 2 2 2 2 10" xfId="23830"/>
    <cellStyle name="40% - 强调文字颜色 1 2 2 2 2 12" xfId="23831"/>
    <cellStyle name="40% - 强调文字颜色 1 2 2 2 2 12 2" xfId="23832"/>
    <cellStyle name="40% - 强调文字颜色 1 2 2 2 2 13" xfId="23833"/>
    <cellStyle name="40% - 强调文字颜色 1 2 2 2 2 13 2" xfId="23834"/>
    <cellStyle name="40% - 强调文字颜色 1 2 2 2 2 14" xfId="23835"/>
    <cellStyle name="40% - 强调文字颜色 1 2 2 2 2 15" xfId="23836"/>
    <cellStyle name="40% - 强调文字颜色 1 2 2 3 3 3 3 4" xfId="23837"/>
    <cellStyle name="40% - 强调文字颜色 1 2 2 2 2 15 2" xfId="23838"/>
    <cellStyle name="40% - 强调文字颜色 1 2 2 2 2 16" xfId="23839"/>
    <cellStyle name="40% - 强调文字颜色 1 2 2 2 2 2 10" xfId="23840"/>
    <cellStyle name="40% - 强调文字颜色 1 2 4 3 2 2 2" xfId="23841"/>
    <cellStyle name="40% - 强调文字颜色 1 2 2 2 2 2 10 2" xfId="23842"/>
    <cellStyle name="40% - 强调文字颜色 1 2 4 3 2 2 2 2" xfId="23843"/>
    <cellStyle name="40% - 强调文字颜色 1 2 2 2 2 2 11" xfId="23844"/>
    <cellStyle name="40% - 强调文字颜色 1 2 4 3 2 2 3" xfId="23845"/>
    <cellStyle name="40% - 强调文字颜色 1 2 2 2 2 2 12" xfId="23846"/>
    <cellStyle name="40% - 强调文字颜色 1 2 4 3 2 2 4" xfId="23847"/>
    <cellStyle name="40% - 强调文字颜色 1 2 2 2 2 2 2" xfId="23848"/>
    <cellStyle name="40% - 强调文字颜色 1 2 2 2 2 2 2 2" xfId="23849"/>
    <cellStyle name="40% - 强调文字颜色 1 2 2 2 2 2 2 2 2" xfId="23850"/>
    <cellStyle name="40% - 强调文字颜色 1 2 2 2 2 2 2 2 2 2" xfId="23851"/>
    <cellStyle name="40% - 强调文字颜色 1 2 2 2 2 2 2 2 2 2 2" xfId="23852"/>
    <cellStyle name="40% - 强调文字颜色 1 2 2 2 2 2 2 2 2 3" xfId="23853"/>
    <cellStyle name="40% - 强调文字颜色 1 2 2 2 2 2 2 2 2 4" xfId="23854"/>
    <cellStyle name="40% - 强调文字颜色 1 2 2 2 2 2 2 2 3 2" xfId="23855"/>
    <cellStyle name="40% - 强调文字颜色 4 2 3 2 2 2 7" xfId="23856"/>
    <cellStyle name="40% - 强调文字颜色 1 2 2 2 2 2 2 2 3 2 2" xfId="23857"/>
    <cellStyle name="40% - 强调文字颜色 1 2 2 2 2 2 2 2 3 3" xfId="23858"/>
    <cellStyle name="40% - 强调文字颜色 1 2 2 2 2 2 2 2 3 4" xfId="23859"/>
    <cellStyle name="40% - 强调文字颜色 1 2 2 2 2 2 2 2 4 2" xfId="23860"/>
    <cellStyle name="40% - 强调文字颜色 1 2 2 2 2 2 2 2 4 3" xfId="23861"/>
    <cellStyle name="40% - 强调文字颜色 1 2 2 2 2 2 2 2 5" xfId="23862"/>
    <cellStyle name="40% - 强调文字颜色 1 2 2 2 2 2 2 2 5 2" xfId="23863"/>
    <cellStyle name="40% - 强调文字颜色 5 2 4 16" xfId="23864"/>
    <cellStyle name="40% - 强调文字颜色 1 2 2 2 2 2 2 2 6" xfId="23865"/>
    <cellStyle name="40% - 强调文字颜色 1 2 2 2 2 2 2 3" xfId="23866"/>
    <cellStyle name="40% - 强调文字颜色 1 2 2 2 2 2 2 3 2" xfId="23867"/>
    <cellStyle name="40% - 强调文字颜色 1 2 2 2 2 2 2 3 3" xfId="23868"/>
    <cellStyle name="40% - 强调文字颜色 1 2 2 2 2 2 2 4" xfId="23869"/>
    <cellStyle name="40% - 强调文字颜色 4 6 5 2" xfId="23870"/>
    <cellStyle name="40% - 强调文字颜色 1 4 2 8 2" xfId="23871"/>
    <cellStyle name="40% - 强调文字颜色 1 4 2 8 2 2" xfId="23872"/>
    <cellStyle name="40% - 强调文字颜色 1 2 2 2 2 2 2 4 2" xfId="23873"/>
    <cellStyle name="40% - 强调文字颜色 1 4 2 8 2 3" xfId="23874"/>
    <cellStyle name="40% - 强调文字颜色 1 2 2 2 2 2 2 4 3" xfId="23875"/>
    <cellStyle name="40% - 强调文字颜色 1 2 2 2 2 2 2 5" xfId="23876"/>
    <cellStyle name="40% - 强调文字颜色 4 6 5 3" xfId="23877"/>
    <cellStyle name="40% - 强调文字颜色 1 4 2 8 3" xfId="23878"/>
    <cellStyle name="40% - 强调文字颜色 1 4 2 8 3 2" xfId="23879"/>
    <cellStyle name="40% - 强调文字颜色 1 2 2 2 2 2 2 5 2" xfId="23880"/>
    <cellStyle name="40% - 强调文字颜色 1 4 2 8 4" xfId="23881"/>
    <cellStyle name="40% - 强调文字颜色 1 2 4 2 4 2 2 2" xfId="23882"/>
    <cellStyle name="40% - 强调文字颜色 1 2 2 2 2 2 2 6" xfId="23883"/>
    <cellStyle name="40% - 强调文字颜色 1 4 2 8 5" xfId="23884"/>
    <cellStyle name="40% - 强调文字颜色 1 2 2 2 2 2 2 7" xfId="23885"/>
    <cellStyle name="40% - 强调文字颜色 1 2 2 2 2 2 3" xfId="23886"/>
    <cellStyle name="40% - 强调文字颜色 3 2 2 2 2 2 3 2 2 2" xfId="23887"/>
    <cellStyle name="40% - 强调文字颜色 1 2 2 2 2 2 3 2" xfId="23888"/>
    <cellStyle name="40% - 强调文字颜色 1 2 2 2 2 2 3 2 2" xfId="23889"/>
    <cellStyle name="40% - 强调文字颜色 1 2 2 2 2 2 3 2 2 2" xfId="23890"/>
    <cellStyle name="40% - 强调文字颜色 1 2 2 2 2 2 3 2 3" xfId="23891"/>
    <cellStyle name="40% - 强调文字颜色 1 2 2 2 2 2 3 2 3 2" xfId="23892"/>
    <cellStyle name="40% - 强调文字颜色 1 2 2 2 2 2 3 3" xfId="23893"/>
    <cellStyle name="40% - 强调文字颜色 1 2 2 2 2 2 3 3 2" xfId="23894"/>
    <cellStyle name="40% - 强调文字颜色 1 2 2 2 2 2 3 3 2 2" xfId="23895"/>
    <cellStyle name="40% - 强调文字颜色 1 2 2 2 2 2 3 3 3" xfId="23896"/>
    <cellStyle name="40% - 强调文字颜色 1 2 2 2 2 2 3 4" xfId="23897"/>
    <cellStyle name="40% - 强调文字颜色 4 6 6 2" xfId="23898"/>
    <cellStyle name="40% - 强调文字颜色 1 4 2 9 2" xfId="23899"/>
    <cellStyle name="40% - 强调文字颜色 1 2 2 2 2 2 3 4 2" xfId="23900"/>
    <cellStyle name="40% - 强调文字颜色 1 2 2 2 2 2 3 4 3" xfId="23901"/>
    <cellStyle name="40% - 强调文字颜色 1 4 2 9 3" xfId="23902"/>
    <cellStyle name="40% - 强调文字颜色 1 2 2 2 2 2 3 5" xfId="23903"/>
    <cellStyle name="40% - 强调文字颜色 1 2 2 2 2 2 3 5 2" xfId="23904"/>
    <cellStyle name="40% - 强调文字颜色 1 2 2 2 2 2 3 5 3" xfId="23905"/>
    <cellStyle name="40% - 强调文字颜色 2 2 4 2 2" xfId="23906"/>
    <cellStyle name="40% - 强调文字颜色 1 2 2 2 2 2 3 6" xfId="23907"/>
    <cellStyle name="40% - 强调文字颜色 2 2 4 2 3" xfId="23908"/>
    <cellStyle name="40% - 强调文字颜色 1 2 2 2 2 2 3 7" xfId="23909"/>
    <cellStyle name="40% - 强调文字颜色 1 2 2 2 2 2 4" xfId="23910"/>
    <cellStyle name="40% - 强调文字颜色 3 2 2 2 2 2 3 2 2 3" xfId="23911"/>
    <cellStyle name="40% - 强调文字颜色 1 2 2 2 2 2 4 2" xfId="23912"/>
    <cellStyle name="40% - 强调文字颜色 4 3 2 2 5 3" xfId="23913"/>
    <cellStyle name="40% - 强调文字颜色 1 2 2 2 2 2 4 2 2" xfId="23914"/>
    <cellStyle name="40% - 强调文字颜色 4 3 2 2 5 4" xfId="23915"/>
    <cellStyle name="40% - 强调文字颜色 1 2 2 2 2 2 4 2 3" xfId="23916"/>
    <cellStyle name="40% - 强调文字颜色 1 2 2 2 2 2 4 3" xfId="23917"/>
    <cellStyle name="40% - 强调文字颜色 4 3 2 2 6 3" xfId="23918"/>
    <cellStyle name="40% - 强调文字颜色 1 2 2 2 2 2 4 3 2" xfId="23919"/>
    <cellStyle name="40% - 强调文字颜色 4 3 2 2 6 4" xfId="23920"/>
    <cellStyle name="40% - 强调文字颜色 1 2 2 2 2 2 4 3 3" xfId="23921"/>
    <cellStyle name="40% - 强调文字颜色 1 3 3 3 3 2 2 2" xfId="23922"/>
    <cellStyle name="40% - 强调文字颜色 1 2 2 2 2 2 4 4" xfId="23923"/>
    <cellStyle name="40% - 强调文字颜色 4 3 2 2 7 3" xfId="23924"/>
    <cellStyle name="40% - 强调文字颜色 1 2 2 2 2 2 4 4 2" xfId="23925"/>
    <cellStyle name="40% - 强调文字颜色 1 3 3 3 3 2 2 3" xfId="23926"/>
    <cellStyle name="40% - 强调文字颜色 1 2 2 2 2 2 4 5" xfId="23927"/>
    <cellStyle name="40% - 强调文字颜色 2 2 4 3 2" xfId="23928"/>
    <cellStyle name="40% - 强调文字颜色 1 2 2 2 2 2 4 6" xfId="23929"/>
    <cellStyle name="40% - 强调文字颜色 1 2 2 2 2 2 5" xfId="23930"/>
    <cellStyle name="40% - 强调文字颜色 1 2 2 2 2 2 5 2 2" xfId="23931"/>
    <cellStyle name="40% - 强调文字颜色 1 2 2 2 2 2 5 2 3" xfId="23932"/>
    <cellStyle name="40% - 强调文字颜色 1 2 2 2 2 2 5 3 2" xfId="23933"/>
    <cellStyle name="40% - 强调文字颜色 1 2 2 2 2 2 5 3 3" xfId="23934"/>
    <cellStyle name="40% - 强调文字颜色 1 2 2 2 2 2 5 4" xfId="23935"/>
    <cellStyle name="40% - 强调文字颜色 1 2 2 2 2 2 5 4 2" xfId="23936"/>
    <cellStyle name="40% - 强调文字颜色 2 2 4 4 2" xfId="23937"/>
    <cellStyle name="40% - 强调文字颜色 1 2 2 2 2 2 5 6" xfId="23938"/>
    <cellStyle name="常规 2 3 4 5 2 2" xfId="23939"/>
    <cellStyle name="40% - 强调文字颜色 1 2 2 2 2 2 6 2" xfId="23940"/>
    <cellStyle name="常规 2 3 4 5 2 2 3" xfId="23941"/>
    <cellStyle name="40% - 强调文字颜色 1 2 2 2 2 2 6 2 3" xfId="23942"/>
    <cellStyle name="常规 2 3 4 5 2 3" xfId="23943"/>
    <cellStyle name="40% - 强调文字颜色 1 2 2 2 2 2 6 3" xfId="23944"/>
    <cellStyle name="常规 2 3 4 5 2 3 2" xfId="23945"/>
    <cellStyle name="40% - 强调文字颜色 1 2 2 2 2 2 6 3 2" xfId="23946"/>
    <cellStyle name="常规 2 3 4 5 2 4" xfId="23947"/>
    <cellStyle name="40% - 强调文字颜色 1 2 2 2 2 2 6 4" xfId="23948"/>
    <cellStyle name="40% - 强调文字颜色 1 2 2 2 2 2 6 5" xfId="23949"/>
    <cellStyle name="常规 2 3 4 5 3" xfId="23950"/>
    <cellStyle name="40% - 强调文字颜色 1 2 2 2 2 2 7" xfId="23951"/>
    <cellStyle name="常规 2 3 4 5 3 2" xfId="23952"/>
    <cellStyle name="40% - 强调文字颜色 1 2 2 2 2 2 7 2" xfId="23953"/>
    <cellStyle name="40% - 强调文字颜色 1 2 2 2 2 2 7 2 2" xfId="23954"/>
    <cellStyle name="常规 2 3 4 5 4 2" xfId="23955"/>
    <cellStyle name="40% - 强调文字颜色 1 2 2 2 2 2 8 2" xfId="23956"/>
    <cellStyle name="常规 2 3 4 5 4 3" xfId="23957"/>
    <cellStyle name="40% - 强调文字颜色 1 2 2 2 2 2 8 3" xfId="23958"/>
    <cellStyle name="40% - 强调文字颜色 1 2 2 2 2 3 2 2 2 3" xfId="23959"/>
    <cellStyle name="40% - 强调文字颜色 1 2 2 2 2 3 2 3 2 3" xfId="23960"/>
    <cellStyle name="40% - 强调文字颜色 1 2 2 2 2 3 2 5 2" xfId="23961"/>
    <cellStyle name="40% - 强调文字颜色 1 2 2 2 2 3 2 6 2" xfId="23962"/>
    <cellStyle name="40% - 强调文字颜色 1 2 2 2 2 3 2 7" xfId="23963"/>
    <cellStyle name="40% - 强调文字颜色 1 2 2 2 2 3 3 2 2 3" xfId="23964"/>
    <cellStyle name="40% - 强调文字颜色 3 4 2 10" xfId="23965"/>
    <cellStyle name="40% - 强调文字颜色 1 2 2 2 2 3 3 3 2 2" xfId="23966"/>
    <cellStyle name="40% - 强调文字颜色 3 4 2 11" xfId="23967"/>
    <cellStyle name="40% - 强调文字颜色 1 2 2 2 2 3 3 3 2 3" xfId="23968"/>
    <cellStyle name="40% - 强调文字颜色 1 2 2 2 2 3 3 4 2 2" xfId="23969"/>
    <cellStyle name="40% - 强调文字颜色 1 2 2 2 2 3 3 4 3" xfId="23970"/>
    <cellStyle name="40% - 强调文字颜色 5 2 2 2 2 2 10 2" xfId="23971"/>
    <cellStyle name="40% - 强调文字颜色 1 2 2 2 2 3 3 5 2" xfId="23972"/>
    <cellStyle name="40% - 强调文字颜色 1 2 2 2 2 3 3 5 3" xfId="23973"/>
    <cellStyle name="常规 2 3 3 3 2 3 2 2 2" xfId="23974"/>
    <cellStyle name="40% - 强调文字颜色 5 2 2 2 2 2 11 2" xfId="23975"/>
    <cellStyle name="40% - 强调文字颜色 2 2 5 2 2 2" xfId="23976"/>
    <cellStyle name="40% - 强调文字颜色 1 2 2 2 2 3 3 6 2" xfId="23977"/>
    <cellStyle name="常规 2 3 3 3 2 3 2 3" xfId="23978"/>
    <cellStyle name="40% - 强调文字颜色 5 2 2 2 2 2 12" xfId="23979"/>
    <cellStyle name="40% - 强调文字颜色 2 2 5 2 3" xfId="23980"/>
    <cellStyle name="40% - 强调文字颜色 1 2 2 2 2 3 3 7" xfId="23981"/>
    <cellStyle name="40% - 强调文字颜色 1 2 2 2 2 4 2" xfId="23982"/>
    <cellStyle name="40% - 强调文字颜色 1 2 2 2 2 4 2 2" xfId="23983"/>
    <cellStyle name="40% - 强调文字颜色 4 10 2 4" xfId="23984"/>
    <cellStyle name="40% - 强调文字颜色 1 2 2 2 2 4 2 2 2" xfId="23985"/>
    <cellStyle name="40% - 强调文字颜色 1 2 2 2 2 4 2 3" xfId="23986"/>
    <cellStyle name="40% - 强调文字颜色 1 2 2 2 2 4 2 3 2" xfId="23987"/>
    <cellStyle name="40% - 强调文字颜色 2 2 4 2 3 2 2 2" xfId="23988"/>
    <cellStyle name="40% - 强调文字颜色 1 2 2 2 2 4 2 4" xfId="23989"/>
    <cellStyle name="40% - 强调文字颜色 1 2 2 2 2 4 3 2" xfId="23990"/>
    <cellStyle name="40% - 强调文字颜色 3 6 3 3 2 2" xfId="23991"/>
    <cellStyle name="40% - 强调文字颜色 1 2 2 2 2 4 3 3" xfId="23992"/>
    <cellStyle name="40% - 强调文字颜色 2 3 3 3 2 2 3" xfId="23993"/>
    <cellStyle name="40% - 强调文字颜色 1 2 2 2 2 4 5" xfId="23994"/>
    <cellStyle name="40% - 强调文字颜色 2 3 3 3 2 2 4" xfId="23995"/>
    <cellStyle name="常规 2 3 4 7 2" xfId="23996"/>
    <cellStyle name="40% - 强调文字颜色 1 2 2 2 2 4 6" xfId="23997"/>
    <cellStyle name="40% - 强调文字颜色 1 2 2 2 2 5 2 2" xfId="23998"/>
    <cellStyle name="常规 5 2 2 5 2 3" xfId="23999"/>
    <cellStyle name="40% - 强调文字颜色 1 2 2 2 2 5 2 2 2" xfId="24000"/>
    <cellStyle name="40% - 强调文字颜色 1 2 2 2 2 5 2 3" xfId="24001"/>
    <cellStyle name="40% - 强调文字颜色 2 2 4 2 3 3 2 2" xfId="24002"/>
    <cellStyle name="40% - 强调文字颜色 1 2 2 2 2 5 2 4" xfId="24003"/>
    <cellStyle name="40% - 强调文字颜色 1 2 2 2 2 5 3" xfId="24004"/>
    <cellStyle name="40% - 强调文字颜色 3 2 10 3 2 2" xfId="24005"/>
    <cellStyle name="40% - 强调文字颜色 1 2 2 2 2 5 3 2" xfId="24006"/>
    <cellStyle name="常规 5 2 2 6 2 3" xfId="24007"/>
    <cellStyle name="40% - 强调文字颜色 1 2 2 2 2 5 3 2 2" xfId="24008"/>
    <cellStyle name="40% - 强调文字颜色 3 6 3 4 2 2" xfId="24009"/>
    <cellStyle name="40% - 强调文字颜色 1 2 2 2 2 5 3 3" xfId="24010"/>
    <cellStyle name="40% - 强调文字颜色 2 2 4 2 3 3 3 2" xfId="24011"/>
    <cellStyle name="40% - 强调文字颜色 1 2 2 2 2 5 3 4" xfId="24012"/>
    <cellStyle name="40% - 强调文字颜色 1 2 2 2 2 5 4" xfId="24013"/>
    <cellStyle name="40% - 强调文字颜色 3 2 10 3 2 3" xfId="24014"/>
    <cellStyle name="40% - 强调文字颜色 2 3 3 3 2 3 2" xfId="24015"/>
    <cellStyle name="40% - 强调文字颜色 2 3 3 3 2 3 2 2" xfId="24016"/>
    <cellStyle name="40% - 强调文字颜色 1 2 2 2 2 5 4 2" xfId="24017"/>
    <cellStyle name="40% - 强调文字颜色 2 3 3 3 2 3 3" xfId="24018"/>
    <cellStyle name="40% - 强调文字颜色 1 2 2 2 2 5 5" xfId="24019"/>
    <cellStyle name="40% - 强调文字颜色 2 3 3 3 2 3 4" xfId="24020"/>
    <cellStyle name="常规 2 3 4 8 2" xfId="24021"/>
    <cellStyle name="40% - 强调文字颜色 1 2 2 2 2 5 6" xfId="24022"/>
    <cellStyle name="40% - 强调文字颜色 1 2 8 3 2 2 2" xfId="24023"/>
    <cellStyle name="40% - 强调文字颜色 3 2 4 2 2 2 2" xfId="24024"/>
    <cellStyle name="40% - 强调文字颜色 1 2 2 2 2 6 2" xfId="24025"/>
    <cellStyle name="40% - 强调文字颜色 3 2 4 2 2 2 2 2 2" xfId="24026"/>
    <cellStyle name="40% - 强调文字颜色 1 2 2 2 2 6 2 2 2" xfId="24027"/>
    <cellStyle name="40% - 强调文字颜色 2 2 4 2 3 4 2 2" xfId="24028"/>
    <cellStyle name="40% - 强调文字颜色 3 2 4 2 2 2 2 4" xfId="24029"/>
    <cellStyle name="40% - 强调文字颜色 1 2 2 2 2 6 2 4" xfId="24030"/>
    <cellStyle name="40% - 强调文字颜色 3 2 4 2 2 2 3" xfId="24031"/>
    <cellStyle name="40% - 强调文字颜色 1 2 2 2 2 6 3" xfId="24032"/>
    <cellStyle name="40% - 强调文字颜色 3 2 4 2 2 2 3 2" xfId="24033"/>
    <cellStyle name="40% - 强调文字颜色 1 2 2 2 2 6 3 2" xfId="24034"/>
    <cellStyle name="40% - 强调文字颜色 3 2 4 2 2 2 3 3" xfId="24035"/>
    <cellStyle name="40% - 强调文字颜色 1 2 2 2 2 6 3 3" xfId="24036"/>
    <cellStyle name="40% - 强调文字颜色 3 2 4 2 2 2 4" xfId="24037"/>
    <cellStyle name="注释 2 2 4 3 3 2 4" xfId="24038"/>
    <cellStyle name="40% - 强调文字颜色 2 3 3 3 2 4 2" xfId="24039"/>
    <cellStyle name="40% - 强调文字颜色 1 2 2 2 2 6 4" xfId="24040"/>
    <cellStyle name="40% - 强调文字颜色 3 2 4 2 2 2 4 2" xfId="24041"/>
    <cellStyle name="40% - 强调文字颜色 2 3 3 3 2 4 2 2" xfId="24042"/>
    <cellStyle name="40% - 强调文字颜色 1 2 2 2 2 6 4 2" xfId="24043"/>
    <cellStyle name="40% - 强调文字颜色 3 2 4 2 2 2 5" xfId="24044"/>
    <cellStyle name="40% - 强调文字颜色 2 3 3 3 2 4 3" xfId="24045"/>
    <cellStyle name="40% - 强调文字颜色 1 2 2 2 2 6 5" xfId="24046"/>
    <cellStyle name="40% - 强调文字颜色 3 2 4 2 2 2 6" xfId="24047"/>
    <cellStyle name="常规 2 3 4 9 2" xfId="24048"/>
    <cellStyle name="40% - 强调文字颜色 1 2 2 2 2 6 6" xfId="24049"/>
    <cellStyle name="40% - 强调文字颜色 3 2 4 2 2 3 2" xfId="24050"/>
    <cellStyle name="40% - 强调文字颜色 1 2 2 2 2 7 2" xfId="24051"/>
    <cellStyle name="40% - 强调文字颜色 3 2 4 2 2 3 2 2" xfId="24052"/>
    <cellStyle name="40% - 强调文字颜色 1 2 2 2 2 7 2 2" xfId="24053"/>
    <cellStyle name="40% - 强调文字颜色 3 2 4 2 2 3 2 3" xfId="24054"/>
    <cellStyle name="40% - 强调文字颜色 1 2 2 2 2 7 2 3" xfId="24055"/>
    <cellStyle name="40% - 强调文字颜色 3 2 4 2 2 3 3" xfId="24056"/>
    <cellStyle name="40% - 强调文字颜色 1 2 2 2 2 7 3" xfId="24057"/>
    <cellStyle name="40% - 强调文字颜色 1 2 2 2 2 7 3 2" xfId="24058"/>
    <cellStyle name="注释 2 2 4 3 3 3 4" xfId="24059"/>
    <cellStyle name="40% - 强调文字颜色 2 3 3 3 2 5 2" xfId="24060"/>
    <cellStyle name="40% - 强调文字颜色 1 2 2 2 2 7 4" xfId="24061"/>
    <cellStyle name="40% - 强调文字颜色 1 2 2 2 2 7 5" xfId="24062"/>
    <cellStyle name="40% - 强调文字颜色 3 2 4 2 2 4" xfId="24063"/>
    <cellStyle name="40% - 强调文字颜色 1 2 2 2 2 8" xfId="24064"/>
    <cellStyle name="40% - 强调文字颜色 1 2 2 2 2 8 2" xfId="24065"/>
    <cellStyle name="40% - 强调文字颜色 1 2 2 2 2 8 2 2" xfId="24066"/>
    <cellStyle name="40% - 强调文字颜色 1 2 2 2 2 8 2 3" xfId="24067"/>
    <cellStyle name="40% - 强调文字颜色 5 2 6 2 3 2 2" xfId="24068"/>
    <cellStyle name="40% - 强调文字颜色 3 2 4 2 3 6 2" xfId="24069"/>
    <cellStyle name="40% - 强调文字颜色 1 2 2 2 2 8 3" xfId="24070"/>
    <cellStyle name="40% - 强调文字颜色 1 2 2 2 2 8 3 2" xfId="24071"/>
    <cellStyle name="40% - 强调文字颜色 2 3 3 3 2 6 2" xfId="24072"/>
    <cellStyle name="40% - 强调文字颜色 1 2 2 2 2 8 4" xfId="24073"/>
    <cellStyle name="40% - 强调文字颜色 1 2 2 2 2 8 5" xfId="24074"/>
    <cellStyle name="40% - 强调文字颜色 1 2 2 2 3" xfId="24075"/>
    <cellStyle name="40% - 强调文字颜色 1 2 2 2 3 2 2" xfId="24076"/>
    <cellStyle name="40% - 强调文字颜色 1 2 2 2 4" xfId="24077"/>
    <cellStyle name="40% - 强调文字颜色 1 2 2 2 4 2" xfId="24078"/>
    <cellStyle name="40% - 强调文字颜色 1 2 2 2 4 2 2" xfId="24079"/>
    <cellStyle name="40% - 强调文字颜色 3 2 3 2 2 2 2 2 2 3" xfId="24080"/>
    <cellStyle name="40% - 强调文字颜色 1 2 2 2 4 3" xfId="24081"/>
    <cellStyle name="40% - 强调文字颜色 1 2 2 2 5" xfId="24082"/>
    <cellStyle name="40% - 强调文字颜色 1 2 2 3 10" xfId="24083"/>
    <cellStyle name="40% - 强调文字颜色 1 2 2 3 10 2" xfId="24084"/>
    <cellStyle name="40% - 强调文字颜色 1 2 2 3 11" xfId="24085"/>
    <cellStyle name="40% - 强调文字颜色 1 2 2 3 11 2" xfId="24086"/>
    <cellStyle name="40% - 强调文字颜色 1 2 2 3 2" xfId="24087"/>
    <cellStyle name="40% - 强调文字颜色 1 2 2 3 2 13" xfId="24088"/>
    <cellStyle name="40% - 强调文字颜色 1 2 2 3 2 13 2" xfId="24089"/>
    <cellStyle name="40% - 强调文字颜色 4 3 3 2 4 3 2 2" xfId="24090"/>
    <cellStyle name="40% - 强调文字颜色 1 2 2 3 2 14" xfId="24091"/>
    <cellStyle name="40% - 强调文字颜色 1 2 2 3 2 2 2" xfId="24092"/>
    <cellStyle name="40% - 强调文字颜色 1 2 2 3 2 2 2 2" xfId="24093"/>
    <cellStyle name="40% - 强调文字颜色 1 2 2 3 2 2 2 2 2" xfId="24094"/>
    <cellStyle name="40% - 强调文字颜色 1 2 2 3 2 2 2 2 2 2" xfId="24095"/>
    <cellStyle name="40% - 强调文字颜色 1 3 3 4 2" xfId="24096"/>
    <cellStyle name="40% - 强调文字颜色 1 2 2 3 2 2 2 2 2 3" xfId="24097"/>
    <cellStyle name="40% - 强调文字颜色 1 2 2 3 2 2 2 2 3" xfId="24098"/>
    <cellStyle name="40% - 强调文字颜色 1 2 2 3 2 2 2 3" xfId="24099"/>
    <cellStyle name="40% - 强调文字颜色 1 2 2 3 2 2 2 3 2" xfId="24100"/>
    <cellStyle name="40% - 强调文字颜色 1 2 2 3 2 2 2 3 2 2" xfId="24101"/>
    <cellStyle name="40% - 强调文字颜色 1 2 2 3 2 2 2 3 2 3" xfId="24102"/>
    <cellStyle name="40% - 强调文字颜色 1 2 2 3 2 2 2 3 3" xfId="24103"/>
    <cellStyle name="40% - 强调文字颜色 1 2 2 3 2 2 2 3 4" xfId="24104"/>
    <cellStyle name="40% - 强调文字颜色 2 4 2 8 2" xfId="24105"/>
    <cellStyle name="40% - 强调文字颜色 1 2 2 3 2 2 2 4" xfId="24106"/>
    <cellStyle name="40% - 强调文字颜色 2 4 2 8 2 2" xfId="24107"/>
    <cellStyle name="40% - 强调文字颜色 1 2 2 3 2 2 2 4 2" xfId="24108"/>
    <cellStyle name="40% - 强调文字颜色 2 2 2 6 2 2 6" xfId="24109"/>
    <cellStyle name="40% - 强调文字颜色 1 2 2 3 2 2 2 4 2 2" xfId="24110"/>
    <cellStyle name="40% - 强调文字颜色 2 4 2 8 3" xfId="24111"/>
    <cellStyle name="40% - 强调文字颜色 1 2 2 3 2 2 2 5" xfId="24112"/>
    <cellStyle name="40% - 强调文字颜色 2 4 2 8 3 2" xfId="24113"/>
    <cellStyle name="40% - 强调文字颜色 1 2 2 3 2 2 2 5 2" xfId="24114"/>
    <cellStyle name="40% - 强调文字颜色 2 4 2 8 4" xfId="24115"/>
    <cellStyle name="40% - 强调文字颜色 1 2 2 3 2 2 2 6" xfId="24116"/>
    <cellStyle name="40% - 强调文字颜色 2 4 2 8 5" xfId="24117"/>
    <cellStyle name="40% - 强调文字颜色 1 2 2 3 2 2 2 7" xfId="24118"/>
    <cellStyle name="40% - 强调文字颜色 1 2 2 3 2 2 3" xfId="24119"/>
    <cellStyle name="40% - 强调文字颜色 4 2 2 9" xfId="24120"/>
    <cellStyle name="40% - 强调文字颜色 1 2 2 3 2 2 3 2" xfId="24121"/>
    <cellStyle name="40% - 强调文字颜色 4 2 2 9 2" xfId="24122"/>
    <cellStyle name="40% - 强调文字颜色 1 2 2 3 2 2 3 2 2" xfId="24123"/>
    <cellStyle name="40% - 强调文字颜色 4 2 2 9 3" xfId="24124"/>
    <cellStyle name="40% - 强调文字颜色 1 2 2 3 2 2 3 2 3" xfId="24125"/>
    <cellStyle name="40% - 强调文字颜色 1 2 2 3 2 2 3 3" xfId="24126"/>
    <cellStyle name="40% - 强调文字颜色 1 2 2 3 2 2 4" xfId="24127"/>
    <cellStyle name="40% - 强调文字颜色 1 2 2 3 2 3 2 2 2 2" xfId="24128"/>
    <cellStyle name="40% - 强调文字颜色 5 5 8 3" xfId="24129"/>
    <cellStyle name="40% - 强调文字颜色 4 6 2 2 3 3" xfId="24130"/>
    <cellStyle name="40% - 强调文字颜色 1 2 2 3 2 3 7" xfId="24131"/>
    <cellStyle name="40% - 强调文字颜色 4 6 2 2 3 4" xfId="24132"/>
    <cellStyle name="注释 2 2 3 2 3 3 3 2 2" xfId="24133"/>
    <cellStyle name="40% - 强调文字颜色 1 2 2 3 2 3 8" xfId="24134"/>
    <cellStyle name="40% - 强调文字颜色 2 2 4 3 3 2 2 2" xfId="24135"/>
    <cellStyle name="40% - 强调文字颜色 1 2 2 3 2 4 2 4" xfId="24136"/>
    <cellStyle name="40% - 强调文字颜色 4 4 2 9 2" xfId="24137"/>
    <cellStyle name="40% - 强调文字颜色 1 2 2 3 2 4 3 2 2" xfId="24138"/>
    <cellStyle name="40% - 强调文字颜色 1 2 2 3 2 5 2 3" xfId="24139"/>
    <cellStyle name="40% - 强调文字颜色 2 3 3 4 2 3 2" xfId="24140"/>
    <cellStyle name="40% - 强调文字颜色 1 2 2 3 2 5 4" xfId="24141"/>
    <cellStyle name="40% - 强调文字颜色 1 2 2 3 2 5 5" xfId="24142"/>
    <cellStyle name="40% - 强调文字颜色 3 2 4 3 2 2 4" xfId="24143"/>
    <cellStyle name="40% - 强调文字颜色 1 2 2 3 2 6 4" xfId="24144"/>
    <cellStyle name="40% - 强调文字颜色 1 2 2 3 2 6 5" xfId="24145"/>
    <cellStyle name="40% - 强调文字颜色 3 2 4 3 2 3" xfId="24146"/>
    <cellStyle name="40% - 强调文字颜色 1 2 2 3 2 7" xfId="24147"/>
    <cellStyle name="40% - 强调文字颜色 6 3 2 2 2 3 3" xfId="24148"/>
    <cellStyle name="40% - 强调文字颜色 3 2 4 3 2 3 2 2" xfId="24149"/>
    <cellStyle name="40% - 强调文字颜色 1 2 2 3 2 7 2 2" xfId="24150"/>
    <cellStyle name="40% - 强调文字颜色 3 2 4 3 2 3 4" xfId="24151"/>
    <cellStyle name="40% - 强调文字颜色 1 2 2 3 2 7 4" xfId="24152"/>
    <cellStyle name="40% - 强调文字颜色 3 2 4 3 2 4 3" xfId="24153"/>
    <cellStyle name="40% - 强调文字颜色 3 2 4 2 15" xfId="24154"/>
    <cellStyle name="40% - 强调文字颜色 1 2 2 3 2 8 3" xfId="24155"/>
    <cellStyle name="40% - 强调文字颜色 3 2 4 3 2 5" xfId="24156"/>
    <cellStyle name="40% - 强调文字颜色 1 2 2 3 2 9" xfId="24157"/>
    <cellStyle name="40% - 强调文字颜色 1 2 2 3 3" xfId="24158"/>
    <cellStyle name="40% - 强调文字颜色 5 3 3 3 2 2 3 2" xfId="24159"/>
    <cellStyle name="40% - 强调文字颜色 1 2 2 3 3 2 2" xfId="24160"/>
    <cellStyle name="40% - 强调文字颜色 1 2 2 3 3 2 2 2" xfId="24161"/>
    <cellStyle name="40% - 强调文字颜色 1 2 2 3 3 2 2 2 2" xfId="24162"/>
    <cellStyle name="40% - 强调文字颜色 1 2 2 3 3 2 2 2 3" xfId="24163"/>
    <cellStyle name="40% - 强调文字颜色 1 2 2 3 3 2 2 3" xfId="24164"/>
    <cellStyle name="40% - 强调文字颜色 1 2 2 3 3 2 2 3 2" xfId="24165"/>
    <cellStyle name="40% - 强调文字颜色 6 2 2 7 3 5 2" xfId="24166"/>
    <cellStyle name="40% - 强调文字颜色 1 2 2 3 3 2 2 4" xfId="24167"/>
    <cellStyle name="40% - 强调文字颜色 1 2 2 3 3 2 3" xfId="24168"/>
    <cellStyle name="40% - 强调文字颜色 5 2 2 9" xfId="24169"/>
    <cellStyle name="40% - 强调文字颜色 1 2 2 3 3 2 3 2" xfId="24170"/>
    <cellStyle name="40% - 强调文字颜色 5 2 2 9 2" xfId="24171"/>
    <cellStyle name="40% - 强调文字颜色 1 2 2 3 3 2 3 2 2" xfId="24172"/>
    <cellStyle name="40% - 强调文字颜色 5 2 2 9 3" xfId="24173"/>
    <cellStyle name="40% - 强调文字颜色 1 2 2 3 3 2 3 2 3" xfId="24174"/>
    <cellStyle name="40% - 强调文字颜色 1 2 2 3 3 2 3 3" xfId="24175"/>
    <cellStyle name="40% - 强调文字颜色 1 2 2 3 3 2 3 4" xfId="24176"/>
    <cellStyle name="40% - 强调文字颜色 1 2 2 3 3 2 4" xfId="24177"/>
    <cellStyle name="40% - 强调文字颜色 1 2 2 3 3 2 4 2" xfId="24178"/>
    <cellStyle name="40% - 强调文字颜色 5 4 2 2 5 3" xfId="24179"/>
    <cellStyle name="40% - 强调文字颜色 1 2 2 3 3 2 4 2 2" xfId="24180"/>
    <cellStyle name="40% - 强调文字颜色 1 2 2 3 3 2 4 3" xfId="24181"/>
    <cellStyle name="40% - 强调文字颜色 4 2 10 2 2 2" xfId="24182"/>
    <cellStyle name="40% - 强调文字颜色 1 2 2 3 3 3 2 2 3" xfId="24183"/>
    <cellStyle name="40% - 强调文字颜色 1 2 2 3 3 3 2 4" xfId="24184"/>
    <cellStyle name="40% - 强调文字颜色 4 2 10 3 2 2" xfId="24185"/>
    <cellStyle name="40% - 强调文字颜色 1 2 2 3 3 3 3 2 3" xfId="24186"/>
    <cellStyle name="40% - 强调文字颜色 1 2 2 3 3 3 3 3" xfId="24187"/>
    <cellStyle name="40% - 强调文字颜色 5 3 3 9" xfId="24188"/>
    <cellStyle name="40% - 强调文字颜色 1 2 2 3 3 3 4 2" xfId="24189"/>
    <cellStyle name="40% - 强调文字颜色 5 3 3 9 2" xfId="24190"/>
    <cellStyle name="40% - 强调文字颜色 1 2 2 3 3 3 4 2 2" xfId="24191"/>
    <cellStyle name="40% - 强调文字颜色 1 2 2 3 3 3 4 3" xfId="24192"/>
    <cellStyle name="40% - 强调文字颜色 1 2 2 3 4" xfId="24193"/>
    <cellStyle name="40% - 强调文字颜色 5 3 3 3 2 3 3" xfId="24194"/>
    <cellStyle name="40% - 强调文字颜色 4 2 2 2 2 5 5" xfId="24195"/>
    <cellStyle name="40% - 强调文字颜色 1 2 2 3 4 2" xfId="24196"/>
    <cellStyle name="40% - 强调文字颜色 1 2 2 3 4 2 2" xfId="24197"/>
    <cellStyle name="40% - 强调文字颜色 5 2 3 2 2 13" xfId="24198"/>
    <cellStyle name="40% - 强调文字颜色 1 2 2 3 4 2 2 2" xfId="24199"/>
    <cellStyle name="40% - 强调文字颜色 1 2 2 3 4 2 3" xfId="24200"/>
    <cellStyle name="40% - 强调文字颜色 6 2 2 9" xfId="24201"/>
    <cellStyle name="40% - 强调文字颜色 1 2 2 3 4 2 3 2" xfId="24202"/>
    <cellStyle name="40% - 强调文字颜色 1 2 2 3 4 2 4" xfId="24203"/>
    <cellStyle name="40% - 强调文字颜色 5 3 3 3 2 3 4" xfId="24204"/>
    <cellStyle name="40% - 强调文字颜色 4 2 2 2 2 5 6" xfId="24205"/>
    <cellStyle name="40% - 强调文字颜色 4 2 8 3 2 2 2" xfId="24206"/>
    <cellStyle name="40% - 强调文字颜色 1 2 2 3 4 3" xfId="24207"/>
    <cellStyle name="40% - 强调文字颜色 1 2 2 3 4 3 3" xfId="24208"/>
    <cellStyle name="40% - 强调文字颜色 1 2 2 3 5" xfId="24209"/>
    <cellStyle name="40% - 强调文字颜色 1 2 2 3 5 2" xfId="24210"/>
    <cellStyle name="40% - 强调文字颜色 6 2 4 2 2 2 5" xfId="24211"/>
    <cellStyle name="40% - 强调文字颜色 5 3 3 3 2 4 3" xfId="24212"/>
    <cellStyle name="40% - 强调文字颜色 4 2 2 2 2 6 5" xfId="24213"/>
    <cellStyle name="40% - 强调文字颜色 1 2 2 3 5 2 2" xfId="24214"/>
    <cellStyle name="40% - 强调文字颜色 6 2 4 2 2 2 5 2" xfId="24215"/>
    <cellStyle name="40% - 强调文字颜色 1 2 2 3 5 2 2 2" xfId="24216"/>
    <cellStyle name="40% - 强调文字颜色 1 2 2 3 5 2 3" xfId="24217"/>
    <cellStyle name="40% - 强调文字颜色 1 2 2 3 5 2 4" xfId="24218"/>
    <cellStyle name="40% - 强调文字颜色 1 2 2 3 5 3" xfId="24219"/>
    <cellStyle name="40% - 强调文字颜色 6 2 4 2 2 2 6" xfId="24220"/>
    <cellStyle name="40% - 强调文字颜色 4 2 2 2 2 6 6" xfId="24221"/>
    <cellStyle name="40% - 强调文字颜色 1 2 2 3 5 3 2 2" xfId="24222"/>
    <cellStyle name="40% - 强调文字颜色 1 2 2 3 5 3 3" xfId="24223"/>
    <cellStyle name="40% - 强调文字颜色 1 2 2 3 5 3 4" xfId="24224"/>
    <cellStyle name="40% - 强调文字颜色 3 2 3 2 2 15" xfId="24225"/>
    <cellStyle name="40% - 强调文字颜色 1 2 2 3 6 2 2" xfId="24226"/>
    <cellStyle name="40% - 强调文字颜色 5 3 2 2 4 4" xfId="24227"/>
    <cellStyle name="40% - 强调文字颜色 1 2 2 3 6 2 2 2" xfId="24228"/>
    <cellStyle name="40% - 强调文字颜色 1 2 2 3 6 2 4" xfId="24229"/>
    <cellStyle name="40% - 强调文字颜色 4 2 2 2 2 8 5" xfId="24230"/>
    <cellStyle name="40% - 强调文字颜色 1 2 2 3 7 2" xfId="24231"/>
    <cellStyle name="40% - 强调文字颜色 1 2 2 3 7 2 2" xfId="24232"/>
    <cellStyle name="40% - 强调文字颜色 1 2 2 3 7 2 3" xfId="24233"/>
    <cellStyle name="40% - 强调文字颜色 1 2 2 3 7 3" xfId="24234"/>
    <cellStyle name="40% - 强调文字颜色 1 2 2 3 7 3 2" xfId="24235"/>
    <cellStyle name="40% - 强调文字颜色 1 2 2 3 8 2" xfId="24236"/>
    <cellStyle name="40% - 强调文字颜色 1 2 2 3 8 2 2" xfId="24237"/>
    <cellStyle name="40% - 强调文字颜色 1 2 2 3 8 2 3" xfId="24238"/>
    <cellStyle name="40% - 强调文字颜色 1 2 2 3 8 3" xfId="24239"/>
    <cellStyle name="40% - 强调文字颜色 1 2 2 3 9" xfId="24240"/>
    <cellStyle name="40% - 强调文字颜色 1 2 2 3 9 2" xfId="24241"/>
    <cellStyle name="40% - 强调文字颜色 1 2 2 3 9 3" xfId="24242"/>
    <cellStyle name="40% - 强调文字颜色 2 6 2 2 2 2 2 2" xfId="24243"/>
    <cellStyle name="40% - 强调文字颜色 1 2 2 4 2 2" xfId="24244"/>
    <cellStyle name="40% - 强调文字颜色 1 2 2 4 2 2 2" xfId="24245"/>
    <cellStyle name="40% - 强调文字颜色 1 2 2 4 2 2 2 2" xfId="24246"/>
    <cellStyle name="40% - 强调文字颜色 1 2 2 4 2 2 2 3" xfId="24247"/>
    <cellStyle name="40% - 强调文字颜色 1 2 2 4 2 3" xfId="24248"/>
    <cellStyle name="40% - 强调文字颜色 1 2 2 4 2 3 2" xfId="24249"/>
    <cellStyle name="40% - 强调文字颜色 1 2 2 4 2 3 2 2" xfId="24250"/>
    <cellStyle name="40% - 强调文字颜色 1 2 2 4 2 4 2" xfId="24251"/>
    <cellStyle name="40% - 强调文字颜色 1 2 2 4 2 5" xfId="24252"/>
    <cellStyle name="40% - 强调文字颜色 1 2 2 4 3" xfId="24253"/>
    <cellStyle name="40% - 强调文字颜色 5 3 3 3 3 2 3" xfId="24254"/>
    <cellStyle name="40% - 强调文字颜色 1 2 2 4 3 2" xfId="24255"/>
    <cellStyle name="40% - 强调文字颜色 5 3 3 3 3 2 4" xfId="24256"/>
    <cellStyle name="40% - 强调文字颜色 1 2 2 4 3 3" xfId="24257"/>
    <cellStyle name="40% - 强调文字颜色 1 2 2 4 4" xfId="24258"/>
    <cellStyle name="40% - 强调文字颜色 1 2 2 4 5" xfId="24259"/>
    <cellStyle name="40% - 强调文字颜色 1 2 2 4 5 2" xfId="24260"/>
    <cellStyle name="40% - 强调文字颜色 6 2 4 2 3 2 5" xfId="24261"/>
    <cellStyle name="40% - 强调文字颜色 5 3 3 3 3 4 3" xfId="24262"/>
    <cellStyle name="40% - 强调文字颜色 1 2 2 4 5 2 2" xfId="24263"/>
    <cellStyle name="40% - 强调文字颜色 1 2 2 4 5 3" xfId="24264"/>
    <cellStyle name="40% - 强调文字颜色 2 6 2 2" xfId="24265"/>
    <cellStyle name="40% - 强调文字颜色 1 2 2 5 2" xfId="24266"/>
    <cellStyle name="40% - 强调文字颜色 2 6 2 2 2" xfId="24267"/>
    <cellStyle name="40% - 强调文字颜色 1 2 2 5 2 2" xfId="24268"/>
    <cellStyle name="40% - 强调文字颜色 2 6 2 2 2 2" xfId="24269"/>
    <cellStyle name="40% - 强调文字颜色 1 2 2 5 2 2 2" xfId="24270"/>
    <cellStyle name="40% - 强调文字颜色 3 3 2 2 12 2" xfId="24271"/>
    <cellStyle name="40% - 强调文字颜色 2 6 2 2 3" xfId="24272"/>
    <cellStyle name="40% - 强调文字颜色 1 2 2 5 2 3" xfId="24273"/>
    <cellStyle name="40% - 强调文字颜色 2 6 2 2 3 2" xfId="24274"/>
    <cellStyle name="40% - 强调文字颜色 1 2 2 5 2 3 2" xfId="24275"/>
    <cellStyle name="40% - 强调文字颜色 3 3 2 2 4 5" xfId="24276"/>
    <cellStyle name="40% - 强调文字颜色 2 6 2 2 3 2 2" xfId="24277"/>
    <cellStyle name="40% - 强调文字颜色 1 2 2 5 2 3 2 2" xfId="24278"/>
    <cellStyle name="40% - 强调文字颜色 2 6 2 2 3 3" xfId="24279"/>
    <cellStyle name="40% - 强调文字颜色 1 2 2 5 2 3 3" xfId="24280"/>
    <cellStyle name="40% - 强调文字颜色 2 6 2 2 3 4" xfId="24281"/>
    <cellStyle name="40% - 强调文字颜色 1 2 2 5 2 3 4" xfId="24282"/>
    <cellStyle name="40% - 强调文字颜色 2 6 2 3" xfId="24283"/>
    <cellStyle name="40% - 强调文字颜色 1 2 2 5 3" xfId="24284"/>
    <cellStyle name="40% - 强调文字颜色 2 6 2 3 2" xfId="24285"/>
    <cellStyle name="40% - 强调文字颜色 1 2 2 5 3 2" xfId="24286"/>
    <cellStyle name="40% - 强调文字颜色 2 6 2 4" xfId="24287"/>
    <cellStyle name="40% - 强调文字颜色 1 2 2 5 4" xfId="24288"/>
    <cellStyle name="40% - 强调文字颜色 1 2 2 5 4 2" xfId="24289"/>
    <cellStyle name="常规 5 2 3 2 2 2 2 3 3" xfId="24290"/>
    <cellStyle name="40% - 强调文字颜色 4 2 8 3 4 2 2" xfId="24291"/>
    <cellStyle name="40% - 强调文字颜色 1 2 2 5 4 3" xfId="24292"/>
    <cellStyle name="40% - 强调文字颜色 2 6 2 5" xfId="24293"/>
    <cellStyle name="40% - 强调文字颜色 1 2 2 5 5" xfId="24294"/>
    <cellStyle name="40% - 强调文字颜色 1 2 2 5 6 2" xfId="24295"/>
    <cellStyle name="40% - 强调文字颜色 4 2 3 2 3 2 2 3" xfId="24296"/>
    <cellStyle name="40% - 强调文字颜色 2 6 3 2" xfId="24297"/>
    <cellStyle name="40% - 强调文字颜色 1 2 2 6 2" xfId="24298"/>
    <cellStyle name="40% - 强调文字颜色 4 2 3 2 3 2 2 3 2" xfId="24299"/>
    <cellStyle name="40% - 强调文字颜色 2 6 3 2 2" xfId="24300"/>
    <cellStyle name="40% - 强调文字颜色 1 2 2 6 2 2" xfId="24301"/>
    <cellStyle name="40% - 强调文字颜色 1 2 2 6 2 2 3 2 2" xfId="24302"/>
    <cellStyle name="40% - 强调文字颜色 1 2 2 6 2 2 3 2 3" xfId="24303"/>
    <cellStyle name="40% - 强调文字颜色 5 2 3 2 10" xfId="24304"/>
    <cellStyle name="40% - 强调文字颜色 1 2 2 6 2 2 3 3" xfId="24305"/>
    <cellStyle name="40% - 强调文字颜色 5 4 2 9 2" xfId="24306"/>
    <cellStyle name="40% - 强调文字颜色 5 2 3 2 11" xfId="24307"/>
    <cellStyle name="40% - 强调文字颜色 1 2 2 6 2 2 3 4" xfId="24308"/>
    <cellStyle name="40% - 强调文字颜色 1 2 2 6 2 2 4 2" xfId="24309"/>
    <cellStyle name="40% - 强调文字颜色 1 2 2 6 2 2 4 2 2" xfId="24310"/>
    <cellStyle name="40% - 强调文字颜色 1 2 2 6 2 2 4 3" xfId="24311"/>
    <cellStyle name="40% - 强调文字颜色 1 2 2 6 2 2 5 2" xfId="24312"/>
    <cellStyle name="40% - 强调文字颜色 1 2 2 6 2 2 6" xfId="24313"/>
    <cellStyle name="40% - 强调文字颜色 1 2 2 6 2 2 7" xfId="24314"/>
    <cellStyle name="40% - 强调文字颜色 2 6 3 2 3" xfId="24315"/>
    <cellStyle name="40% - 强调文字颜色 1 2 2 6 2 3" xfId="24316"/>
    <cellStyle name="40% - 强调文字颜色 6 3 2 2 2 10 2" xfId="24317"/>
    <cellStyle name="40% - 强调文字颜色 4 2 3 2 3 2 2 4" xfId="24318"/>
    <cellStyle name="40% - 强调文字颜色 2 6 3 3" xfId="24319"/>
    <cellStyle name="40% - 强调文字颜色 1 2 2 6 3" xfId="24320"/>
    <cellStyle name="40% - 强调文字颜色 2 6 3 3 2" xfId="24321"/>
    <cellStyle name="40% - 强调文字颜色 1 2 2 6 3 2" xfId="24322"/>
    <cellStyle name="40% - 强调文字颜色 2 6 3 3 2 2" xfId="24323"/>
    <cellStyle name="40% - 强调文字颜色 1 2 2 6 3 2 2" xfId="24324"/>
    <cellStyle name="40% - 强调文字颜色 1 2 2 6 3 2 2 2" xfId="24325"/>
    <cellStyle name="40% - 强调文字颜色 1 2 2 6 3 2 2 3" xfId="24326"/>
    <cellStyle name="常规 2 3 2 2 4 2 9 2" xfId="24327"/>
    <cellStyle name="40% - 强调文字颜色 2 6 3 3 2 3" xfId="24328"/>
    <cellStyle name="40% - 强调文字颜色 2 2 3 2 3 2 3 2" xfId="24329"/>
    <cellStyle name="40% - 强调文字颜色 1 2 2 6 3 2 3" xfId="24330"/>
    <cellStyle name="40% - 强调文字颜色 2 2 3 2 3 2 3 3" xfId="24331"/>
    <cellStyle name="40% - 强调文字颜色 1 2 2 6 3 2 4" xfId="24332"/>
    <cellStyle name="40% - 强调文字颜色 2 6 3 3 3" xfId="24333"/>
    <cellStyle name="40% - 强调文字颜色 1 2 2 6 3 3" xfId="24334"/>
    <cellStyle name="40% - 强调文字颜色 1 2 2 6 3 3 2" xfId="24335"/>
    <cellStyle name="40% - 强调文字颜色 1 2 2 6 3 3 2 2" xfId="24336"/>
    <cellStyle name="40% - 强调文字颜色 5 4 5 2 4 2" xfId="24337"/>
    <cellStyle name="40% - 强调文字颜色 1 2 2 6 3 3 2 3" xfId="24338"/>
    <cellStyle name="40% - 强调文字颜色 2 2 3 2 3 2 4 2" xfId="24339"/>
    <cellStyle name="40% - 强调文字颜色 1 2 2 6 3 3 3" xfId="24340"/>
    <cellStyle name="40% - 强调文字颜色 2 2 3 2 3 2 4 3" xfId="24341"/>
    <cellStyle name="40% - 强调文字颜色 1 2 2 6 3 3 4" xfId="24342"/>
    <cellStyle name="40% - 强调文字颜色 2 6 3 4" xfId="24343"/>
    <cellStyle name="40% - 强调文字颜色 1 2 2 6 4" xfId="24344"/>
    <cellStyle name="40% - 强调文字颜色 2 6 3 4 2" xfId="24345"/>
    <cellStyle name="40% - 强调文字颜色 1 2 2 6 4 2" xfId="24346"/>
    <cellStyle name="40% - 强调文字颜色 2 6 3 4 2 2" xfId="24347"/>
    <cellStyle name="40% - 强调文字颜色 1 2 2 6 4 2 2" xfId="24348"/>
    <cellStyle name="40% - 强调文字颜色 2 6 3 4 3" xfId="24349"/>
    <cellStyle name="40% - 强调文字颜色 1 2 2 6 4 3" xfId="24350"/>
    <cellStyle name="40% - 强调文字颜色 2 6 3 5" xfId="24351"/>
    <cellStyle name="40% - 强调文字颜色 1 2 2 6 5" xfId="24352"/>
    <cellStyle name="40% - 强调文字颜色 2 6 4" xfId="24353"/>
    <cellStyle name="40% - 强调文字颜色 1 2 2 7" xfId="24354"/>
    <cellStyle name="40% - 强调文字颜色 1 2 2 7 2 2 2 3" xfId="24355"/>
    <cellStyle name="40% - 强调文字颜色 2 6 4 2 3" xfId="24356"/>
    <cellStyle name="40% - 强调文字颜色 1 2 2 7 2 3" xfId="24357"/>
    <cellStyle name="40% - 强调文字颜色 1 2 2 7 2 3 2 3" xfId="24358"/>
    <cellStyle name="40% - 强调文字颜色 1 9 3" xfId="24359"/>
    <cellStyle name="40% - 强调文字颜色 1 2 2 7 2 3 4" xfId="24360"/>
    <cellStyle name="40% - 强调文字颜色 1 2 2 7 2 4 2 2" xfId="24361"/>
    <cellStyle name="40% - 强调文字颜色 1 2 2 7 2 4 3" xfId="24362"/>
    <cellStyle name="40% - 强调文字颜色 5 2 2 3 3 3 3" xfId="24363"/>
    <cellStyle name="40% - 强调文字颜色 3 2 4 7 2 3" xfId="24364"/>
    <cellStyle name="40% - 强调文字颜色 1 2 2 7 2 7" xfId="24365"/>
    <cellStyle name="40% - 强调文字颜色 6 3 2 2 2 11 2" xfId="24366"/>
    <cellStyle name="40% - 强调文字颜色 4 2 3 2 3 2 3 4" xfId="24367"/>
    <cellStyle name="40% - 强调文字颜色 2 6 4 3" xfId="24368"/>
    <cellStyle name="40% - 强调文字颜色 1 2 2 7 3" xfId="24369"/>
    <cellStyle name="40% - 强调文字颜色 1 2 2 7 3 2" xfId="24370"/>
    <cellStyle name="常规 2 3 5 2 11" xfId="24371"/>
    <cellStyle name="40% - 强调文字颜色 1 2 4 4" xfId="24372"/>
    <cellStyle name="40% - 强调文字颜色 1 2 2 7 3 2 2" xfId="24373"/>
    <cellStyle name="常规 2 3 5 2 11 2" xfId="24374"/>
    <cellStyle name="40% - 强调文字颜色 1 2 4 4 2" xfId="24375"/>
    <cellStyle name="40% - 强调文字颜色 1 2 2 7 3 2 2 2" xfId="24376"/>
    <cellStyle name="40% - 强调文字颜色 1 2 4 4 3" xfId="24377"/>
    <cellStyle name="40% - 强调文字颜色 1 2 2 7 3 2 2 3" xfId="24378"/>
    <cellStyle name="40% - 强调文字颜色 2 2 3 2 4 2 3 2" xfId="24379"/>
    <cellStyle name="40% - 强调文字颜色 2 8 2" xfId="24380"/>
    <cellStyle name="常规 2 3 5 2 12" xfId="24381"/>
    <cellStyle name="40% - 强调文字颜色 1 2 4 5" xfId="24382"/>
    <cellStyle name="40% - 强调文字颜色 1 2 2 7 3 2 3" xfId="24383"/>
    <cellStyle name="40% - 强调文字颜色 2 8 3" xfId="24384"/>
    <cellStyle name="常规 2 3 5 2 13" xfId="24385"/>
    <cellStyle name="40% - 强调文字颜色 1 2 4 6" xfId="24386"/>
    <cellStyle name="常规 2 3 3 2 2 2 6" xfId="24387"/>
    <cellStyle name="40% - 强调文字颜色 1 2 3 2 2 2 2 3 2 2" xfId="24388"/>
    <cellStyle name="40% - 强调文字颜色 1 2 2 7 3 2 4" xfId="24389"/>
    <cellStyle name="40% - 强调文字颜色 1 2 2 7 3 3" xfId="24390"/>
    <cellStyle name="40% - 强调文字颜色 1 2 5 4" xfId="24391"/>
    <cellStyle name="40% - 强调文字颜色 1 2 2 7 3 3 2" xfId="24392"/>
    <cellStyle name="40% - 强调文字颜色 1 2 5 4 2" xfId="24393"/>
    <cellStyle name="40% - 强调文字颜色 1 2 2 7 3 3 2 2" xfId="24394"/>
    <cellStyle name="40% - 强调文字颜色 1 2 5 4 3" xfId="24395"/>
    <cellStyle name="40% - 强调文字颜色 1 2 2 7 3 3 2 3" xfId="24396"/>
    <cellStyle name="40% - 强调文字颜色 2 9 2" xfId="24397"/>
    <cellStyle name="40% - 强调文字颜色 1 2 5 5" xfId="24398"/>
    <cellStyle name="40% - 强调文字颜色 1 2 2 7 3 3 3" xfId="24399"/>
    <cellStyle name="40% - 强调文字颜色 2 9 3" xfId="24400"/>
    <cellStyle name="40% - 强调文字颜色 1 2 5 6" xfId="24401"/>
    <cellStyle name="40% - 强调文字颜色 1 2 2 7 3 3 4" xfId="24402"/>
    <cellStyle name="常规 2 3 3 2 2 4 4" xfId="24403"/>
    <cellStyle name="40% - 强调文字颜色 3 3 9 2 4" xfId="24404"/>
    <cellStyle name="40% - 强调文字颜色 1 2 6 4" xfId="24405"/>
    <cellStyle name="40% - 强调文字颜色 1 2 2 7 3 4 2" xfId="24406"/>
    <cellStyle name="40% - 强调文字颜色 1 2 6 4 2" xfId="24407"/>
    <cellStyle name="40% - 强调文字颜色 1 2 2 7 3 4 2 2" xfId="24408"/>
    <cellStyle name="40% - 强调文字颜色 1 2 6 5" xfId="24409"/>
    <cellStyle name="40% - 强调文字颜色 1 2 2 7 3 4 3" xfId="24410"/>
    <cellStyle name="40% - 强调文字颜色 3 3 9 3 4" xfId="24411"/>
    <cellStyle name="40% - 强调文字颜色 1 2 7 4" xfId="24412"/>
    <cellStyle name="40% - 强调文字颜色 1 2 2 7 3 5 2" xfId="24413"/>
    <cellStyle name="40% - 强调文字颜色 3 2 4 7 3 2" xfId="24414"/>
    <cellStyle name="40% - 强调文字颜色 1 2 2 7 3 6" xfId="24415"/>
    <cellStyle name="40% - 强调文字颜色 1 2 2 7 4" xfId="24416"/>
    <cellStyle name="40% - 强调文字颜色 6 3 2 2 3 3 2 2 2" xfId="24417"/>
    <cellStyle name="40% - 强调文字颜色 1 2 2 7 5" xfId="24418"/>
    <cellStyle name="40% - 强调文字颜色 2 6 5" xfId="24419"/>
    <cellStyle name="40% - 强调文字颜色 1 2 2 8" xfId="24420"/>
    <cellStyle name="40% - 强调文字颜色 4 2 3 2 3 2 4 3" xfId="24421"/>
    <cellStyle name="40% - 强调文字颜色 2 6 5 2" xfId="24422"/>
    <cellStyle name="40% - 强调文字颜色 1 2 2 8 2" xfId="24423"/>
    <cellStyle name="40% - 强调文字颜色 2 6 6" xfId="24424"/>
    <cellStyle name="40% - 强调文字颜色 1 2 2 9" xfId="24425"/>
    <cellStyle name="40% - 强调文字颜色 2 6 6 2" xfId="24426"/>
    <cellStyle name="40% - 强调文字颜色 1 2 2 9 2" xfId="24427"/>
    <cellStyle name="40% - 强调文字颜色 1 2 2 9 2 2 2" xfId="24428"/>
    <cellStyle name="40% - 强调文字颜色 4 8 2 3 2 2" xfId="24429"/>
    <cellStyle name="40% - 强调文字颜色 1 2 2 9 2 2 3" xfId="24430"/>
    <cellStyle name="40% - 强调文字颜色 1 2 2 9 2 3" xfId="24431"/>
    <cellStyle name="40% - 强调文字颜色 1 2 2 9 2 3 2" xfId="24432"/>
    <cellStyle name="40% - 强调文字颜色 6 3 2 2 2 13 2" xfId="24433"/>
    <cellStyle name="40% - 强调文字颜色 1 2 2 9 3" xfId="24434"/>
    <cellStyle name="40% - 强调文字颜色 1 2 4 2 2 2 3 2" xfId="24435"/>
    <cellStyle name="40% - 强调文字颜色 1 2 2 9 4" xfId="24436"/>
    <cellStyle name="40% - 强调文字颜色 1 2 4 2 2 2 3 3" xfId="24437"/>
    <cellStyle name="40% - 强调文字颜色 1 2 2 9 5" xfId="24438"/>
    <cellStyle name="40% - 强调文字颜色 1 2 4 2 2 2 3 4" xfId="24439"/>
    <cellStyle name="40% - 强调文字颜色 1 2 2 9 6" xfId="24440"/>
    <cellStyle name="40% - 强调文字颜色 1 2 3" xfId="24441"/>
    <cellStyle name="40% - 强调文字颜色 1 2 3 2 13 2" xfId="24442"/>
    <cellStyle name="40% - 强调文字颜色 5 3 3 3" xfId="24443"/>
    <cellStyle name="40% - 强调文字颜色 1 2 3 2 15 2" xfId="24444"/>
    <cellStyle name="40% - 强调文字颜色 5 3 5 3" xfId="24445"/>
    <cellStyle name="40% - 强调文字颜色 1 2 3 2 16" xfId="24446"/>
    <cellStyle name="40% - 强调文字颜色 1 2 3 2 17" xfId="24447"/>
    <cellStyle name="40% - 强调文字颜色 1 2 3 2 2" xfId="24448"/>
    <cellStyle name="40% - 强调文字颜色 1 2 3 2 2 10" xfId="24449"/>
    <cellStyle name="40% - 强调文字颜色 1 2 3 2 2 10 2" xfId="24450"/>
    <cellStyle name="40% - 强调文字颜色 1 2 3 2 2 11" xfId="24451"/>
    <cellStyle name="40% - 强调文字颜色 1 2 3 2 2 11 2" xfId="24452"/>
    <cellStyle name="40% - 强调文字颜色 1 2 3 2 2 12" xfId="24453"/>
    <cellStyle name="40% - 强调文字颜色 4 2 2 3 2 2 2 2 2" xfId="24454"/>
    <cellStyle name="常规 2 3 3 3 2 3 2 4" xfId="24455"/>
    <cellStyle name="40% - 强调文字颜色 1 2 3 2 2 12 2" xfId="24456"/>
    <cellStyle name="40% - 强调文字颜色 4 2 2 3 2 2 2 2 2 2" xfId="24457"/>
    <cellStyle name="40% - 强调文字颜色 5 2 2 2 2 2 13" xfId="24458"/>
    <cellStyle name="40% - 强调文字颜色 2 2 5 2 4" xfId="24459"/>
    <cellStyle name="40% - 强调文字颜色 1 2 3 2 2 13" xfId="24460"/>
    <cellStyle name="40% - 强调文字颜色 4 2 2 3 2 2 2 2 3" xfId="24461"/>
    <cellStyle name="常规 2 3 3 3 2 3 3 4" xfId="24462"/>
    <cellStyle name="40% - 强调文字颜色 1 2 3 2 2 13 2" xfId="24463"/>
    <cellStyle name="40% - 强调文字颜色 4 2 2 3 2 2 2 2 3 2" xfId="24464"/>
    <cellStyle name="40% - 强调文字颜色 1 2 3 2 2 14" xfId="24465"/>
    <cellStyle name="40% - 强调文字颜色 4 2 2 3 2 2 2 2 4" xfId="24466"/>
    <cellStyle name="40% - 强调文字颜色 1 2 3 2 2 2 2 2" xfId="24467"/>
    <cellStyle name="40% - 强调文字颜色 1 2 3 2 2 2 2 2 2" xfId="24468"/>
    <cellStyle name="40% - 强调文字颜色 1 8 4" xfId="24469"/>
    <cellStyle name="40% - 强调文字颜色 1 2 3 2 2 2 2 2 2 3" xfId="24470"/>
    <cellStyle name="40% - 强调文字颜色 1 2 3 2 2 2 2 2 3" xfId="24471"/>
    <cellStyle name="40% - 强调文字颜色 1 2 3 2 2 2 2 3" xfId="24472"/>
    <cellStyle name="40% - 强调文字颜色 1 2 3 2 2 2 2 3 2" xfId="24473"/>
    <cellStyle name="40% - 强调文字颜色 2 8 4" xfId="24474"/>
    <cellStyle name="常规 2 3 5 2 14" xfId="24475"/>
    <cellStyle name="40% - 强调文字颜色 1 2 4 7" xfId="24476"/>
    <cellStyle name="常规 2 3 3 2 2 2 7" xfId="24477"/>
    <cellStyle name="40% - 强调文字颜色 1 2 3 2 2 2 2 3 2 3" xfId="24478"/>
    <cellStyle name="40% - 强调文字颜色 1 2 3 2 2 2 2 3 3" xfId="24479"/>
    <cellStyle name="40% - 强调文字颜色 2 3 3 8 3 2" xfId="24480"/>
    <cellStyle name="40% - 强调文字颜色 1 2 3 2 2 2 2 3 4" xfId="24481"/>
    <cellStyle name="40% - 强调文字颜色 1 2 3 2 2 2 2 4 2" xfId="24482"/>
    <cellStyle name="40% - 强调文字颜色 1 2 3 2 2 2 2 4 3" xfId="24483"/>
    <cellStyle name="常规 5 2 2 2 2 2 2 2 2 4" xfId="24484"/>
    <cellStyle name="40% - 强调文字颜色 1 2 3 2 2 2 3 3" xfId="24485"/>
    <cellStyle name="40% - 强调文字颜色 1 2 3 2 2 2 5" xfId="24486"/>
    <cellStyle name="40% - 强调文字颜色 1 2 3 2 2 2 6" xfId="24487"/>
    <cellStyle name="40% - 强调文字颜色 1 2 3 2 2 2 7" xfId="24488"/>
    <cellStyle name="40% - 强调文字颜色 1 2 3 2 2 4 2" xfId="24489"/>
    <cellStyle name="40% - 强调文字颜色 1 2 3 2 2 4 2 2" xfId="24490"/>
    <cellStyle name="40% - 强调文字颜色 1 2 3 2 2 4 2 3" xfId="24491"/>
    <cellStyle name="40% - 强调文字颜色 6 10 2 4 2 2" xfId="24492"/>
    <cellStyle name="40% - 强调文字颜色 1 2 3 2 2 4 3" xfId="24493"/>
    <cellStyle name="40% - 强调文字颜色 1 2 3 2 2 4 3 2" xfId="24494"/>
    <cellStyle name="40% - 强调文字颜色 4 6 3 3 2 2" xfId="24495"/>
    <cellStyle name="40% - 强调文字颜色 1 2 3 2 2 4 3 3" xfId="24496"/>
    <cellStyle name="40% - 强调文字颜色 1 2 3 2 2 4 4" xfId="24497"/>
    <cellStyle name="40% - 强调文字颜色 1 2 3 2 2 4 4 2" xfId="24498"/>
    <cellStyle name="40% - 强调文字颜色 1 2 3 2 2 4 5" xfId="24499"/>
    <cellStyle name="40% - 强调文字颜色 1 2 3 2 2 4 6" xfId="24500"/>
    <cellStyle name="40% - 强调文字颜色 1 2 3 2 2 5 2 3" xfId="24501"/>
    <cellStyle name="40% - 强调文字颜色 1 2 3 2 2 5 3 2" xfId="24502"/>
    <cellStyle name="40% - 强调文字颜色 4 6 3 4 2 2" xfId="24503"/>
    <cellStyle name="40% - 强调文字颜色 1 2 3 2 2 5 3 3" xfId="24504"/>
    <cellStyle name="40% - 强调文字颜色 1 2 3 2 2 5 4" xfId="24505"/>
    <cellStyle name="40% - 强调文字颜色 1 2 3 2 2 5 4 2" xfId="24506"/>
    <cellStyle name="40% - 强调文字颜色 1 2 3 2 2 5 5" xfId="24507"/>
    <cellStyle name="40% - 强调文字颜色 1 2 3 2 2 7 2 2" xfId="24508"/>
    <cellStyle name="40% - 强调文字颜色 1 2 3 2 2 7 4" xfId="24509"/>
    <cellStyle name="40% - 强调文字颜色 3 2 5 2 2 4" xfId="24510"/>
    <cellStyle name="40% - 强调文字颜色 1 2 3 2 2 8" xfId="24511"/>
    <cellStyle name="40% - 强调文字颜色 1 2 3 2 2 8 3" xfId="24512"/>
    <cellStyle name="40% - 强调文字颜色 1 2 3 2 3" xfId="24513"/>
    <cellStyle name="40% - 强调文字颜色 1 2 3 2 3 2 2" xfId="24514"/>
    <cellStyle name="40% - 强调文字颜色 1 2 3 2 3 2 2 2" xfId="24515"/>
    <cellStyle name="40% - 强调文字颜色 1 2 3 2 3 2 2 2 2" xfId="24516"/>
    <cellStyle name="40% - 强调文字颜色 1 2 3 2 3 2 2 2 3" xfId="24517"/>
    <cellStyle name="40% - 强调文字颜色 1 2 3 2 3 2 2 3" xfId="24518"/>
    <cellStyle name="40% - 强调文字颜色 1 2 3 2 3 2 2 3 2" xfId="24519"/>
    <cellStyle name="40% - 强调文字颜色 1 2 3 2 3 2 2 4" xfId="24520"/>
    <cellStyle name="40% - 强调文字颜色 1 2 3 2 3 2 3" xfId="24521"/>
    <cellStyle name="40% - 强调文字颜色 3 2 2 2 2 3 3 3 2 2" xfId="24522"/>
    <cellStyle name="常规 5 2 2 2 2 2 3 2 2 3" xfId="24523"/>
    <cellStyle name="40% - 强调文字颜色 1 2 3 2 3 2 3 2" xfId="24524"/>
    <cellStyle name="40% - 强调文字颜色 1 2 3 2 3 2 3 2 2" xfId="24525"/>
    <cellStyle name="40% - 强调文字颜色 1 2 3 2 3 2 3 2 3" xfId="24526"/>
    <cellStyle name="40% - 强调文字颜色 1 2 3 2 3 2 3 3" xfId="24527"/>
    <cellStyle name="40% - 强调文字颜色 1 2 3 2 3 2 3 4" xfId="24528"/>
    <cellStyle name="40% - 强调文字颜色 1 2 3 2 3 2 4" xfId="24529"/>
    <cellStyle name="40% - 强调文字颜色 3 2 2 2 2 3 3 3 2 3" xfId="24530"/>
    <cellStyle name="40% - 强调文字颜色 1 2 3 2 3 2 4 2" xfId="24531"/>
    <cellStyle name="40% - 强调文字颜色 1 2 3 2 3 2 4 2 2" xfId="24532"/>
    <cellStyle name="40% - 强调文字颜色 1 2 3 2 3 2 4 3" xfId="24533"/>
    <cellStyle name="40% - 强调文字颜色 1 2 3 2 3 2 5" xfId="24534"/>
    <cellStyle name="40% - 强调文字颜色 2 5 5 2 2 2" xfId="24535"/>
    <cellStyle name="40% - 强调文字颜色 1 2 3 2 3 2 6" xfId="24536"/>
    <cellStyle name="40% - 强调文字颜色 1 2 3 2 3 2 7" xfId="24537"/>
    <cellStyle name="40% - 强调文字颜色 1 2 3 2 3 3 7" xfId="24538"/>
    <cellStyle name="40% - 强调文字颜色 1 2 3 2 4" xfId="24539"/>
    <cellStyle name="40% - 强调文字颜色 1 2 3 2 4 2" xfId="24540"/>
    <cellStyle name="40% - 强调文字颜色 1 2 3 2 4 2 2" xfId="24541"/>
    <cellStyle name="40% - 强调文字颜色 1 2 3 2 4 2 2 2" xfId="24542"/>
    <cellStyle name="40% - 强调文字颜色 1 2 3 2 4 2 3" xfId="24543"/>
    <cellStyle name="40% - 强调文字颜色 3 2 2 2 2 3 3 4 2 2" xfId="24544"/>
    <cellStyle name="40% - 强调文字颜色 1 2 3 2 4 2 3 2" xfId="24545"/>
    <cellStyle name="40% - 强调文字颜色 1 2 3 2 4 2 4" xfId="24546"/>
    <cellStyle name="40% - 强调文字颜色 1 2 3 2 4 3" xfId="24547"/>
    <cellStyle name="40% - 强调文字颜色 1 2 3 2 4 4" xfId="24548"/>
    <cellStyle name="40% - 强调文字颜色 1 2 3 2 4 5" xfId="24549"/>
    <cellStyle name="40% - 强调文字颜色 3 2 5 2 4 2" xfId="24550"/>
    <cellStyle name="40% - 强调文字颜色 1 2 3 2 4 6" xfId="24551"/>
    <cellStyle name="40% - 强调文字颜色 1 2 3 2 5" xfId="24552"/>
    <cellStyle name="40% - 强调文字颜色 1 2 3 2 5 2" xfId="24553"/>
    <cellStyle name="40% - 强调文字颜色 1 2 3 2 5 2 2" xfId="24554"/>
    <cellStyle name="40% - 强调文字颜色 1 2 3 2 5 2 2 2" xfId="24555"/>
    <cellStyle name="40% - 强调文字颜色 1 2 3 2 5 2 3" xfId="24556"/>
    <cellStyle name="40% - 强调文字颜色 1 2 3 2 5 2 4" xfId="24557"/>
    <cellStyle name="40% - 强调文字颜色 1 2 3 2 5 3" xfId="24558"/>
    <cellStyle name="40% - 强调文字颜色 1 2 3 2 5 3 3" xfId="24559"/>
    <cellStyle name="40% - 强调文字颜色 1 2 3 2 5 3 4" xfId="24560"/>
    <cellStyle name="40% - 强调文字颜色 1 2 3 2 5 4" xfId="24561"/>
    <cellStyle name="40% - 强调文字颜色 1 2 3 2 5 4 2" xfId="24562"/>
    <cellStyle name="40% - 强调文字颜色 1 2 3 2 5 5" xfId="24563"/>
    <cellStyle name="40% - 强调文字颜色 1 2 3 2 6" xfId="24564"/>
    <cellStyle name="40% - 强调文字颜色 1 2 3 2 6 2" xfId="24565"/>
    <cellStyle name="40% - 强调文字颜色 1 2 3 2 6 2 2" xfId="24566"/>
    <cellStyle name="40% - 强调文字颜色 6 2 2 2 4 4" xfId="24567"/>
    <cellStyle name="40% - 强调文字颜色 1 2 3 2 6 2 2 2" xfId="24568"/>
    <cellStyle name="40% - 强调文字颜色 1 2 3 2 6 2 3" xfId="24569"/>
    <cellStyle name="40% - 强调文字颜色 1 2 3 2 6 2 4" xfId="24570"/>
    <cellStyle name="40% - 强调文字颜色 3 3 2 2 3 2 2 3" xfId="24571"/>
    <cellStyle name="40% - 强调文字颜色 1 2 3 2 6 3 3" xfId="24572"/>
    <cellStyle name="40% - 强调文字颜色 3 3 2 2 3 2 3" xfId="24573"/>
    <cellStyle name="40% - 强调文字颜色 1 2 3 2 6 4" xfId="24574"/>
    <cellStyle name="40% - 强调文字颜色 3 3 2 2 3 2 3 2" xfId="24575"/>
    <cellStyle name="40% - 强调文字颜色 1 2 3 2 6 4 2" xfId="24576"/>
    <cellStyle name="40% - 强调文字颜色 3 3 2 2 3 2 5" xfId="24577"/>
    <cellStyle name="40% - 强调文字颜色 1 2 3 2 6 6" xfId="24578"/>
    <cellStyle name="40% - 强调文字颜色 1 2 3 2 7 2" xfId="24579"/>
    <cellStyle name="40% - 强调文字颜色 1 2 3 2 7 2 2" xfId="24580"/>
    <cellStyle name="40% - 强调文字颜色 5 10 2 7" xfId="24581"/>
    <cellStyle name="40% - 强调文字颜色 2 10" xfId="24582"/>
    <cellStyle name="常规 2 3 2 3 5 2 2" xfId="24583"/>
    <cellStyle name="40% - 强调文字颜色 2 11" xfId="24584"/>
    <cellStyle name="40% - 强调文字颜色 1 2 3 2 7 2 3" xfId="24585"/>
    <cellStyle name="40% - 强调文字颜色 3 3 2 2 3 3 2" xfId="24586"/>
    <cellStyle name="40% - 强调文字颜色 1 2 3 2 7 3" xfId="24587"/>
    <cellStyle name="40% - 强调文字颜色 3 3 2 2 3 3 3" xfId="24588"/>
    <cellStyle name="40% - 强调文字颜色 1 2 3 2 7 4" xfId="24589"/>
    <cellStyle name="40% - 强调文字颜色 3 3 2 2 3 3 4" xfId="24590"/>
    <cellStyle name="40% - 强调文字颜色 1 2 3 2 7 5" xfId="24591"/>
    <cellStyle name="40% - 强调文字颜色 1 2 3 2 8 2 2" xfId="24592"/>
    <cellStyle name="40% - 强调文字颜色 1 2 3 2 8 2 3" xfId="24593"/>
    <cellStyle name="40% - 强调文字颜色 4 3 2 2 2 2 2 4" xfId="24594"/>
    <cellStyle name="40% - 强调文字颜色 1 2 3 2 8 3 2" xfId="24595"/>
    <cellStyle name="40% - 强调文字颜色 1 2 3 2 8 4" xfId="24596"/>
    <cellStyle name="40% - 强调文字颜色 1 2 3 2 8 5" xfId="24597"/>
    <cellStyle name="40% - 强调文字颜色 1 2 3 2 9 2" xfId="24598"/>
    <cellStyle name="40% - 强调文字颜色 1 2 3 2 9 3" xfId="24599"/>
    <cellStyle name="40% - 强调文字颜色 1 2 3 3 2" xfId="24600"/>
    <cellStyle name="40% - 强调文字颜色 1 2 3 4 2" xfId="24601"/>
    <cellStyle name="40% - 强调文字颜色 4 2 2 3 3 3 5" xfId="24602"/>
    <cellStyle name="40% - 强调文字颜色 1 2 3 4 2 2" xfId="24603"/>
    <cellStyle name="40% - 强调文字颜色 1 2 3 4 3" xfId="24604"/>
    <cellStyle name="40% - 强调文字颜色 1 2 3 4 4" xfId="24605"/>
    <cellStyle name="40% - 强调文字颜色 2 2 3 2 4 2 2 2" xfId="24606"/>
    <cellStyle name="40% - 强调文字颜色 2 7 2" xfId="24607"/>
    <cellStyle name="40% - 强调文字颜色 1 2 3 5" xfId="24608"/>
    <cellStyle name="40% - 强调文字颜色 2 7 3" xfId="24609"/>
    <cellStyle name="40% - 强调文字颜色 1 2 3 6" xfId="24610"/>
    <cellStyle name="40% - 强调文字颜色 4 2 3 2 3 3 2 3" xfId="24611"/>
    <cellStyle name="40% - 强调文字颜色 2 7 3 2" xfId="24612"/>
    <cellStyle name="40% - 强调文字颜色 1 2 3 6 2" xfId="24613"/>
    <cellStyle name="常规 2 3 3 2 2 2" xfId="24614"/>
    <cellStyle name="40% - 强调文字颜色 4 2 4 2 3 2 2 2 2" xfId="24615"/>
    <cellStyle name="40% - 强调文字颜色 1 2 4" xfId="24616"/>
    <cellStyle name="40% - 强调文字颜色 1 2 4 11 2" xfId="24617"/>
    <cellStyle name="40% - 强调文字颜色 4 3 2 2 10" xfId="24618"/>
    <cellStyle name="40% - 强调文字颜色 1 2 4 12 2" xfId="24619"/>
    <cellStyle name="40% - 强调文字颜色 1 2 4 2 10" xfId="24620"/>
    <cellStyle name="常规 5 5 2 2 2 4 2" xfId="24621"/>
    <cellStyle name="40% - 强调文字颜色 1 2 4 2 11" xfId="24622"/>
    <cellStyle name="常规 5 5 2 2 2 4 3" xfId="24623"/>
    <cellStyle name="40% - 强调文字颜色 1 2 4 2 12" xfId="24624"/>
    <cellStyle name="40% - 强调文字颜色 1 2 4 2 12 2" xfId="24625"/>
    <cellStyle name="40% - 强调文字颜色 1 2 4 2 13" xfId="24626"/>
    <cellStyle name="40% - 强调文字颜色 1 2 4 2 13 2" xfId="24627"/>
    <cellStyle name="40% - 强调文字颜色 1 2 4 2 14" xfId="24628"/>
    <cellStyle name="40% - 强调文字颜色 4 2 3 2 13" xfId="24629"/>
    <cellStyle name="40% - 强调文字颜色 1 2 4 2 2" xfId="24630"/>
    <cellStyle name="40% - 强调文字颜色 4 2 3 2 13 2" xfId="24631"/>
    <cellStyle name="40% - 强调文字颜色 1 2 4 2 2 2" xfId="24632"/>
    <cellStyle name="40% - 强调文字颜色 1 2 4 2 2 2 2" xfId="24633"/>
    <cellStyle name="40% - 强调文字颜色 1 2 4 2 2 2 2 2" xfId="24634"/>
    <cellStyle name="40% - 强调文字颜色 1 2 4 2 2 2 2 2 2" xfId="24635"/>
    <cellStyle name="40% - 强调文字颜色 1 2 4 2 2 2 2 2 3" xfId="24636"/>
    <cellStyle name="40% - 强调文字颜色 1 2 4 2 2 2 2 3" xfId="24637"/>
    <cellStyle name="40% - 强调文字颜色 1 2 4 2 2 2 2 3 2" xfId="24638"/>
    <cellStyle name="40% - 强调文字颜色 1 2 4 2 2 2 2 4" xfId="24639"/>
    <cellStyle name="40% - 强调文字颜色 1 2 4 2 2 2 3" xfId="24640"/>
    <cellStyle name="40% - 强调文字颜色 1 2 4 2 2 2 4" xfId="24641"/>
    <cellStyle name="40% - 强调文字颜色 1 2 4 2 2 2 4 2" xfId="24642"/>
    <cellStyle name="40% - 强调文字颜色 1 2 4 2 2 2 4 2 2" xfId="24643"/>
    <cellStyle name="40% - 强调文字颜色 1 2 4 2 2 2 4 3" xfId="24644"/>
    <cellStyle name="40% - 强调文字颜色 1 2 4 2 2 2 5" xfId="24645"/>
    <cellStyle name="40% - 强调文字颜色 1 2 4 2 2 2 6" xfId="24646"/>
    <cellStyle name="40% - 强调文字颜色 1 2 4 2 2 2 7" xfId="24647"/>
    <cellStyle name="40% - 强调文字颜色 4 2 3 2 14" xfId="24648"/>
    <cellStyle name="40% - 强调文字颜色 1 2 4 2 3" xfId="24649"/>
    <cellStyle name="40% - 强调文字颜色 1 2 4 2 3 2" xfId="24650"/>
    <cellStyle name="40% - 强调文字颜色 1 2 4 2 3 2 2 3" xfId="24651"/>
    <cellStyle name="40% - 强调文字颜色 1 2 4 2 3 2 3 2" xfId="24652"/>
    <cellStyle name="40% - 强调文字颜色 1 2 4 2 3 2 4 2" xfId="24653"/>
    <cellStyle name="40% - 强调文字颜色 1 2 4 2 3 2 5" xfId="24654"/>
    <cellStyle name="40% - 强调文字颜色 4 2 3 2 15" xfId="24655"/>
    <cellStyle name="40% - 强调文字颜色 1 2 4 2 4" xfId="24656"/>
    <cellStyle name="40% - 强调文字颜色 4 2 3 2 15 2" xfId="24657"/>
    <cellStyle name="40% - 强调文字颜色 1 2 4 2 4 2" xfId="24658"/>
    <cellStyle name="40% - 强调文字颜色 1 2 4 2 4 2 2" xfId="24659"/>
    <cellStyle name="常规 5 3 6 2 2 7" xfId="24660"/>
    <cellStyle name="40% - 强调文字颜色 2 2 4 2" xfId="24661"/>
    <cellStyle name="40% - 强调文字颜色 1 2 4 2 4 2 3" xfId="24662"/>
    <cellStyle name="40% - 强调文字颜色 2 2 4 3" xfId="24663"/>
    <cellStyle name="40% - 强调文字颜色 1 2 4 2 4 2 4" xfId="24664"/>
    <cellStyle name="40% - 强调文字颜色 1 2 4 2 4 3" xfId="24665"/>
    <cellStyle name="40% - 强调文字颜色 2 2 5 3" xfId="24666"/>
    <cellStyle name="40% - 强调文字颜色 1 2 4 2 4 3 4" xfId="24667"/>
    <cellStyle name="40% - 强调文字颜色 1 2 4 2 4 4" xfId="24668"/>
    <cellStyle name="40% - 强调文字颜色 1 2 4 2 4 4 2" xfId="24669"/>
    <cellStyle name="40% - 强调文字颜色 1 2 4 2 4 6" xfId="24670"/>
    <cellStyle name="40% - 强调文字颜色 4 2 3 2 16" xfId="24671"/>
    <cellStyle name="40% - 强调文字颜色 1 2 4 2 5" xfId="24672"/>
    <cellStyle name="40% - 强调文字颜色 1 2 4 2 5 2" xfId="24673"/>
    <cellStyle name="40% - 强调文字颜色 4 2 2 3 12" xfId="24674"/>
    <cellStyle name="40% - 强调文字颜色 1 2 4 2 5 2 2" xfId="24675"/>
    <cellStyle name="40% - 强调文字颜色 4 2 2 3 13" xfId="24676"/>
    <cellStyle name="40% - 强调文字颜色 2 3 4 2" xfId="24677"/>
    <cellStyle name="40% - 强调文字颜色 1 2 4 2 5 2 3" xfId="24678"/>
    <cellStyle name="40% - 强调文字颜色 1 2 4 2 5 3" xfId="24679"/>
    <cellStyle name="40% - 强调文字颜色 2 3 5 2" xfId="24680"/>
    <cellStyle name="40% - 强调文字颜色 1 2 4 2 5 3 3" xfId="24681"/>
    <cellStyle name="40% - 强调文字颜色 1 2 4 2 5 4" xfId="24682"/>
    <cellStyle name="40% - 强调文字颜色 1 2 4 2 5 4 2" xfId="24683"/>
    <cellStyle name="40% - 强调文字颜色 1 2 4 2 5 5" xfId="24684"/>
    <cellStyle name="40% - 强调文字颜色 1 2 4 2 6 2" xfId="24685"/>
    <cellStyle name="40% - 强调文字颜色 1 2 4 2 6 2 2" xfId="24686"/>
    <cellStyle name="40% - 强调文字颜色 2 4 4 2" xfId="24687"/>
    <cellStyle name="40% - 强调文字颜色 1 2 4 2 6 2 3" xfId="24688"/>
    <cellStyle name="40% - 强调文字颜色 1 2 4 2 6 4" xfId="24689"/>
    <cellStyle name="40% - 强调文字颜色 1 2 4 2 6 5" xfId="24690"/>
    <cellStyle name="40% - 强调文字颜色 1 2 4 2 7 2 2" xfId="24691"/>
    <cellStyle name="40% - 强调文字颜色 1 2 4 2 7 3" xfId="24692"/>
    <cellStyle name="40% - 强调文字颜色 1 2 4 2 7 4" xfId="24693"/>
    <cellStyle name="40% - 强调文字颜色 1 2 4 2 8" xfId="24694"/>
    <cellStyle name="40% - 强调文字颜色 4 2 3 2 3 2 4" xfId="24695"/>
    <cellStyle name="40% - 强调文字颜色 1 2 4 2 8 3" xfId="24696"/>
    <cellStyle name="40% - 强调文字颜色 1 2 4 2 9" xfId="24697"/>
    <cellStyle name="40% - 强调文字颜色 4 2 3 2 3 3 3" xfId="24698"/>
    <cellStyle name="40% - 强调文字颜色 1 2 4 2 9 2" xfId="24699"/>
    <cellStyle name="常规 2 3 5 2 10 2" xfId="24700"/>
    <cellStyle name="40% - 强调文字颜色 1 2 4 3 2" xfId="24701"/>
    <cellStyle name="40% - 强调文字颜色 3 3 2 2 9 3" xfId="24702"/>
    <cellStyle name="40% - 强调文字颜色 1 2 4 3 2 2" xfId="24703"/>
    <cellStyle name="40% - 强调文字颜色 2 2 2 2 2 2 2 2 2 4" xfId="24704"/>
    <cellStyle name="40% - 强调文字颜色 1 2 4 3 2 2 2 3" xfId="24705"/>
    <cellStyle name="40% - 强调文字颜色 2 2 4 8 4" xfId="24706"/>
    <cellStyle name="40% - 强调文字颜色 1 2 4 3 2 4 2 2" xfId="24707"/>
    <cellStyle name="40% - 强调文字颜色 5 4 2 4 2 2" xfId="24708"/>
    <cellStyle name="40% - 强调文字颜色 3 2 6 3 2 3" xfId="24709"/>
    <cellStyle name="40% - 强调文字颜色 1 2 4 3 2 7" xfId="24710"/>
    <cellStyle name="40% - 强调文字颜色 1 2 4 3 3" xfId="24711"/>
    <cellStyle name="40% - 强调文字颜色 1 2 4 3 3 2" xfId="24712"/>
    <cellStyle name="40% - 强调文字颜色 2 2 2 2 2 2 2 2 3 4" xfId="24713"/>
    <cellStyle name="40% - 强调文字颜色 1 2 4 3 3 2 2 2" xfId="24714"/>
    <cellStyle name="40% - 强调文字颜色 1 2 4 3 3 2 2 3" xfId="24715"/>
    <cellStyle name="40% - 强调文字颜色 1 2 4 3 3 2 4" xfId="24716"/>
    <cellStyle name="40% - 强调文字颜色 2 2 2 3 3 3 3 2 2" xfId="24717"/>
    <cellStyle name="40% - 强调文字颜色 1 2 4 3 4" xfId="24718"/>
    <cellStyle name="40% - 强调文字颜色 2 2 2 3 3 3 3 2 3" xfId="24719"/>
    <cellStyle name="40% - 强调文字颜色 1 2 4 3 5" xfId="24720"/>
    <cellStyle name="40% - 强调文字颜色 4 2 2 2 5" xfId="24721"/>
    <cellStyle name="40% - 强调文字颜色 1 2 4 4 2 2" xfId="24722"/>
    <cellStyle name="40% - 强调文字颜色 1 2 4 4 2 2 2" xfId="24723"/>
    <cellStyle name="40% - 强调文字颜色 4 2 2 2 6" xfId="24724"/>
    <cellStyle name="40% - 强调文字颜色 1 2 4 4 2 3" xfId="24725"/>
    <cellStyle name="40% - 强调文字颜色 4 2 2 2 6 2" xfId="24726"/>
    <cellStyle name="40% - 强调文字颜色 1 2 4 4 2 3 2" xfId="24727"/>
    <cellStyle name="40% - 强调文字颜色 1 2 4 4 2 4" xfId="24728"/>
    <cellStyle name="40% - 强调文字颜色 4 2 2 3 5" xfId="24729"/>
    <cellStyle name="40% - 强调文字颜色 1 2 4 4 3 2" xfId="24730"/>
    <cellStyle name="40% - 强调文字颜色 4 2 2 3 6" xfId="24731"/>
    <cellStyle name="40% - 强调文字颜色 1 2 4 4 3 3" xfId="24732"/>
    <cellStyle name="40% - 强调文字颜色 1 2 4 4 4" xfId="24733"/>
    <cellStyle name="40% - 强调文字颜色 1 2 4 4 5" xfId="24734"/>
    <cellStyle name="40% - 强调文字颜色 1 2 4 4 6" xfId="24735"/>
    <cellStyle name="40% - 强调文字颜色 2 8 2 2" xfId="24736"/>
    <cellStyle name="常规 2 3 5 2 12 2" xfId="24737"/>
    <cellStyle name="40% - 强调文字颜色 1 2 4 5 2" xfId="24738"/>
    <cellStyle name="40% - 强调文字颜色 4 2 3 2 5" xfId="24739"/>
    <cellStyle name="40% - 强调文字颜色 2 8 2 2 2" xfId="24740"/>
    <cellStyle name="40% - 强调文字颜色 1 2 4 5 2 2" xfId="24741"/>
    <cellStyle name="40% - 强调文字颜色 4 2 3 2 6" xfId="24742"/>
    <cellStyle name="40% - 强调文字颜色 2 8 2 2 3" xfId="24743"/>
    <cellStyle name="40% - 强调文字颜色 1 2 4 5 2 3" xfId="24744"/>
    <cellStyle name="40% - 强调文字颜色 4 2 3 2 7" xfId="24745"/>
    <cellStyle name="40% - 强调文字颜色 2 8 2 2 4" xfId="24746"/>
    <cellStyle name="40% - 强调文字颜色 1 2 4 5 2 4" xfId="24747"/>
    <cellStyle name="40% - 强调文字颜色 2 8 2 3 2" xfId="24748"/>
    <cellStyle name="40% - 强调文字颜色 1 2 4 5 3 2" xfId="24749"/>
    <cellStyle name="40% - 强调文字颜色 2 8 2 3 2 2" xfId="24750"/>
    <cellStyle name="40% - 强调文字颜色 1 2 4 5 3 2 2" xfId="24751"/>
    <cellStyle name="40% - 强调文字颜色 2 8 2 3 3" xfId="24752"/>
    <cellStyle name="40% - 强调文字颜色 1 2 4 5 3 3" xfId="24753"/>
    <cellStyle name="40% - 强调文字颜色 2 8 2 3 4" xfId="24754"/>
    <cellStyle name="40% - 强调文字颜色 1 2 4 5 3 4" xfId="24755"/>
    <cellStyle name="40% - 强调文字颜色 2 8 2 4 2" xfId="24756"/>
    <cellStyle name="40% - 强调文字颜色 1 2 4 5 4 2" xfId="24757"/>
    <cellStyle name="40% - 强调文字颜色 2 8 2 5" xfId="24758"/>
    <cellStyle name="40% - 强调文字颜色 1 2 4 5 5" xfId="24759"/>
    <cellStyle name="40% - 强调文字颜色 2 8 2 6" xfId="24760"/>
    <cellStyle name="40% - 强调文字颜色 1 2 4 5 6" xfId="24761"/>
    <cellStyle name="40% - 强调文字颜色 5 2 3 2 2 2 2 5" xfId="24762"/>
    <cellStyle name="40% - 强调文字颜色 2 8 3 2" xfId="24763"/>
    <cellStyle name="常规 2 3 5 2 13 2" xfId="24764"/>
    <cellStyle name="40% - 强调文字颜色 1 2 4 6 2" xfId="24765"/>
    <cellStyle name="40% - 强调文字颜色 4 2 4 2 5" xfId="24766"/>
    <cellStyle name="40% - 强调文字颜色 5 2 3 2 2 2 2 5 2" xfId="24767"/>
    <cellStyle name="40% - 强调文字颜色 2 8 3 2 2" xfId="24768"/>
    <cellStyle name="40% - 强调文字颜色 1 2 4 6 2 2" xfId="24769"/>
    <cellStyle name="40% - 强调文字颜色 4 2 4 2 5 2" xfId="24770"/>
    <cellStyle name="40% - 强调文字颜色 2 8 3 2 2 2" xfId="24771"/>
    <cellStyle name="40% - 强调文字颜色 1 2 4 6 2 2 2" xfId="24772"/>
    <cellStyle name="40% - 强调文字颜色 4 2 4 2 6" xfId="24773"/>
    <cellStyle name="40% - 强调文字颜色 2 8 3 2 3" xfId="24774"/>
    <cellStyle name="40% - 强调文字颜色 1 2 4 6 2 3" xfId="24775"/>
    <cellStyle name="40% - 强调文字颜色 4 2 4 2 7" xfId="24776"/>
    <cellStyle name="40% - 强调文字颜色 2 8 3 2 4" xfId="24777"/>
    <cellStyle name="40% - 强调文字颜色 1 2 4 6 2 4" xfId="24778"/>
    <cellStyle name="40% - 强调文字颜色 5 2 3 2 2 2 2 6" xfId="24779"/>
    <cellStyle name="40% - 强调文字颜色 2 8 3 3" xfId="24780"/>
    <cellStyle name="40% - 强调文字颜色 1 2 4 6 3" xfId="24781"/>
    <cellStyle name="40% - 强调文字颜色 4 2 4 3 5" xfId="24782"/>
    <cellStyle name="40% - 强调文字颜色 2 8 3 3 2" xfId="24783"/>
    <cellStyle name="40% - 强调文字颜色 1 2 4 6 3 2" xfId="24784"/>
    <cellStyle name="40% - 强调文字颜色 4 2 4 3 6" xfId="24785"/>
    <cellStyle name="40% - 强调文字颜色 2 8 3 3 3" xfId="24786"/>
    <cellStyle name="40% - 强调文字颜色 1 2 4 6 3 3" xfId="24787"/>
    <cellStyle name="40% - 强调文字颜色 2 8 3 4" xfId="24788"/>
    <cellStyle name="40% - 强调文字颜色 1 2 4 6 4" xfId="24789"/>
    <cellStyle name="40% - 强调文字颜色 4 2 4 4 5" xfId="24790"/>
    <cellStyle name="40% - 强调文字颜色 2 8 3 4 2" xfId="24791"/>
    <cellStyle name="40% - 强调文字颜色 1 2 4 6 4 2" xfId="24792"/>
    <cellStyle name="40% - 强调文字颜色 2 8 3 5" xfId="24793"/>
    <cellStyle name="40% - 强调文字颜色 1 2 4 6 5" xfId="24794"/>
    <cellStyle name="40% - 强调文字颜色 2 8 3 6" xfId="24795"/>
    <cellStyle name="40% - 强调文字颜色 1 2 4 6 6" xfId="24796"/>
    <cellStyle name="40% - 强调文字颜色 1 2 4 7 2" xfId="24797"/>
    <cellStyle name="40% - 强调文字颜色 4 2 5 2 5" xfId="24798"/>
    <cellStyle name="40% - 强调文字颜色 1 2 4 7 2 2" xfId="24799"/>
    <cellStyle name="40% - 强调文字颜色 1 2 4 7 2 3" xfId="24800"/>
    <cellStyle name="40% - 强调文字颜色 1 2 4 7 3" xfId="24801"/>
    <cellStyle name="40% - 强调文字颜色 1 2 4 7 3 2" xfId="24802"/>
    <cellStyle name="40% - 强调文字颜色 1 2 4 7 4" xfId="24803"/>
    <cellStyle name="40% - 强调文字颜色 6 3 2 2 3 3 4 2 2" xfId="24804"/>
    <cellStyle name="40% - 强调文字颜色 1 2 4 7 5" xfId="24805"/>
    <cellStyle name="40% - 强调文字颜色 2 8 5" xfId="24806"/>
    <cellStyle name="常规 2 3 5 2 15" xfId="24807"/>
    <cellStyle name="40% - 强调文字颜色 1 2 4 8" xfId="24808"/>
    <cellStyle name="40% - 强调文字颜色 1 2 4 8 2 2" xfId="24809"/>
    <cellStyle name="40% - 强调文字颜色 1 2 4 8 2 3" xfId="24810"/>
    <cellStyle name="40% - 强调文字颜色 1 2 4 8 3" xfId="24811"/>
    <cellStyle name="40% - 强调文字颜色 1 2 4 8 3 2" xfId="24812"/>
    <cellStyle name="40% - 强调文字颜色 1 2 4 8 4" xfId="24813"/>
    <cellStyle name="40% - 强调文字颜色 1 2 4 8 5" xfId="24814"/>
    <cellStyle name="40% - 强调文字颜色 2 8 6" xfId="24815"/>
    <cellStyle name="常规 2 3 5 2 16" xfId="24816"/>
    <cellStyle name="40% - 强调文字颜色 1 2 4 9" xfId="24817"/>
    <cellStyle name="40% - 强调文字颜色 2 8 6 2" xfId="24818"/>
    <cellStyle name="40% - 强调文字颜色 1 4 5 2 2 4" xfId="24819"/>
    <cellStyle name="40% - 强调文字颜色 1 2 4 9 2" xfId="24820"/>
    <cellStyle name="40% - 强调文字颜色 1 2 4 9 3" xfId="24821"/>
    <cellStyle name="40% - 强调文字颜色 1 2 5" xfId="24822"/>
    <cellStyle name="注释 2 3 9 2 3 2" xfId="24823"/>
    <cellStyle name="40% - 强调文字颜色 1 2 5 2 2" xfId="24824"/>
    <cellStyle name="40% - 强调文字颜色 1 2 5 2 2 2" xfId="24825"/>
    <cellStyle name="40% - 强调文字颜色 1 2 5 2 2 2 2" xfId="24826"/>
    <cellStyle name="40% - 强调文字颜色 1 2 5 2 2 2 3" xfId="24827"/>
    <cellStyle name="40% - 强调文字颜色 5 5 5 2 2 2" xfId="24828"/>
    <cellStyle name="40% - 强调文字颜色 1 2 5 2 3" xfId="24829"/>
    <cellStyle name="40% - 强调文字颜色 1 2 5 2 3 2" xfId="24830"/>
    <cellStyle name="40% - 强调文字颜色 1 2 5 2 4" xfId="24831"/>
    <cellStyle name="40% - 强调文字颜色 1 2 5 2 4 2" xfId="24832"/>
    <cellStyle name="注释 2 3 9 2 4" xfId="24833"/>
    <cellStyle name="40% - 强调文字颜色 1 2 5 3" xfId="24834"/>
    <cellStyle name="40% - 强调文字颜色 1 2 5 3 2" xfId="24835"/>
    <cellStyle name="40% - 强调文字颜色 1 2 5 3 3" xfId="24836"/>
    <cellStyle name="40% - 强调文字颜色 2 9 2 2" xfId="24837"/>
    <cellStyle name="40% - 强调文字颜色 1 2 5 5 2" xfId="24838"/>
    <cellStyle name="40% - 强调文字颜色 4 3 3 2 5" xfId="24839"/>
    <cellStyle name="40% - 强调文字颜色 2 9 2 2 2" xfId="24840"/>
    <cellStyle name="40% - 强调文字颜色 1 2 5 5 2 2" xfId="24841"/>
    <cellStyle name="40% - 强调文字颜色 2 9 3 2" xfId="24842"/>
    <cellStyle name="40% - 强调文字颜色 1 2 5 6 2" xfId="24843"/>
    <cellStyle name="常规 2 3 3 2 2 4" xfId="24844"/>
    <cellStyle name="40% - 强调文字颜色 3 3 9 2" xfId="24845"/>
    <cellStyle name="40% - 强调文字颜色 1 2 6" xfId="24846"/>
    <cellStyle name="常规 2 3 3 2 2 4 2 2" xfId="24847"/>
    <cellStyle name="40% - 强调文字颜色 3 3 9 2 2 2" xfId="24848"/>
    <cellStyle name="40% - 强调文字颜色 1 2 6 2 2" xfId="24849"/>
    <cellStyle name="40% - 强调文字颜色 3 3 9 2 2 2 2" xfId="24850"/>
    <cellStyle name="40% - 强调文字颜色 1 2 6 2 2 2" xfId="24851"/>
    <cellStyle name="40% - 强调文字颜色 5 5 5 3 2 2" xfId="24852"/>
    <cellStyle name="40% - 强调文字颜色 3 3 9 2 2 3" xfId="24853"/>
    <cellStyle name="40% - 强调文字颜色 3 2 2 2 2 2 12 2" xfId="24854"/>
    <cellStyle name="40% - 强调文字颜色 1 2 6 2 3" xfId="24855"/>
    <cellStyle name="40% - 强调文字颜色 1 2 6 2 3 2" xfId="24856"/>
    <cellStyle name="40% - 强调文字颜色 1 2 6 2 3 2 2" xfId="24857"/>
    <cellStyle name="40% - 强调文字颜色 2 2 4 2 5 3" xfId="24858"/>
    <cellStyle name="40% - 强调文字颜色 1 2 6 2 4" xfId="24859"/>
    <cellStyle name="常规 2 3 3 2 2 4 3" xfId="24860"/>
    <cellStyle name="40% - 强调文字颜色 3 3 9 2 3" xfId="24861"/>
    <cellStyle name="注释 2 3 9 3 4" xfId="24862"/>
    <cellStyle name="40% - 强调文字颜色 1 2 6 3" xfId="24863"/>
    <cellStyle name="40% - 强调文字颜色 3 3 9 2 3 2" xfId="24864"/>
    <cellStyle name="40% - 强调文字颜色 1 2 6 3 2" xfId="24865"/>
    <cellStyle name="40% - 强调文字颜色 1 2 6 3 2 2" xfId="24866"/>
    <cellStyle name="40% - 强调文字颜色 4 4 2 2 5" xfId="24867"/>
    <cellStyle name="40% - 强调文字颜色 1 2 6 4 2 2" xfId="24868"/>
    <cellStyle name="40% - 强调文字颜色 1 2 6 4 3" xfId="24869"/>
    <cellStyle name="40% - 强调文字颜色 1 2 6 6" xfId="24870"/>
    <cellStyle name="40% - 强调文字颜色 1 2 6 6 2" xfId="24871"/>
    <cellStyle name="常规 2 3 3 2 2 5" xfId="24872"/>
    <cellStyle name="40% - 强调文字颜色 3 3 9 3" xfId="24873"/>
    <cellStyle name="40% - 强调文字颜色 1 2 7" xfId="24874"/>
    <cellStyle name="40% - 强调文字颜色 3 3 9 3 2" xfId="24875"/>
    <cellStyle name="注释 2 3 9 4 3" xfId="24876"/>
    <cellStyle name="40% - 强调文字颜色 1 2 7 2" xfId="24877"/>
    <cellStyle name="40% - 强调文字颜色 2 3 2 2 2 3 4 2" xfId="24878"/>
    <cellStyle name="40% - 强调文字颜色 1 2 7 2 2 2 2 2" xfId="24879"/>
    <cellStyle name="40% - 强调文字颜色 2 3 2 2 2 3 4 3" xfId="24880"/>
    <cellStyle name="40% - 强调文字颜色 1 2 7 2 2 2 2 3" xfId="24881"/>
    <cellStyle name="40% - 强调文字颜色 2 3 2 2 2 3 6" xfId="24882"/>
    <cellStyle name="常规 2 3 2 2 3 2 3 2 3 2 3" xfId="24883"/>
    <cellStyle name="40% - 强调文字颜色 1 2 7 2 2 2 4" xfId="24884"/>
    <cellStyle name="注释 2 2 3 2 3 2 6" xfId="24885"/>
    <cellStyle name="40% - 强调文字颜色 2 3 2 2 2 4 4" xfId="24886"/>
    <cellStyle name="40% - 强调文字颜色 1 2 7 2 2 3 2" xfId="24887"/>
    <cellStyle name="注释 2 2 3 2 3 2 6 2" xfId="24888"/>
    <cellStyle name="40% - 强调文字颜色 2 3 2 2 2 4 4 2" xfId="24889"/>
    <cellStyle name="40% - 强调文字颜色 1 2 7 2 2 3 2 2" xfId="24890"/>
    <cellStyle name="注释 2 2 3 2 3 2 7" xfId="24891"/>
    <cellStyle name="40% - 强调文字颜色 2 3 2 2 2 4 5" xfId="24892"/>
    <cellStyle name="40% - 强调文字颜色 1 2 7 2 2 3 3" xfId="24893"/>
    <cellStyle name="40% - 强调文字颜色 2 3 2 2 2 4 6" xfId="24894"/>
    <cellStyle name="40% - 强调文字颜色 1 2 7 2 2 3 4" xfId="24895"/>
    <cellStyle name="注释 2 2 3 2 3 3 6" xfId="24896"/>
    <cellStyle name="40% - 强调文字颜色 2 3 2 2 2 5 4" xfId="24897"/>
    <cellStyle name="40% - 强调文字颜色 1 2 7 2 2 4 2" xfId="24898"/>
    <cellStyle name="注释 2 2 3 2 3 3 6 2" xfId="24899"/>
    <cellStyle name="40% - 强调文字颜色 2 3 2 2 2 5 4 2" xfId="24900"/>
    <cellStyle name="40% - 强调文字颜色 1 2 7 2 2 4 2 2" xfId="24901"/>
    <cellStyle name="注释 2 2 3 2 3 3 7" xfId="24902"/>
    <cellStyle name="40% - 强调文字颜色 2 3 2 2 2 5 5" xfId="24903"/>
    <cellStyle name="40% - 强调文字颜色 1 2 7 2 2 4 3" xfId="24904"/>
    <cellStyle name="40% - 强调文字颜色 1 2 7 2 2 5" xfId="24905"/>
    <cellStyle name="40% - 强调文字颜色 2 3 2 2 2 6 4" xfId="24906"/>
    <cellStyle name="40% - 强调文字颜色 1 2 7 2 2 5 2" xfId="24907"/>
    <cellStyle name="40% - 强调文字颜色 1 2 7 2 2 6" xfId="24908"/>
    <cellStyle name="40% - 强调文字颜色 5 4 5 3 2 2" xfId="24909"/>
    <cellStyle name="40% - 强调文字颜色 1 2 7 2 2 7" xfId="24910"/>
    <cellStyle name="40% - 强调文字颜色 3 3 9 3 3" xfId="24911"/>
    <cellStyle name="40% - 强调文字颜色 1 2 7 3" xfId="24912"/>
    <cellStyle name="40% - 强调文字颜色 1 2 7 3 2" xfId="24913"/>
    <cellStyle name="40% - 强调文字颜色 1 2 7 3 2 2" xfId="24914"/>
    <cellStyle name="40% - 强调文字颜色 1 2 7 3 2 2 2" xfId="24915"/>
    <cellStyle name="常规 2 3 2 2 3 2 3 3 3 2 2" xfId="24916"/>
    <cellStyle name="40% - 强调文字颜色 1 2 7 3 2 2 3" xfId="24917"/>
    <cellStyle name="40% - 强调文字颜色 1 2 7 3 2 3" xfId="24918"/>
    <cellStyle name="40% - 强调文字颜色 1 2 7 3 2 4" xfId="24919"/>
    <cellStyle name="40% - 强调文字颜色 1 2 7 3 3" xfId="24920"/>
    <cellStyle name="40% - 强调文字颜色 1 2 7 3 3 2" xfId="24921"/>
    <cellStyle name="40% - 强调文字颜色 1 2 7 3 3 2 2" xfId="24922"/>
    <cellStyle name="常规 2 3 2 2 3 2 3 3 4 2 2" xfId="24923"/>
    <cellStyle name="40% - 强调文字颜色 1 2 7 3 3 2 3" xfId="24924"/>
    <cellStyle name="40% - 强调文字颜色 1 2 7 3 3 3" xfId="24925"/>
    <cellStyle name="40% - 强调文字颜色 6 3 2 2 10 2" xfId="24926"/>
    <cellStyle name="40% - 强调文字颜色 1 2 7 3 3 4" xfId="24927"/>
    <cellStyle name="40% - 强调文字颜色 1 2 7 3 4" xfId="24928"/>
    <cellStyle name="40% - 强调文字颜色 1 2 7 3 4 2" xfId="24929"/>
    <cellStyle name="40% - 强调文字颜色 1 2 7 3 4 2 2" xfId="24930"/>
    <cellStyle name="40% - 强调文字颜色 1 2 7 3 4 3" xfId="24931"/>
    <cellStyle name="40% - 强调文字颜色 1 2 7 3 5" xfId="24932"/>
    <cellStyle name="40% - 强调文字颜色 1 4 2 2 2 5 2" xfId="24933"/>
    <cellStyle name="40% - 强调文字颜色 1 2 7 4 2" xfId="24934"/>
    <cellStyle name="40% - 强调文字颜色 4 5 2 2 5" xfId="24935"/>
    <cellStyle name="40% - 强调文字颜色 1 2 7 4 2 2" xfId="24936"/>
    <cellStyle name="40% - 强调文字颜色 1 2 7 4 3" xfId="24937"/>
    <cellStyle name="40% - 强调文字颜色 1 2 7 5" xfId="24938"/>
    <cellStyle name="40% - 强调文字颜色 5 3 2 2 2 2 2 2 2 3" xfId="24939"/>
    <cellStyle name="40% - 强调文字颜色 1 2 7 5 2" xfId="24940"/>
    <cellStyle name="40% - 强调文字颜色 1 2 8" xfId="24941"/>
    <cellStyle name="40% - 强调文字颜色 6 2 2 3 2 2 2" xfId="24942"/>
    <cellStyle name="常规 2 3 3 2 2 6" xfId="24943"/>
    <cellStyle name="40% - 强调文字颜色 3 3 9 4" xfId="24944"/>
    <cellStyle name="40% - 强调文字颜色 1 2 8 2" xfId="24945"/>
    <cellStyle name="40% - 强调文字颜色 6 2 2 3 2 2 2 2" xfId="24946"/>
    <cellStyle name="常规 2 3 3 2 2 6 2" xfId="24947"/>
    <cellStyle name="40% - 强调文字颜色 3 3 9 4 2" xfId="24948"/>
    <cellStyle name="40% - 强调文字颜色 1 2 8 2 2" xfId="24949"/>
    <cellStyle name="40% - 强调文字颜色 6 2 2 3 2 2 2 2 2" xfId="24950"/>
    <cellStyle name="40% - 强调文字颜色 3 3 9 4 2 2" xfId="24951"/>
    <cellStyle name="40% - 强调文字颜色 1 2 8 2 2 2" xfId="24952"/>
    <cellStyle name="40% - 强调文字颜色 6 2 2 3 2 2 2 2 2 2" xfId="24953"/>
    <cellStyle name="40% - 强调文字颜色 1 4 2 3 2 5" xfId="24954"/>
    <cellStyle name="40% - 强调文字颜色 1 3 7 3 5" xfId="24955"/>
    <cellStyle name="40% - 强调文字颜色 1 4 2 3 2 5 2" xfId="24956"/>
    <cellStyle name="40% - 强调文字颜色 1 2 8 2 2 2 2" xfId="24957"/>
    <cellStyle name="40% - 强调文字颜色 1 3 7 3 6" xfId="24958"/>
    <cellStyle name="40% - 强调文字颜色 1 2 8 2 2 2 3" xfId="24959"/>
    <cellStyle name="40% - 强调文字颜色 1 2 8 2 2 3" xfId="24960"/>
    <cellStyle name="40% - 强调文字颜色 6 2 2 3 2 2 2 2 2 3" xfId="24961"/>
    <cellStyle name="40% - 强调文字颜色 1 4 2 3 2 6" xfId="24962"/>
    <cellStyle name="40% - 强调文字颜色 1 4 2 3 2 7" xfId="24963"/>
    <cellStyle name="40% - 强调文字颜色 1 2 8 2 2 4" xfId="24964"/>
    <cellStyle name="40% - 强调文字颜色 1 2 8 2 3" xfId="24965"/>
    <cellStyle name="40% - 强调文字颜色 6 2 2 3 2 2 2 2 3" xfId="24966"/>
    <cellStyle name="40% - 强调文字颜色 1 2 8 2 3 2" xfId="24967"/>
    <cellStyle name="40% - 强调文字颜色 6 2 2 3 2 2 2 2 3 2" xfId="24968"/>
    <cellStyle name="40% - 强调文字颜色 1 4 2 3 3 5" xfId="24969"/>
    <cellStyle name="40% - 强调文字颜色 2 3 3 2 3 3 4" xfId="24970"/>
    <cellStyle name="40% - 强调文字颜色 1 4 2 3 3 5 2" xfId="24971"/>
    <cellStyle name="40% - 强调文字颜色 1 2 8 2 3 2 2" xfId="24972"/>
    <cellStyle name="40% - 强调文字颜色 1 4 2 3 3 5 3" xfId="24973"/>
    <cellStyle name="40% - 强调文字颜色 1 2 8 2 3 2 3" xfId="24974"/>
    <cellStyle name="40% - 强调文字颜色 1 4 2 3 3 6" xfId="24975"/>
    <cellStyle name="40% - 强调文字颜色 1 2 8 2 3 3" xfId="24976"/>
    <cellStyle name="40% - 强调文字颜色 1 4 2 3 3 7" xfId="24977"/>
    <cellStyle name="40% - 强调文字颜色 1 2 8 2 3 4" xfId="24978"/>
    <cellStyle name="40% - 强调文字颜色 1 2 8 2 4" xfId="24979"/>
    <cellStyle name="40% - 强调文字颜色 6 2 2 3 2 2 2 2 4" xfId="24980"/>
    <cellStyle name="40% - 强调文字颜色 1 2 8 2 4 2" xfId="24981"/>
    <cellStyle name="40% - 强调文字颜色 1 2 8 2 4 3" xfId="24982"/>
    <cellStyle name="40% - 强调文字颜色 1 2 8 2 5" xfId="24983"/>
    <cellStyle name="40% - 强调文字颜色 1 4 2 2 3 4 2" xfId="24984"/>
    <cellStyle name="40% - 强调文字颜色 1 2 8 2 5 2" xfId="24985"/>
    <cellStyle name="40% - 强调文字颜色 2 4 2 2 2 2 2 4" xfId="24986"/>
    <cellStyle name="40% - 强调文字颜色 3 4 2 13 2" xfId="24987"/>
    <cellStyle name="40% - 强调文字颜色 1 2 8 2 6" xfId="24988"/>
    <cellStyle name="40% - 强调文字颜色 1 4 2 2 3 4 3" xfId="24989"/>
    <cellStyle name="40% - 强调文字颜色 1 2 8 3" xfId="24990"/>
    <cellStyle name="40% - 强调文字颜色 6 2 2 3 2 2 2 3" xfId="24991"/>
    <cellStyle name="40% - 强调文字颜色 3 3 9 4 3" xfId="24992"/>
    <cellStyle name="40% - 强调文字颜色 1 2 8 3 2" xfId="24993"/>
    <cellStyle name="40% - 强调文字颜色 6 2 2 3 2 2 2 3 2" xfId="24994"/>
    <cellStyle name="常规 2 3 4 8" xfId="24995"/>
    <cellStyle name="40% - 强调文字颜色 1 2 8 3 2 2" xfId="24996"/>
    <cellStyle name="40% - 强调文字颜色 6 2 2 3 2 2 2 3 2 2" xfId="24997"/>
    <cellStyle name="常规 2 3 4 9" xfId="24998"/>
    <cellStyle name="40% - 强调文字颜色 1 2 8 3 2 3" xfId="24999"/>
    <cellStyle name="40% - 强调文字颜色 6 2 2 3 2 2 2 3 2 3" xfId="25000"/>
    <cellStyle name="40% - 强调文字颜色 1 2 8 3 2 4" xfId="25001"/>
    <cellStyle name="40% - 强调文字颜色 1 2 8 3 3" xfId="25002"/>
    <cellStyle name="40% - 强调文字颜色 6 2 2 3 2 2 2 3 3" xfId="25003"/>
    <cellStyle name="40% - 强调文字颜色 1 2 8 3 3 2" xfId="25004"/>
    <cellStyle name="40% - 强调文字颜色 2 3 3 3 3 3 4" xfId="25005"/>
    <cellStyle name="40% - 强调文字颜色 1 2 8 3 3 2 2" xfId="25006"/>
    <cellStyle name="40% - 强调文字颜色 1 2 8 3 3 2 3" xfId="25007"/>
    <cellStyle name="40% - 强调文字颜色 1 2 8 3 3 3" xfId="25008"/>
    <cellStyle name="40% - 强调文字颜色 1 2 8 3 3 4" xfId="25009"/>
    <cellStyle name="40% - 强调文字颜色 1 2 8 3 4" xfId="25010"/>
    <cellStyle name="40% - 强调文字颜色 6 2 2 3 2 2 2 3 4" xfId="25011"/>
    <cellStyle name="常规 2 3 6 8" xfId="25012"/>
    <cellStyle name="40% - 强调文字颜色 1 2 8 3 4 2" xfId="25013"/>
    <cellStyle name="常规 2 3 6 9" xfId="25014"/>
    <cellStyle name="40% - 强调文字颜色 1 2 8 3 4 3" xfId="25015"/>
    <cellStyle name="40% - 强调文字颜色 1 2 8 3 5" xfId="25016"/>
    <cellStyle name="40% - 强调文字颜色 1 4 2 2 3 5 2" xfId="25017"/>
    <cellStyle name="40% - 强调文字颜色 1 2 8 3 6" xfId="25018"/>
    <cellStyle name="40% - 强调文字颜色 1 4 2 2 3 5 3" xfId="25019"/>
    <cellStyle name="40% - 强调文字颜色 1 2 8 4" xfId="25020"/>
    <cellStyle name="40% - 强调文字颜色 6 2 2 3 2 2 2 4" xfId="25021"/>
    <cellStyle name="40% - 强调文字颜色 1 2 8 5" xfId="25022"/>
    <cellStyle name="40% - 强调文字颜色 6 2 2 3 2 2 2 5" xfId="25023"/>
    <cellStyle name="40% - 强调文字颜色 1 2 9" xfId="25024"/>
    <cellStyle name="40% - 强调文字颜色 6 2 2 3 2 2 3" xfId="25025"/>
    <cellStyle name="40% - 强调文字颜色 3 3 9 5" xfId="25026"/>
    <cellStyle name="40% - 强调文字颜色 1 2 9 2" xfId="25027"/>
    <cellStyle name="40% - 强调文字颜色 6 2 2 3 2 2 3 2" xfId="25028"/>
    <cellStyle name="40% - 强调文字颜色 5 4 2 2 4 2 3" xfId="25029"/>
    <cellStyle name="40% - 强调文字颜色 3 3 9 5 2" xfId="25030"/>
    <cellStyle name="40% - 强调文字颜色 1 3" xfId="25031"/>
    <cellStyle name="40% - 强调文字颜色 1 3 10 2" xfId="25032"/>
    <cellStyle name="40% - 强调文字颜色 4 2 2 3 2 14" xfId="25033"/>
    <cellStyle name="40% - 强调文字颜色 1 3 2" xfId="25034"/>
    <cellStyle name="40% - 强调文字颜色 1 3 2 2" xfId="25035"/>
    <cellStyle name="40% - 强调文字颜色 1 3 2 2 10 2" xfId="25036"/>
    <cellStyle name="40% - 强调文字颜色 1 3 2 2 11 2" xfId="25037"/>
    <cellStyle name="40% - 强调文字颜色 1 3 2 2 12" xfId="25038"/>
    <cellStyle name="40% - 强调文字颜色 1 3 2 2 12 2" xfId="25039"/>
    <cellStyle name="40% - 强调文字颜色 1 3 2 2 13" xfId="25040"/>
    <cellStyle name="40% - 强调文字颜色 1 3 2 2 13 2" xfId="25041"/>
    <cellStyle name="40% - 强调文字颜色 1 3 2 2 2" xfId="25042"/>
    <cellStyle name="40% - 强调文字颜色 6 2 2 2 2 3 3 4 3" xfId="25043"/>
    <cellStyle name="40% - 强调文字颜色 4 7" xfId="25044"/>
    <cellStyle name="40% - 强调文字颜色 1 3 2 2 2 10" xfId="25045"/>
    <cellStyle name="40% - 强调文字颜色 3 2 3 2 3 2 2 4" xfId="25046"/>
    <cellStyle name="40% - 强调文字颜色 4 7 2" xfId="25047"/>
    <cellStyle name="40% - 强调文字颜色 1 3 2 2 2 10 2" xfId="25048"/>
    <cellStyle name="40% - 强调文字颜色 4 8" xfId="25049"/>
    <cellStyle name="40% - 强调文字颜色 1 3 2 2 2 11" xfId="25050"/>
    <cellStyle name="40% - 强调文字颜色 3 2 3 2 3 2 3 4" xfId="25051"/>
    <cellStyle name="40% - 强调文字颜色 4 8 2" xfId="25052"/>
    <cellStyle name="40% - 强调文字颜色 1 3 2 2 2 11 2" xfId="25053"/>
    <cellStyle name="40% - 强调文字颜色 4 9" xfId="25054"/>
    <cellStyle name="40% - 强调文字颜色 1 3 2 2 2 12" xfId="25055"/>
    <cellStyle name="40% - 强调文字颜色 4 9 2" xfId="25056"/>
    <cellStyle name="40% - 强调文字颜色 1 4 5 5" xfId="25057"/>
    <cellStyle name="40% - 强调文字颜色 1 3 2 2 2 12 2" xfId="25058"/>
    <cellStyle name="40% - 强调文字颜色 1 3 2 2 2 13" xfId="25059"/>
    <cellStyle name="40% - 强调文字颜色 1 3 2 2 2 14" xfId="25060"/>
    <cellStyle name="40% - 强调文字颜色 1 3 2 2 2 2 2" xfId="25061"/>
    <cellStyle name="40% - 强调文字颜色 1 3 2 2 2 2 2 2" xfId="25062"/>
    <cellStyle name="40% - 强调文字颜色 1 3 2 2 2 2 2 2 2" xfId="25063"/>
    <cellStyle name="40% - 强调文字颜色 1 3 2 2 2 2 2 2 2 2" xfId="25064"/>
    <cellStyle name="40% - 强调文字颜色 1 3 2 2 2 2 2 2 2 3" xfId="25065"/>
    <cellStyle name="40% - 强调文字颜色 4 3 3 2 5 2" xfId="25066"/>
    <cellStyle name="40% - 强调文字颜色 1 3 2 2 2 2 2 2 3" xfId="25067"/>
    <cellStyle name="40% - 强调文字颜色 2 9 2 2 2 2" xfId="25068"/>
    <cellStyle name="40% - 强调文字颜色 1 3 2 2 2 2 2 3" xfId="25069"/>
    <cellStyle name="40% - 强调文字颜色 1 3 2 2 2 2 2 3 2" xfId="25070"/>
    <cellStyle name="40% - 强调文字颜色 4 3 3 2 6 2" xfId="25071"/>
    <cellStyle name="40% - 强调文字颜色 1 3 2 2 2 2 2 3 3" xfId="25072"/>
    <cellStyle name="40% - 强调文字颜色 2 9 2 2 3 2" xfId="25073"/>
    <cellStyle name="40% - 强调文字颜色 1 3 2 2 2 2 2 4" xfId="25074"/>
    <cellStyle name="40% - 强调文字颜色 3 3 3 16" xfId="25075"/>
    <cellStyle name="40% - 强调文字颜色 1 3 2 2 2 2 2 4 2" xfId="25076"/>
    <cellStyle name="40% - 强调文字颜色 3 3 3 17" xfId="25077"/>
    <cellStyle name="40% - 强调文字颜色 4 3 3 2 7 2" xfId="25078"/>
    <cellStyle name="40% - 强调文字颜色 1 3 2 2 2 2 2 4 3" xfId="25079"/>
    <cellStyle name="40% - 强调文字颜色 1 3 2 2 2 2 2 5" xfId="25080"/>
    <cellStyle name="40% - 强调文字颜色 1 3 2 2 2 2 2 5 2" xfId="25081"/>
    <cellStyle name="40% - 强调文字颜色 1 3 2 2 2 2 2 6" xfId="25082"/>
    <cellStyle name="40% - 强调文字颜色 1 3 2 2 2 2 3 2" xfId="25083"/>
    <cellStyle name="40% - 强调文字颜色 1 3 2 2 2 2 3 3" xfId="25084"/>
    <cellStyle name="40% - 强调文字颜色 1 3 2 2 2 2 4 2" xfId="25085"/>
    <cellStyle name="40% - 强调文字颜色 1 3 2 2 2 2 5" xfId="25086"/>
    <cellStyle name="40% - 强调文字颜色 1 3 2 2 2 2 6" xfId="25087"/>
    <cellStyle name="40% - 强调文字颜色 1 3 2 2 2 2 7" xfId="25088"/>
    <cellStyle name="40% - 强调文字颜色 4 12" xfId="25089"/>
    <cellStyle name="40% - 强调文字颜色 1 3 2 2 2 3 2" xfId="25090"/>
    <cellStyle name="40% - 强调文字颜色 4 12 2" xfId="25091"/>
    <cellStyle name="40% - 强调文字颜色 1 3 2 2 2 3 2 2" xfId="25092"/>
    <cellStyle name="40% - 强调文字颜色 4 12 2 2" xfId="25093"/>
    <cellStyle name="40% - 强调文字颜色 1 3 2 2 2 3 2 2 2" xfId="25094"/>
    <cellStyle name="40% - 强调文字颜色 2 3 2 2 5 5" xfId="25095"/>
    <cellStyle name="40% - 强调文字颜色 4 12 2 3" xfId="25096"/>
    <cellStyle name="40% - 强调文字颜色 1 3 2 2 2 3 2 2 3" xfId="25097"/>
    <cellStyle name="40% - 强调文字颜色 2 3 2 2 5 6" xfId="25098"/>
    <cellStyle name="40% - 强调文字颜色 4 12 3" xfId="25099"/>
    <cellStyle name="40% - 强调文字颜色 1 3 2 2 2 3 2 3" xfId="25100"/>
    <cellStyle name="注释 2 3 2 2 13" xfId="25101"/>
    <cellStyle name="40% - 强调文字颜色 4 12 3 2" xfId="25102"/>
    <cellStyle name="40% - 强调文字颜色 1 3 2 2 2 3 2 3 2" xfId="25103"/>
    <cellStyle name="40% - 强调文字颜色 2 3 2 2 6 5" xfId="25104"/>
    <cellStyle name="40% - 强调文字颜色 4 12 4" xfId="25105"/>
    <cellStyle name="40% - 强调文字颜色 1 3 2 2 2 3 2 4" xfId="25106"/>
    <cellStyle name="40% - 强调文字颜色 4 13 2" xfId="25107"/>
    <cellStyle name="40% - 强调文字颜色 1 3 2 2 2 3 3 2" xfId="25108"/>
    <cellStyle name="40% - 强调文字颜色 4 13 2 2" xfId="25109"/>
    <cellStyle name="40% - 强调文字颜色 1 3 2 2 2 3 3 2 2" xfId="25110"/>
    <cellStyle name="40% - 强调文字颜色 4 13 2 3" xfId="25111"/>
    <cellStyle name="40% - 强调文字颜色 1 3 2 2 2 3 3 2 3" xfId="25112"/>
    <cellStyle name="40% - 强调文字颜色 4 13 3" xfId="25113"/>
    <cellStyle name="40% - 强调文字颜色 1 3 2 2 2 3 3 3" xfId="25114"/>
    <cellStyle name="40% - 强调文字颜色 4 13 3 2" xfId="25115"/>
    <cellStyle name="40% - 强调文字颜色 2 2 2 3 17" xfId="25116"/>
    <cellStyle name="40% - 强调文字颜色 1 3 2 2 2 3 3 3 2" xfId="25117"/>
    <cellStyle name="40% - 强调文字颜色 4 13 4" xfId="25118"/>
    <cellStyle name="40% - 强调文字颜色 1 3 2 2 2 3 3 4" xfId="25119"/>
    <cellStyle name="40% - 强调文字颜色 4 14 2" xfId="25120"/>
    <cellStyle name="40% - 强调文字颜色 1 3 2 2 2 3 4 2" xfId="25121"/>
    <cellStyle name="40% - 强调文字颜色 4 14 3" xfId="25122"/>
    <cellStyle name="40% - 强调文字颜色 1 3 2 2 2 3 4 3" xfId="25123"/>
    <cellStyle name="40% - 强调文字颜色 4 15 3" xfId="25124"/>
    <cellStyle name="40% - 强调文字颜色 4 2 2 2 2 5 2 2" xfId="25125"/>
    <cellStyle name="40% - 强调文字颜色 1 3 2 2 2 3 5 3" xfId="25126"/>
    <cellStyle name="40% - 强调文字颜色 4 16" xfId="25127"/>
    <cellStyle name="40% - 强调文字颜色 4 21" xfId="25128"/>
    <cellStyle name="40% - 强调文字颜色 1 3 2 2 2 3 6" xfId="25129"/>
    <cellStyle name="40% - 强调文字颜色 4 17" xfId="25130"/>
    <cellStyle name="40% - 强调文字颜色 1 3 2 2 2 3 7" xfId="25131"/>
    <cellStyle name="40% - 强调文字颜色 1 3 2 2 2 4" xfId="25132"/>
    <cellStyle name="40% - 强调文字颜色 1 3 2 2 2 4 2" xfId="25133"/>
    <cellStyle name="40% - 强调文字颜色 1 3 2 2 2 4 2 2" xfId="25134"/>
    <cellStyle name="40% - 强调文字颜色 1 3 2 2 2 4 2 3" xfId="25135"/>
    <cellStyle name="40% - 强调文字颜色 1 3 2 2 2 4 3" xfId="25136"/>
    <cellStyle name="40% - 强调文字颜色 1 3 2 2 2 4 3 2" xfId="25137"/>
    <cellStyle name="40% - 强调文字颜色 1 3 2 2 2 4 3 3" xfId="25138"/>
    <cellStyle name="40% - 强调文字颜色 1 3 2 2 2 4 4" xfId="25139"/>
    <cellStyle name="40% - 强调文字颜色 1 3 2 2 2 4 4 2" xfId="25140"/>
    <cellStyle name="40% - 强调文字颜色 1 3 2 2 2 4 5" xfId="25141"/>
    <cellStyle name="40% - 强调文字颜色 1 3 2 2 2 4 6" xfId="25142"/>
    <cellStyle name="40% - 强调文字颜色 1 3 2 2 2 5 2" xfId="25143"/>
    <cellStyle name="40% - 强调文字颜色 1 3 2 2 2 5 2 2" xfId="25144"/>
    <cellStyle name="40% - 强调文字颜色 1 3 2 2 2 5 2 3" xfId="25145"/>
    <cellStyle name="40% - 强调文字颜色 1 3 2 2 2 5 3" xfId="25146"/>
    <cellStyle name="40% - 强调文字颜色 1 3 2 2 2 5 3 2" xfId="25147"/>
    <cellStyle name="40% - 强调文字颜色 1 3 2 2 2 5 3 3" xfId="25148"/>
    <cellStyle name="40% - 强调文字颜色 1 3 2 2 2 5 4" xfId="25149"/>
    <cellStyle name="40% - 强调文字颜色 1 3 2 2 2 5 4 2" xfId="25150"/>
    <cellStyle name="40% - 强调文字颜色 1 3 2 2 2 5 5" xfId="25151"/>
    <cellStyle name="40% - 强调文字颜色 1 3 2 2 2 5 6" xfId="25152"/>
    <cellStyle name="40% - 强调文字颜色 3 3 4 2 2 2" xfId="25153"/>
    <cellStyle name="40% - 强调文字颜色 1 3 2 2 2 6" xfId="25154"/>
    <cellStyle name="40% - 强调文字颜色 3 3 4 2 2 2 2" xfId="25155"/>
    <cellStyle name="40% - 强调文字颜色 1 3 2 2 2 6 2" xfId="25156"/>
    <cellStyle name="40% - 强调文字颜色 1 3 2 2 2 6 2 2" xfId="25157"/>
    <cellStyle name="40% - 强调文字颜色 1 3 2 2 2 6 2 3" xfId="25158"/>
    <cellStyle name="40% - 强调文字颜色 3 3 4 2 2 2 3" xfId="25159"/>
    <cellStyle name="40% - 强调文字颜色 1 3 2 2 2 6 3" xfId="25160"/>
    <cellStyle name="40% - 强调文字颜色 1 3 2 2 2 6 3 2" xfId="25161"/>
    <cellStyle name="40% - 强调文字颜色 1 3 2 2 2 6 4" xfId="25162"/>
    <cellStyle name="40% - 强调文字颜色 1 3 2 2 2 6 5" xfId="25163"/>
    <cellStyle name="常规 2 3 3 4 3 2 2 2 3" xfId="25164"/>
    <cellStyle name="40% - 强调文字颜色 5 3 2 2 3 2 4 2 2" xfId="25165"/>
    <cellStyle name="40% - 强调文字颜色 3 3 4 2 2 3" xfId="25166"/>
    <cellStyle name="40% - 强调文字颜色 1 3 2 2 2 7" xfId="25167"/>
    <cellStyle name="40% - 强调文字颜色 1 3 2 2 2 7 2" xfId="25168"/>
    <cellStyle name="40% - 强调文字颜色 1 3 2 2 2 7 2 2" xfId="25169"/>
    <cellStyle name="40% - 强调文字颜色 1 3 2 2 2 7 4" xfId="25170"/>
    <cellStyle name="常规 2 3 2 5 2 3 2 4 2" xfId="25171"/>
    <cellStyle name="40% - 强调文字颜色 3 3 4 2 2 4" xfId="25172"/>
    <cellStyle name="40% - 强调文字颜色 1 3 2 2 2 8" xfId="25173"/>
    <cellStyle name="40% - 强调文字颜色 5 12" xfId="25174"/>
    <cellStyle name="40% - 强调文字颜色 4 2 2 2 2 2 15" xfId="25175"/>
    <cellStyle name="40% - 强调文字颜色 1 3 2 2 2 8 2" xfId="25176"/>
    <cellStyle name="40% - 强调文字颜色 4 2 2 2 2 2 16" xfId="25177"/>
    <cellStyle name="40% - 强调文字颜色 5 3 2 2 3 2 2 2" xfId="25178"/>
    <cellStyle name="40% - 强调文字颜色 5 13" xfId="25179"/>
    <cellStyle name="40% - 强调文字颜色 1 3 2 2 2 8 3" xfId="25180"/>
    <cellStyle name="40% - 强调文字颜色 3 3 4 2 2 5" xfId="25181"/>
    <cellStyle name="40% - 强调文字颜色 1 3 2 2 2 9" xfId="25182"/>
    <cellStyle name="40% - 强调文字颜色 1 3 2 2 2 9 2" xfId="25183"/>
    <cellStyle name="40% - 强调文字颜色 5 3 2 2 3 2 3 2" xfId="25184"/>
    <cellStyle name="40% - 强调文字颜色 1 3 2 2 2 9 3" xfId="25185"/>
    <cellStyle name="40% - 强调文字颜色 1 3 2 2 3" xfId="25186"/>
    <cellStyle name="40% - 强调文字颜色 1 3 2 2 3 2 2" xfId="25187"/>
    <cellStyle name="40% - 强调文字颜色 1 3 2 2 3 2 2 2" xfId="25188"/>
    <cellStyle name="40% - 强调文字颜色 1 3 2 2 3 2 2 2 2" xfId="25189"/>
    <cellStyle name="40% - 强调文字颜色 1 3 2 2 3 2 2 3" xfId="25190"/>
    <cellStyle name="40% - 强调文字颜色 1 3 2 2 3 2 2 4" xfId="25191"/>
    <cellStyle name="40% - 强调文字颜色 1 3 2 2 3 2 3 2 2" xfId="25192"/>
    <cellStyle name="40% - 强调文字颜色 1 3 2 2 3 2 3 2 3" xfId="25193"/>
    <cellStyle name="40% - 强调文字颜色 1 3 2 2 3 2 3 4" xfId="25194"/>
    <cellStyle name="40% - 强调文字颜色 1 3 2 2 3 2 4" xfId="25195"/>
    <cellStyle name="40% - 强调文字颜色 2 2 7 3 5" xfId="25196"/>
    <cellStyle name="40% - 强调文字颜色 1 3 2 2 3 2 4 2" xfId="25197"/>
    <cellStyle name="40% - 强调文字颜色 1 3 2 2 3 2 5" xfId="25198"/>
    <cellStyle name="40% - 强调文字颜色 3 4 5 2 2 2" xfId="25199"/>
    <cellStyle name="40% - 强调文字颜色 5 2 2 2 2 2 2 3" xfId="25200"/>
    <cellStyle name="40% - 强调文字颜色 1 3 2 2 3 2 5 2" xfId="25201"/>
    <cellStyle name="40% - 强调文字颜色 3 4 5 2 2 2 2" xfId="25202"/>
    <cellStyle name="40% - 强调文字颜色 1 3 2 2 3 2 6" xfId="25203"/>
    <cellStyle name="40% - 强调文字颜色 3 4 5 2 2 3" xfId="25204"/>
    <cellStyle name="40% - 强调文字颜色 1 3 2 2 3 2 7" xfId="25205"/>
    <cellStyle name="40% - 强调文字颜色 3 4 5 2 2 4" xfId="25206"/>
    <cellStyle name="40% - 强调文字颜色 1 3 2 2 3 3" xfId="25207"/>
    <cellStyle name="40% - 强调文字颜色 1 3 2 2 3 3 2" xfId="25208"/>
    <cellStyle name="40% - 强调文字颜色 1 3 2 2 3 3 2 2" xfId="25209"/>
    <cellStyle name="40% - 强调文字颜色 1 3 2 2 3 3 2 2 2" xfId="25210"/>
    <cellStyle name="40% - 强调文字颜色 2 4 2 2 5 5" xfId="25211"/>
    <cellStyle name="40% - 强调文字颜色 1 3 2 2 3 3 2 2 3" xfId="25212"/>
    <cellStyle name="40% - 强调文字颜色 2 4 2 2 5 6" xfId="25213"/>
    <cellStyle name="40% - 强调文字颜色 1 3 2 2 3 3 2 3" xfId="25214"/>
    <cellStyle name="40% - 强调文字颜色 2 3 2 2 3 2 2 2 2" xfId="25215"/>
    <cellStyle name="40% - 强调文字颜色 1 3 2 2 3 3 2 4" xfId="25216"/>
    <cellStyle name="40% - 强调文字颜色 1 3 2 2 3 3 3" xfId="25217"/>
    <cellStyle name="40% - 强调文字颜色 1 3 2 2 3 3 3 2 3" xfId="25218"/>
    <cellStyle name="40% - 强调文字颜色 1 3 2 2 3 3 4" xfId="25219"/>
    <cellStyle name="40% - 强调文字颜色 2 2 8 3 5" xfId="25220"/>
    <cellStyle name="40% - 强调文字颜色 1 3 2 2 3 3 4 2" xfId="25221"/>
    <cellStyle name="40% - 强调文字颜色 1 3 2 2 3 3 5" xfId="25222"/>
    <cellStyle name="40% - 强调文字颜色 3 4 5 2 3 2" xfId="25223"/>
    <cellStyle name="40% - 强调文字颜色 5 2 2 2 2 3 2 3" xfId="25224"/>
    <cellStyle name="40% - 强调文字颜色 1 3 2 2 3 3 5 2" xfId="25225"/>
    <cellStyle name="40% - 强调文字颜色 3 4 5 2 3 2 2" xfId="25226"/>
    <cellStyle name="40% - 强调文字颜色 5 2 2 2 2 3 2 4" xfId="25227"/>
    <cellStyle name="40% - 强调文字颜色 1 3 2 2 3 3 5 3" xfId="25228"/>
    <cellStyle name="40% - 强调文字颜色 3 4 5 2 3 2 3" xfId="25229"/>
    <cellStyle name="40% - 强调文字颜色 1 3 2 2 3 3 6" xfId="25230"/>
    <cellStyle name="40% - 强调文字颜色 3 4 5 2 3 3" xfId="25231"/>
    <cellStyle name="40% - 强调文字颜色 1 3 2 2 3 3 7" xfId="25232"/>
    <cellStyle name="40% - 强调文字颜色 3 4 5 2 3 4" xfId="25233"/>
    <cellStyle name="40% - 强调文字颜色 1 3 2 2 3 4" xfId="25234"/>
    <cellStyle name="40% - 强调文字颜色 1 3 2 2 3 5" xfId="25235"/>
    <cellStyle name="40% - 强调文字颜色 3 3 4 2 3 2" xfId="25236"/>
    <cellStyle name="40% - 强调文字颜色 1 3 2 2 3 6" xfId="25237"/>
    <cellStyle name="40% - 强调文字颜色 1 3 2 2 4" xfId="25238"/>
    <cellStyle name="40% - 强调文字颜色 1 3 2 2 4 2" xfId="25239"/>
    <cellStyle name="40% - 强调文字颜色 1 3 2 2 4 2 2" xfId="25240"/>
    <cellStyle name="40% - 强调文字颜色 1 3 2 2 4 2 3" xfId="25241"/>
    <cellStyle name="常规 2 3 2 3 3 2 3 4 2 2" xfId="25242"/>
    <cellStyle name="40% - 强调文字颜色 2 3 7 2 5" xfId="25243"/>
    <cellStyle name="40% - 强调文字颜色 1 3 2 2 4 2 3 2" xfId="25244"/>
    <cellStyle name="40% - 强调文字颜色 1 3 2 2 4 3" xfId="25245"/>
    <cellStyle name="40% - 强调文字颜色 1 3 2 2 4 3 2" xfId="25246"/>
    <cellStyle name="40% - 强调文字颜色 1 3 2 2 4 3 3" xfId="25247"/>
    <cellStyle name="40% - 强调文字颜色 1 3 2 2 4 4" xfId="25248"/>
    <cellStyle name="40% - 强调文字颜色 1 3 2 2 4 5" xfId="25249"/>
    <cellStyle name="40% - 强调文字颜色 6 4 6 5 2 2" xfId="25250"/>
    <cellStyle name="40% - 强调文字颜色 2 4 2 2 3 2 2" xfId="25251"/>
    <cellStyle name="40% - 强调文字颜色 3 3 4 2 4 2" xfId="25252"/>
    <cellStyle name="40% - 强调文字颜色 2 4 2 2 3 2 3" xfId="25253"/>
    <cellStyle name="40% - 强调文字颜色 1 3 2 2 4 6" xfId="25254"/>
    <cellStyle name="40% - 强调文字颜色 2 2 2 2 2 2 7 2" xfId="25255"/>
    <cellStyle name="40% - 强调文字颜色 1 3 2 2 5" xfId="25256"/>
    <cellStyle name="40% - 强调文字颜色 1 3 2 2 5 2 2" xfId="25257"/>
    <cellStyle name="40% - 强调文字颜色 1 3 2 2 5 2 3" xfId="25258"/>
    <cellStyle name="40% - 强调文字颜色 1 3 2 2 5 3" xfId="25259"/>
    <cellStyle name="40% - 强调文字颜色 1 3 2 2 5 3 2" xfId="25260"/>
    <cellStyle name="40% - 强调文字颜色 1 3 2 2 5 3 3" xfId="25261"/>
    <cellStyle name="40% - 强调文字颜色 1 3 2 2 5 4" xfId="25262"/>
    <cellStyle name="40% - 强调文字颜色 1 3 2 2 5 4 2" xfId="25263"/>
    <cellStyle name="40% - 强调文字颜色 2 4 2 2 3 3 2" xfId="25264"/>
    <cellStyle name="40% - 强调文字颜色 1 3 2 2 5 5" xfId="25265"/>
    <cellStyle name="40% - 强调文字颜色 2 4 2 2 3 3 3" xfId="25266"/>
    <cellStyle name="40% - 强调文字颜色 1 3 2 2 5 6" xfId="25267"/>
    <cellStyle name="40% - 强调文字颜色 5 2 2 2 2 3 2 2 4" xfId="25268"/>
    <cellStyle name="40% - 强调文字颜色 1 3 2 2 6 2" xfId="25269"/>
    <cellStyle name="40% - 强调文字颜色 1 3 2 2 6 3" xfId="25270"/>
    <cellStyle name="40% - 强调文字颜色 1 3 2 2 6 4" xfId="25271"/>
    <cellStyle name="注释 2 3 3 2 4 2 4" xfId="25272"/>
    <cellStyle name="40% - 强调文字颜色 2 4 2 2 3 4 2" xfId="25273"/>
    <cellStyle name="40% - 强调文字颜色 1 3 2 2 6 5" xfId="25274"/>
    <cellStyle name="40% - 强调文字颜色 2 4 2 2 3 4 3" xfId="25275"/>
    <cellStyle name="40% - 强调文字颜色 1 3 2 2 6 6" xfId="25276"/>
    <cellStyle name="40% - 强调文字颜色 5 2 2 2 2 3 2 3 4" xfId="25277"/>
    <cellStyle name="40% - 强调文字颜色 1 3 2 2 7 2" xfId="25278"/>
    <cellStyle name="40% - 强调文字颜色 1 3 2 2 7 2 2" xfId="25279"/>
    <cellStyle name="40% - 强调文字颜色 4 7 3 2 3" xfId="25280"/>
    <cellStyle name="40% - 强调文字颜色 1 3 2 2 7 2 3" xfId="25281"/>
    <cellStyle name="40% - 强调文字颜色 4 7 3 2 4" xfId="25282"/>
    <cellStyle name="40% - 强调文字颜色 1 3 2 2 7 3" xfId="25283"/>
    <cellStyle name="40% - 强调文字颜色 1 3 2 2 7 3 2" xfId="25284"/>
    <cellStyle name="40% - 强调文字颜色 4 7 3 3 3" xfId="25285"/>
    <cellStyle name="40% - 强调文字颜色 1 3 2 2 7 4" xfId="25286"/>
    <cellStyle name="注释 2 3 3 2 4 3 4" xfId="25287"/>
    <cellStyle name="40% - 强调文字颜色 2 4 2 2 3 5 2" xfId="25288"/>
    <cellStyle name="40% - 强调文字颜色 1 3 2 2 7 5" xfId="25289"/>
    <cellStyle name="40% - 强调文字颜色 1 3 2 2 8" xfId="25290"/>
    <cellStyle name="40% - 强调文字颜色 1 3 2 2 8 3" xfId="25291"/>
    <cellStyle name="40% - 强调文字颜色 1 3 2 2 8 3 2" xfId="25292"/>
    <cellStyle name="40% - 强调文字颜色 4 2 2 6 2 2 2" xfId="25293"/>
    <cellStyle name="40% - 强调文字颜色 1 3 2 2 8 4" xfId="25294"/>
    <cellStyle name="40% - 强调文字颜色 4 2 2 6 2 2 3" xfId="25295"/>
    <cellStyle name="40% - 强调文字颜色 1 3 2 2 8 5" xfId="25296"/>
    <cellStyle name="40% - 强调文字颜色 1 3 2 3" xfId="25297"/>
    <cellStyle name="40% - 强调文字颜色 1 3 2 3 2" xfId="25298"/>
    <cellStyle name="40% - 强调文字颜色 4 2 3 2 2 3 5" xfId="25299"/>
    <cellStyle name="40% - 强调文字颜色 4 4 2 2 10" xfId="25300"/>
    <cellStyle name="40% - 强调文字颜色 1 3 2 3 2 2" xfId="25301"/>
    <cellStyle name="40% - 强调文字颜色 1 3 2 4" xfId="25302"/>
    <cellStyle name="40% - 强调文字颜色 1 3 2 4 2" xfId="25303"/>
    <cellStyle name="40% - 强调文字颜色 4 2 3 2 3 3 5" xfId="25304"/>
    <cellStyle name="40% - 强调文字颜色 1 3 2 4 2 2" xfId="25305"/>
    <cellStyle name="40% - 强调文字颜色 1 3 2 4 3" xfId="25306"/>
    <cellStyle name="40% - 强调文字颜色 6 2 2 2 2 3 3 3 2 2" xfId="25307"/>
    <cellStyle name="40% - 强调文字颜色 3 6 2" xfId="25308"/>
    <cellStyle name="40% - 强调文字颜色 1 3 2 5" xfId="25309"/>
    <cellStyle name="40% - 强调文字颜色 6 2 2 2 2 3 3 3 2 3" xfId="25310"/>
    <cellStyle name="40% - 强调文字颜色 3 6 3" xfId="25311"/>
    <cellStyle name="40% - 强调文字颜色 1 3 2 6" xfId="25312"/>
    <cellStyle name="40% - 强调文字颜色 3 6 3 2" xfId="25313"/>
    <cellStyle name="40% - 强调文字颜色 1 3 2 6 2" xfId="25314"/>
    <cellStyle name="40% - 强调文字颜色 4 2 2 3 2 15" xfId="25315"/>
    <cellStyle name="40% - 强调文字颜色 1 3 3" xfId="25316"/>
    <cellStyle name="40% - 强调文字颜色 1 3 3 2" xfId="25317"/>
    <cellStyle name="40% - 强调文字颜色 3 3 2 2 2 4 4 2" xfId="25318"/>
    <cellStyle name="40% - 强调文字颜色 2 2 7 2 2 3 2 2" xfId="25319"/>
    <cellStyle name="40% - 强调文字颜色 1 3 3 2 10" xfId="25320"/>
    <cellStyle name="40% - 强调文字颜色 2 2 7 2 2 3 2 3" xfId="25321"/>
    <cellStyle name="40% - 强调文字颜色 1 3 3 2 11" xfId="25322"/>
    <cellStyle name="40% - 强调文字颜色 1 3 3 2 12 2" xfId="25323"/>
    <cellStyle name="40% - 强调文字颜色 1 3 3 2 13" xfId="25324"/>
    <cellStyle name="40% - 强调文字颜色 1 3 3 2 13 2" xfId="25325"/>
    <cellStyle name="40% - 强调文字颜色 1 3 3 2 2" xfId="25326"/>
    <cellStyle name="40% - 强调文字颜色 1 3 3 2 2 2" xfId="25327"/>
    <cellStyle name="40% - 强调文字颜色 1 3 3 2 2 2 2" xfId="25328"/>
    <cellStyle name="40% - 强调文字颜色 1 3 3 2 2 2 3" xfId="25329"/>
    <cellStyle name="常规 5 2 2 3 2 2 2 2 2 3" xfId="25330"/>
    <cellStyle name="40% - 强调文字颜色 1 3 3 2 2 2 3 2" xfId="25331"/>
    <cellStyle name="40% - 强调文字颜色 3 2 2 3 7 3" xfId="25332"/>
    <cellStyle name="40% - 强调文字颜色 1 3 3 2 2 2 3 2 2" xfId="25333"/>
    <cellStyle name="40% - 强调文字颜色 1 3 3 2 2 2 3 3" xfId="25334"/>
    <cellStyle name="40% - 强调文字颜色 1 3 3 2 2 2 4" xfId="25335"/>
    <cellStyle name="40% - 强调文字颜色 1 3 3 2 2 2 4 2" xfId="25336"/>
    <cellStyle name="40% - 强调文字颜色 1 3 3 2 2 2 4 2 2" xfId="25337"/>
    <cellStyle name="40% - 强调文字颜色 1 3 3 2 2 2 4 3" xfId="25338"/>
    <cellStyle name="40% - 强调文字颜色 1 3 3 2 2 2 5" xfId="25339"/>
    <cellStyle name="40% - 强调文字颜色 1 3 3 2 2 2 5 2" xfId="25340"/>
    <cellStyle name="40% - 强调文字颜色 1 3 3 2 2 2 6" xfId="25341"/>
    <cellStyle name="40% - 强调文字颜色 1 3 3 2 2 2 7" xfId="25342"/>
    <cellStyle name="40% - 强调文字颜色 1 3 3 2 2 3" xfId="25343"/>
    <cellStyle name="40% - 强调文字颜色 1 3 3 2 2 3 2" xfId="25344"/>
    <cellStyle name="40% - 强调文字颜色 1 3 3 2 2 3 2 2" xfId="25345"/>
    <cellStyle name="40% - 强调文字颜色 1 3 3 2 2 3 2 3" xfId="25346"/>
    <cellStyle name="40% - 强调文字颜色 1 3 3 2 2 3 3" xfId="25347"/>
    <cellStyle name="常规 2 3 2 3 2 2 2 4 2" xfId="25348"/>
    <cellStyle name="40% - 强调文字颜色 1 3 3 2 2 4" xfId="25349"/>
    <cellStyle name="40% - 强调文字颜色 1 3 3 2 3" xfId="25350"/>
    <cellStyle name="40% - 强调文字颜色 1 3 3 2 3 2 2" xfId="25351"/>
    <cellStyle name="40% - 强调文字颜色 1 3 3 2 3 2 2 2" xfId="25352"/>
    <cellStyle name="40% - 强调文字颜色 3 3 2 2 7 3" xfId="25353"/>
    <cellStyle name="40% - 强调文字颜色 1 3 3 2 3 2 2 2 2" xfId="25354"/>
    <cellStyle name="40% - 强调文字颜色 1 3 3 2 3 2 2 3" xfId="25355"/>
    <cellStyle name="40% - 强调文字颜色 1 3 3 2 3 2 3" xfId="25356"/>
    <cellStyle name="40% - 强调文字颜色 1 3 3 2 3 2 3 2" xfId="25357"/>
    <cellStyle name="40% - 强调文字颜色 1 3 3 2 3 2 4" xfId="25358"/>
    <cellStyle name="40% - 强调文字颜色 1 3 3 2 3 2 4 2" xfId="25359"/>
    <cellStyle name="40% - 强调文字颜色 1 3 3 2 3 2 5" xfId="25360"/>
    <cellStyle name="40% - 强调文字颜色 3 5 5 2 2 2" xfId="25361"/>
    <cellStyle name="40% - 强调文字颜色 1 3 3 2 3 3" xfId="25362"/>
    <cellStyle name="40% - 强调文字颜色 1 3 3 2 3 3 2" xfId="25363"/>
    <cellStyle name="40% - 强调文字颜色 1 3 3 2 3 3 2 2" xfId="25364"/>
    <cellStyle name="40% - 强调文字颜色 1 3 3 2 3 3 2 3" xfId="25365"/>
    <cellStyle name="40% - 强调文字颜色 1 3 3 2 3 3 3" xfId="25366"/>
    <cellStyle name="40% - 强调文字颜色 1 3 3 2 3 3 3 2" xfId="25367"/>
    <cellStyle name="40% - 强调文字颜色 1 3 3 2 3 3 4" xfId="25368"/>
    <cellStyle name="常规 2 3 2 3 2 2 2 5 2" xfId="25369"/>
    <cellStyle name="40% - 强调文字颜色 1 3 3 2 3 4" xfId="25370"/>
    <cellStyle name="常规 2 3 2 3 2 2 2 5 2 2" xfId="25371"/>
    <cellStyle name="40% - 强调文字颜色 1 3 3 2 3 4 2" xfId="25372"/>
    <cellStyle name="40% - 强调文字颜色 1 3 3 2 3 4 2 2" xfId="25373"/>
    <cellStyle name="40% - 强调文字颜色 2 3 3 2 2 2 2 4" xfId="25374"/>
    <cellStyle name="40% - 强调文字颜色 1 3 7 2 3 4" xfId="25375"/>
    <cellStyle name="40% - 强调文字颜色 2 2 2 7 2 2 2" xfId="25376"/>
    <cellStyle name="常规 2 3 2 3 2 2 2 5 2 3" xfId="25377"/>
    <cellStyle name="40% - 强调文字颜色 1 3 3 2 3 4 3" xfId="25378"/>
    <cellStyle name="常规 2 3 2 3 2 2 2 5 3" xfId="25379"/>
    <cellStyle name="40% - 强调文字颜色 1 3 3 2 3 5" xfId="25380"/>
    <cellStyle name="40% - 强调文字颜色 3 3 5 2 3 2" xfId="25381"/>
    <cellStyle name="常规 2 3 2 3 2 2 2 5 4" xfId="25382"/>
    <cellStyle name="40% - 强调文字颜色 1 3 3 2 3 6" xfId="25383"/>
    <cellStyle name="40% - 强调文字颜色 3 3 5 2 3 3" xfId="25384"/>
    <cellStyle name="常规 2 3 2 3 2 2 2 5 5" xfId="25385"/>
    <cellStyle name="40% - 强调文字颜色 1 3 3 2 3 7" xfId="25386"/>
    <cellStyle name="40% - 强调文字颜色 3 3 5 2 3 4" xfId="25387"/>
    <cellStyle name="常规 2 3 2 3 2 2 2 5 6" xfId="25388"/>
    <cellStyle name="40% - 强调文字颜色 1 3 3 2 3 8" xfId="25389"/>
    <cellStyle name="40% - 强调文字颜色 1 3 3 2 4 2 2" xfId="25390"/>
    <cellStyle name="40% - 强调文字颜色 1 3 3 2 4 2 2 2" xfId="25391"/>
    <cellStyle name="40% - 强调文字颜色 1 3 3 2 4 2 3" xfId="25392"/>
    <cellStyle name="40% - 强调文字颜色 1 3 3 2 4 3 2" xfId="25393"/>
    <cellStyle name="40% - 强调文字颜色 4 2 4 11" xfId="25394"/>
    <cellStyle name="40% - 强调文字颜色 1 3 3 2 4 3 2 2" xfId="25395"/>
    <cellStyle name="40% - 强调文字颜色 1 3 3 2 4 3 3" xfId="25396"/>
    <cellStyle name="常规 2 3 2 3 2 2 2 6 2" xfId="25397"/>
    <cellStyle name="40% - 强调文字颜色 1 3 3 2 4 4" xfId="25398"/>
    <cellStyle name="常规 2 3 2 3 2 2 2 6 2 2" xfId="25399"/>
    <cellStyle name="40% - 强调文字颜色 1 3 3 2 4 4 2" xfId="25400"/>
    <cellStyle name="40% - 强调文字颜色 2 4 2 3 3 2 2" xfId="25401"/>
    <cellStyle name="常规 2 3 2 3 2 2 2 6 3" xfId="25402"/>
    <cellStyle name="40% - 强调文字颜色 1 3 3 2 4 5" xfId="25403"/>
    <cellStyle name="40% - 强调文字颜色 2 4 2 3 3 2 3" xfId="25404"/>
    <cellStyle name="常规 2 3 2 3 2 2 2 6 4" xfId="25405"/>
    <cellStyle name="40% - 强调文字颜色 1 3 3 2 4 6" xfId="25406"/>
    <cellStyle name="40% - 强调文字颜色 1 3 3 2 5 2" xfId="25407"/>
    <cellStyle name="40% - 强调文字颜色 1 3 3 2 5 2 2" xfId="25408"/>
    <cellStyle name="40% - 强调文字颜色 1 3 3 2 5 2 3" xfId="25409"/>
    <cellStyle name="40% - 强调文字颜色 1 3 3 2 5 3" xfId="25410"/>
    <cellStyle name="40% - 强调文字颜色 1 3 3 2 5 3 2" xfId="25411"/>
    <cellStyle name="40% - 强调文字颜色 1 3 3 2 5 3 3" xfId="25412"/>
    <cellStyle name="常规 2 3 2 3 2 2 2 7 2" xfId="25413"/>
    <cellStyle name="40% - 强调文字颜色 1 3 3 2 5 4" xfId="25414"/>
    <cellStyle name="常规 2 3 2 3 2 2 2 7 2 2" xfId="25415"/>
    <cellStyle name="40% - 强调文字颜色 1 3 3 2 5 4 2" xfId="25416"/>
    <cellStyle name="40% - 强调文字颜色 2 4 2 3 3 3 2" xfId="25417"/>
    <cellStyle name="常规 2 3 2 3 2 2 2 7 3" xfId="25418"/>
    <cellStyle name="40% - 强调文字颜色 1 3 3 2 5 5" xfId="25419"/>
    <cellStyle name="40% - 强调文字颜色 2 4 2 3 3 3 3" xfId="25420"/>
    <cellStyle name="常规 2 3 2 3 2 2 2 7 4" xfId="25421"/>
    <cellStyle name="40% - 强调文字颜色 1 3 3 2 5 6" xfId="25422"/>
    <cellStyle name="40% - 强调文字颜色 1 3 3 2 6 2" xfId="25423"/>
    <cellStyle name="40% - 强调文字颜色 3 3 3 2 3 2 2" xfId="25424"/>
    <cellStyle name="40% - 强调文字颜色 1 3 3 2 6 3" xfId="25425"/>
    <cellStyle name="40% - 强调文字颜色 3 3 3 2 3 2 3" xfId="25426"/>
    <cellStyle name="常规 2 3 2 3 2 2 2 8 2" xfId="25427"/>
    <cellStyle name="40% - 强调文字颜色 1 3 3 2 6 4" xfId="25428"/>
    <cellStyle name="40% - 强调文字颜色 3 3 3 2 3 2 4" xfId="25429"/>
    <cellStyle name="40% - 强调文字颜色 2 4 2 3 3 4 2" xfId="25430"/>
    <cellStyle name="常规 2 3 2 3 2 2 2 8 3" xfId="25431"/>
    <cellStyle name="40% - 强调文字颜色 1 3 3 2 6 5" xfId="25432"/>
    <cellStyle name="40% - 强调文字颜色 1 3 3 2 7" xfId="25433"/>
    <cellStyle name="40% - 强调文字颜色 1 3 3 2 7 2" xfId="25434"/>
    <cellStyle name="40% - 强调文字颜色 3 3 3 2 3 3 2" xfId="25435"/>
    <cellStyle name="40% - 强调文字颜色 1 3 3 2 7 3" xfId="25436"/>
    <cellStyle name="40% - 强调文字颜色 3 3 3 2 3 3 3" xfId="25437"/>
    <cellStyle name="常规 2 3 2 3 2 2 2 9 2" xfId="25438"/>
    <cellStyle name="40% - 强调文字颜色 1 3 3 2 7 4" xfId="25439"/>
    <cellStyle name="40% - 强调文字颜色 1 3 3 2 8" xfId="25440"/>
    <cellStyle name="40% - 强调文字颜色 1 3 3 2 8 2" xfId="25441"/>
    <cellStyle name="40% - 强调文字颜色 3 3 3 2 3 4 2" xfId="25442"/>
    <cellStyle name="40% - 强调文字颜色 1 3 3 2 8 3" xfId="25443"/>
    <cellStyle name="40% - 强调文字颜色 1 3 3 2 9 2" xfId="25444"/>
    <cellStyle name="40% - 强调文字颜色 1 3 3 3" xfId="25445"/>
    <cellStyle name="40% - 强调文字颜色 1 3 3 3 2" xfId="25446"/>
    <cellStyle name="40% - 强调文字颜色 1 3 3 3 2 2" xfId="25447"/>
    <cellStyle name="40% - 强调文字颜色 3 6 7" xfId="25448"/>
    <cellStyle name="40% - 强调文字颜色 1 3 3 3 2 2 2" xfId="25449"/>
    <cellStyle name="40% - 强调文字颜色 1 3 3 3 2 2 2 3" xfId="25450"/>
    <cellStyle name="40% - 强调文字颜色 1 3 3 3 2 2 3" xfId="25451"/>
    <cellStyle name="40% - 强调文字颜色 1 3 3 3 2 2 3 2" xfId="25452"/>
    <cellStyle name="40% - 强调文字颜色 1 3 3 3 2 2 4" xfId="25453"/>
    <cellStyle name="40% - 强调文字颜色 1 3 3 3 2 3" xfId="25454"/>
    <cellStyle name="40% - 强调文字颜色 3 7 7" xfId="25455"/>
    <cellStyle name="40% - 强调文字颜色 1 3 3 3 2 3 2" xfId="25456"/>
    <cellStyle name="40% - 强调文字颜色 3 6 2 2 3 3" xfId="25457"/>
    <cellStyle name="40% - 强调文字颜色 1 3 3 3 2 3 2 2" xfId="25458"/>
    <cellStyle name="40% - 强调文字颜色 3 6 2 2 3 4" xfId="25459"/>
    <cellStyle name="40% - 强调文字颜色 1 3 3 3 2 3 2 3" xfId="25460"/>
    <cellStyle name="40% - 强调文字颜色 1 3 3 3 2 3 3" xfId="25461"/>
    <cellStyle name="40% - 强调文字颜色 1 3 3 3 2 3 4" xfId="25462"/>
    <cellStyle name="40% - 强调文字颜色 1 3 3 3 2 4" xfId="25463"/>
    <cellStyle name="40% - 强调文字颜色 3 8 7" xfId="25464"/>
    <cellStyle name="40% - 强调文字颜色 2 2 4 2 2 2 4" xfId="25465"/>
    <cellStyle name="常规 2 3 3 3 2 2 2 2 2 4" xfId="25466"/>
    <cellStyle name="40% - 强调文字颜色 1 3 3 3 2 4 2" xfId="25467"/>
    <cellStyle name="40% - 强调文字颜色 2 2 4 2 2 2 5" xfId="25468"/>
    <cellStyle name="40% - 强调文字颜色 1 3 3 3 2 4 3" xfId="25469"/>
    <cellStyle name="40% - 强调文字颜色 1 3 3 3 3" xfId="25470"/>
    <cellStyle name="40% - 强调文字颜色 1 3 3 3 3 2" xfId="25471"/>
    <cellStyle name="40% - 强调文字颜色 4 6 7" xfId="25472"/>
    <cellStyle name="40% - 强调文字颜色 1 3 3 3 3 2 2" xfId="25473"/>
    <cellStyle name="40% - 强调文字颜色 1 3 3 3 3 2 3" xfId="25474"/>
    <cellStyle name="40% - 强调文字颜色 1 3 3 3 3 2 4" xfId="25475"/>
    <cellStyle name="40% - 强调文字颜色 1 3 3 3 3 3" xfId="25476"/>
    <cellStyle name="40% - 强调文字颜色 4 7 7" xfId="25477"/>
    <cellStyle name="40% - 强调文字颜色 1 3 3 3 3 3 2" xfId="25478"/>
    <cellStyle name="40% - 强调文字颜色 1 3 3 3 3 3 3" xfId="25479"/>
    <cellStyle name="40% - 强调文字颜色 1 3 3 3 3 3 4" xfId="25480"/>
    <cellStyle name="40% - 强调文字颜色 1 3 3 3 3 4" xfId="25481"/>
    <cellStyle name="40% - 强调文字颜色 4 8 7" xfId="25482"/>
    <cellStyle name="40% - 强调文字颜色 2 2 4 2 3 2 4" xfId="25483"/>
    <cellStyle name="40% - 强调文字颜色 1 3 3 3 3 4 2" xfId="25484"/>
    <cellStyle name="40% - 强调文字颜色 2 2 4 2 3 2 5" xfId="25485"/>
    <cellStyle name="40% - 强调文字颜色 1 3 3 3 3 4 3" xfId="25486"/>
    <cellStyle name="40% - 强调文字颜色 1 3 3 4" xfId="25487"/>
    <cellStyle name="40% - 强调文字颜色 1 3 3 4 2 2" xfId="25488"/>
    <cellStyle name="40% - 强调文字颜色 1 3 3 4 2 2 2" xfId="25489"/>
    <cellStyle name="40% - 强调文字颜色 1 3 3 4 2 3" xfId="25490"/>
    <cellStyle name="40% - 强调文字颜色 1 3 3 4 2 3 2" xfId="25491"/>
    <cellStyle name="40% - 强调文字颜色 1 3 3 4 2 4" xfId="25492"/>
    <cellStyle name="40% - 强调文字颜色 1 3 3 4 3" xfId="25493"/>
    <cellStyle name="40% - 强调文字颜色 1 3 3 4 3 2" xfId="25494"/>
    <cellStyle name="40% - 强调文字颜色 1 3 3 4 3 3" xfId="25495"/>
    <cellStyle name="40% - 强调文字颜色 1 3 3 4 6" xfId="25496"/>
    <cellStyle name="40% - 强调文字颜色 3 7 2" xfId="25497"/>
    <cellStyle name="40% - 强调文字颜色 1 3 3 5" xfId="25498"/>
    <cellStyle name="40% - 强调文字颜色 3 7 3" xfId="25499"/>
    <cellStyle name="40% - 强调文字颜色 1 3 3 6" xfId="25500"/>
    <cellStyle name="40% - 强调文字颜色 3 7 3 2" xfId="25501"/>
    <cellStyle name="40% - 强调文字颜色 1 3 3 6 2" xfId="25502"/>
    <cellStyle name="40% - 强调文字颜色 3 7 3 2 2" xfId="25503"/>
    <cellStyle name="40% - 强调文字颜色 1 3 3 6 2 2" xfId="25504"/>
    <cellStyle name="40% - 强调文字颜色 3 7 3 2 3" xfId="25505"/>
    <cellStyle name="40% - 强调文字颜色 1 3 3 6 2 3" xfId="25506"/>
    <cellStyle name="40% - 强调文字颜色 3 7 3 3 2" xfId="25507"/>
    <cellStyle name="40% - 强调文字颜色 1 3 3 6 3 2" xfId="25508"/>
    <cellStyle name="40% - 强调文字颜色 3 7 3 3 3" xfId="25509"/>
    <cellStyle name="40% - 强调文字颜色 1 3 3 6 3 3" xfId="25510"/>
    <cellStyle name="40% - 强调文字颜色 3 7 4" xfId="25511"/>
    <cellStyle name="40% - 强调文字颜色 1 3 3 7" xfId="25512"/>
    <cellStyle name="40% - 强调文字颜色 3 7 4 2 2" xfId="25513"/>
    <cellStyle name="40% - 强调文字颜色 1 3 3 7 2 2" xfId="25514"/>
    <cellStyle name="40% - 强调文字颜色 3 7 4 2 3" xfId="25515"/>
    <cellStyle name="40% - 强调文字颜色 1 3 3 7 2 3" xfId="25516"/>
    <cellStyle name="40% - 强调文字颜色 1 3 3 7 3 2" xfId="25517"/>
    <cellStyle name="40% - 强调文字颜色 6 11 5 2" xfId="25518"/>
    <cellStyle name="40% - 强调文字颜色 3 7 5" xfId="25519"/>
    <cellStyle name="40% - 强调文字颜色 1 3 3 8" xfId="25520"/>
    <cellStyle name="40% - 强调文字颜色 3 7 5 2" xfId="25521"/>
    <cellStyle name="40% - 强调文字颜色 1 3 3 8 2" xfId="25522"/>
    <cellStyle name="40% - 强调文字颜色 1 3 3 8 2 2" xfId="25523"/>
    <cellStyle name="40% - 强调文字颜色 1 3 3 8 2 3" xfId="25524"/>
    <cellStyle name="40% - 强调文字颜色 3 7 5 3" xfId="25525"/>
    <cellStyle name="40% - 强调文字颜色 1 3 3 8 3" xfId="25526"/>
    <cellStyle name="40% - 强调文字颜色 1 3 3 8 3 2" xfId="25527"/>
    <cellStyle name="40% - 强调文字颜色 6 11 5 3" xfId="25528"/>
    <cellStyle name="40% - 强调文字颜色 3 7 6" xfId="25529"/>
    <cellStyle name="40% - 强调文字颜色 1 3 3 9" xfId="25530"/>
    <cellStyle name="40% - 强调文字颜色 3 7 6 2" xfId="25531"/>
    <cellStyle name="40% - 强调文字颜色 3 6 2 2 2 3" xfId="25532"/>
    <cellStyle name="40% - 强调文字颜色 1 3 3 9 2" xfId="25533"/>
    <cellStyle name="40% - 强调文字颜色 3 6 2 2 2 4" xfId="25534"/>
    <cellStyle name="40% - 强调文字颜色 1 3 3 9 3" xfId="25535"/>
    <cellStyle name="40% - 强调文字颜色 1 3 4" xfId="25536"/>
    <cellStyle name="40% - 强调文字颜色 1 3 4 2" xfId="25537"/>
    <cellStyle name="40% - 强调文字颜色 1 3 4 2 2" xfId="25538"/>
    <cellStyle name="40% - 强调文字颜色 1 3 4 2 2 2" xfId="25539"/>
    <cellStyle name="40% - 强调文字颜色 1 3 4 2 2 2 2" xfId="25540"/>
    <cellStyle name="40% - 强调文字颜色 4 2 3 2 2 2 2 2 2 3" xfId="25541"/>
    <cellStyle name="40% - 强调文字颜色 1 3 4 2 2 2 3" xfId="25542"/>
    <cellStyle name="常规 2 3 3 2 3 2 2 2 3" xfId="25543"/>
    <cellStyle name="40% - 强调文字颜色 3 3 2 2 2 6 3 2" xfId="25544"/>
    <cellStyle name="40% - 强调文字颜色 1 3 4 2 2 3" xfId="25545"/>
    <cellStyle name="40% - 强调文字颜色 1 3 4 2 2 4" xfId="25546"/>
    <cellStyle name="40% - 强调文字颜色 1 3 4 2 2 5" xfId="25547"/>
    <cellStyle name="40% - 强调文字颜色 1 3 4 2 3" xfId="25548"/>
    <cellStyle name="40% - 强调文字颜色 1 3 4 2 3 2" xfId="25549"/>
    <cellStyle name="40% - 强调文字颜色 1 3 4 2 3 3" xfId="25550"/>
    <cellStyle name="40% - 强调文字颜色 1 3 4 2 3 4" xfId="25551"/>
    <cellStyle name="40% - 强调文字颜色 1 3 4 2 4" xfId="25552"/>
    <cellStyle name="40% - 强调文字颜色 1 3 4 2 5" xfId="25553"/>
    <cellStyle name="40% - 强调文字颜色 1 3 4 3" xfId="25554"/>
    <cellStyle name="40% - 强调文字颜色 1 3 4 3 2" xfId="25555"/>
    <cellStyle name="40% - 强调文字颜色 1 3 4 3 3" xfId="25556"/>
    <cellStyle name="40% - 强调文字颜色 1 3 4 4" xfId="25557"/>
    <cellStyle name="40% - 强调文字颜色 3 8 2" xfId="25558"/>
    <cellStyle name="40% - 强调文字颜色 1 3 4 5" xfId="25559"/>
    <cellStyle name="40% - 强调文字颜色 3 8 3" xfId="25560"/>
    <cellStyle name="40% - 强调文字颜色 1 3 4 6" xfId="25561"/>
    <cellStyle name="40% - 强调文字颜色 1 3 5" xfId="25562"/>
    <cellStyle name="40% - 强调文字颜色 1 3 5 2" xfId="25563"/>
    <cellStyle name="40% - 强调文字颜色 1 3 5 2 2" xfId="25564"/>
    <cellStyle name="常规 2 3 3 2 3 3 2 2 2" xfId="25565"/>
    <cellStyle name="40% - 强调文字颜色 4 3 2 2 2 4 3 3" xfId="25566"/>
    <cellStyle name="40% - 强调文字颜色 1 3 5 2 2 2" xfId="25567"/>
    <cellStyle name="40% - 强调文字颜色 1 3 5 2 2 3" xfId="25568"/>
    <cellStyle name="40% - 强调文字颜色 5 5 6 2 2 2" xfId="25569"/>
    <cellStyle name="40% - 强调文字颜色 1 3 5 2 3" xfId="25570"/>
    <cellStyle name="40% - 强调文字颜色 3 2 7 2 2 3 2 3" xfId="25571"/>
    <cellStyle name="40% - 强调文字颜色 1 3 5 2 3 2" xfId="25572"/>
    <cellStyle name="40% - 强调文字颜色 1 3 5 2 3 3" xfId="25573"/>
    <cellStyle name="40% - 强调文字颜色 1 3 5 2 3 4" xfId="25574"/>
    <cellStyle name="40% - 强调文字颜色 1 3 5 2 4" xfId="25575"/>
    <cellStyle name="40% - 强调文字颜色 1 3 5 3" xfId="25576"/>
    <cellStyle name="40% - 强调文字颜色 4 2 4 13" xfId="25577"/>
    <cellStyle name="40% - 强调文字颜色 1 3 5 3 2" xfId="25578"/>
    <cellStyle name="40% - 强调文字颜色 1 3 5 4" xfId="25579"/>
    <cellStyle name="40% - 强调文字颜色 1 3 5 4 2" xfId="25580"/>
    <cellStyle name="40% - 强调文字颜色 2 2 2 6 2 2 7" xfId="25581"/>
    <cellStyle name="40% - 强调文字颜色 5 3 2 2 5" xfId="25582"/>
    <cellStyle name="40% - 强调文字颜色 1 3 5 4 2 2" xfId="25583"/>
    <cellStyle name="40% - 强调文字颜色 1 3 5 4 3" xfId="25584"/>
    <cellStyle name="40% - 强调文字颜色 3 9 2" xfId="25585"/>
    <cellStyle name="40% - 强调文字颜色 1 3 5 5" xfId="25586"/>
    <cellStyle name="40% - 强调文字颜色 3 9 3" xfId="25587"/>
    <cellStyle name="40% - 强调文字颜色 1 3 5 6" xfId="25588"/>
    <cellStyle name="40% - 强调文字颜色 1 3 6 2 2 4" xfId="25589"/>
    <cellStyle name="40% - 强调文字颜色 1 3 6 2 2 5" xfId="25590"/>
    <cellStyle name="40% - 强调文字颜色 1 3 6 2 2 6" xfId="25591"/>
    <cellStyle name="40% - 强调文字颜色 1 3 6 2 2 7" xfId="25592"/>
    <cellStyle name="40% - 强调文字颜色 1 3 6 3 2 2 3" xfId="25593"/>
    <cellStyle name="40% - 强调文字颜色 1 3 6 3 2 4" xfId="25594"/>
    <cellStyle name="40% - 强调文字颜色 1 3 6 3 3 2" xfId="25595"/>
    <cellStyle name="40% - 强调文字颜色 1 3 6 3 3 3" xfId="25596"/>
    <cellStyle name="40% - 强调文字颜色 1 3 6 3 3 4" xfId="25597"/>
    <cellStyle name="40% - 强调文字颜色 1 3 6 3 4 2" xfId="25598"/>
    <cellStyle name="40% - 强调文字颜色 1 3 6 3 4 3" xfId="25599"/>
    <cellStyle name="40% - 强调文字颜色 1 3 6 3 5" xfId="25600"/>
    <cellStyle name="40% - 强调文字颜色 1 3 6 3 6" xfId="25601"/>
    <cellStyle name="40% - 强调文字颜色 5 4 2 2 5" xfId="25602"/>
    <cellStyle name="40% - 强调文字颜色 1 3 6 4 2 2" xfId="25603"/>
    <cellStyle name="40% - 强调文字颜色 3 2 2 2 2 2 2 2 4" xfId="25604"/>
    <cellStyle name="40% - 强调文字颜色 1 3 7 2" xfId="25605"/>
    <cellStyle name="40% - 强调文字颜色 1 3 7 2 2 2 2" xfId="25606"/>
    <cellStyle name="40% - 强调文字颜色 3 5 3 3 2 2" xfId="25607"/>
    <cellStyle name="40% - 强调文字颜色 1 3 7 2 2 3" xfId="25608"/>
    <cellStyle name="40% - 强调文字颜色 1 3 7 2 2 4" xfId="25609"/>
    <cellStyle name="40% - 强调文字颜色 2 4 2 2 3 3 4" xfId="25610"/>
    <cellStyle name="40% - 强调文字颜色 2 3 3 2 2 2 2 2 2" xfId="25611"/>
    <cellStyle name="40% - 强调文字颜色 1 3 7 2 3 2 2" xfId="25612"/>
    <cellStyle name="40% - 强调文字颜色 2 3 3 2 2 2 2 2 3" xfId="25613"/>
    <cellStyle name="40% - 强调文字颜色 1 3 7 2 3 2 3" xfId="25614"/>
    <cellStyle name="40% - 强调文字颜色 2 3 3 2 2 2 2 3" xfId="25615"/>
    <cellStyle name="40% - 强调文字颜色 1 3 7 2 3 3" xfId="25616"/>
    <cellStyle name="40% - 强调文字颜色 2 3 3 2 2 2 3 2 2" xfId="25617"/>
    <cellStyle name="40% - 强调文字颜色 1 3 7 2 4 2 2" xfId="25618"/>
    <cellStyle name="40% - 强调文字颜色 2 3 3 2 2 2 3 3" xfId="25619"/>
    <cellStyle name="40% - 强调文字颜色 1 3 7 2 4 3" xfId="25620"/>
    <cellStyle name="40% - 强调文字颜色 2 3 3 2 2 2 4 2" xfId="25621"/>
    <cellStyle name="40% - 强调文字颜色 1 3 7 2 5 2" xfId="25622"/>
    <cellStyle name="40% - 强调文字颜色 1 4 2 3 2 4 2 2" xfId="25623"/>
    <cellStyle name="40% - 强调文字颜色 3 2 2 2 2 2 2 2 5" xfId="25624"/>
    <cellStyle name="40% - 强调文字颜色 1 3 7 3" xfId="25625"/>
    <cellStyle name="40% - 强调文字颜色 1 3 7 3 2 2" xfId="25626"/>
    <cellStyle name="40% - 强调文字颜色 2 4 2 3 2 3 4" xfId="25627"/>
    <cellStyle name="40% - 强调文字颜色 1 3 7 3 2 2 2" xfId="25628"/>
    <cellStyle name="40% - 强调文字颜色 1 3 7 3 2 2 3" xfId="25629"/>
    <cellStyle name="40% - 强调文字颜色 1 3 7 3 2 3" xfId="25630"/>
    <cellStyle name="常规 2 3 3 2 3 5 3 3" xfId="25631"/>
    <cellStyle name="40% - 强调文字颜色 2 3 3 2 2 3 2" xfId="25632"/>
    <cellStyle name="40% - 强调文字颜色 1 3 7 3 3" xfId="25633"/>
    <cellStyle name="40% - 强调文字颜色 2 3 3 2 2 3 2 2" xfId="25634"/>
    <cellStyle name="40% - 强调文字颜色 1 3 7 3 3 2" xfId="25635"/>
    <cellStyle name="40% - 强调文字颜色 2 4 2 3 3 3 4" xfId="25636"/>
    <cellStyle name="40% - 强调文字颜色 1 3 7 3 3 2 2" xfId="25637"/>
    <cellStyle name="40% - 强调文字颜色 1 3 7 3 3 2 3" xfId="25638"/>
    <cellStyle name="40% - 强调文字颜色 2 3 3 2 2 3 2 3" xfId="25639"/>
    <cellStyle name="40% - 强调文字颜色 1 3 7 3 3 3" xfId="25640"/>
    <cellStyle name="40% - 强调文字颜色 1 3 7 3 3 4" xfId="25641"/>
    <cellStyle name="常规 2 3 3 2 3 5 3 4" xfId="25642"/>
    <cellStyle name="40% - 强调文字颜色 2 3 3 2 2 3 3" xfId="25643"/>
    <cellStyle name="40% - 强调文字颜色 1 3 7 3 4" xfId="25644"/>
    <cellStyle name="40% - 强调文字颜色 1 3 7 3 4 2" xfId="25645"/>
    <cellStyle name="40% - 强调文字颜色 1 3 7 3 4 3" xfId="25646"/>
    <cellStyle name="40% - 强调文字颜色 1 3 7 3 5 2" xfId="25647"/>
    <cellStyle name="40% - 强调文字颜色 3 2 2 2 2 2 2 2 6" xfId="25648"/>
    <cellStyle name="40% - 强调文字颜色 1 3 7 4" xfId="25649"/>
    <cellStyle name="40% - 强调文字颜色 1 3 7 5" xfId="25650"/>
    <cellStyle name="40% - 强调文字颜色 1 3 9 2" xfId="25651"/>
    <cellStyle name="40% - 强调文字颜色 6 2 2 3 2 3 3 2" xfId="25652"/>
    <cellStyle name="40% - 强调文字颜色 5 4 2 2 5 2 3" xfId="25653"/>
    <cellStyle name="40% - 强调文字颜色 1 3 9 3" xfId="25654"/>
    <cellStyle name="40% - 强调文字颜色 6 2 2 3 2 3 3 3" xfId="25655"/>
    <cellStyle name="40% - 强调文字颜色 1 3 9 3 2 3" xfId="25656"/>
    <cellStyle name="40% - 强调文字颜色 1 3 9 4" xfId="25657"/>
    <cellStyle name="40% - 强调文字颜色 6 2 2 3 2 3 3 4" xfId="25658"/>
    <cellStyle name="40% - 强调文字颜色 1 3 9 6" xfId="25659"/>
    <cellStyle name="40% - 强调文字颜色 1 4" xfId="25660"/>
    <cellStyle name="40% - 强调文字颜色 1 4 2 10 2" xfId="25661"/>
    <cellStyle name="40% - 强调文字颜色 5 8 3 4 3" xfId="25662"/>
    <cellStyle name="40% - 强调文字颜色 1 4 2 13" xfId="25663"/>
    <cellStyle name="40% - 强调文字颜色 1 4 2 14" xfId="25664"/>
    <cellStyle name="40% - 强调文字颜色 1 4 2 15" xfId="25665"/>
    <cellStyle name="40% - 强调文字颜色 1 4 2 2 10" xfId="25666"/>
    <cellStyle name="40% - 强调文字颜色 1 4 2 2 10 2" xfId="25667"/>
    <cellStyle name="40% - 强调文字颜色 1 4 2 2 11" xfId="25668"/>
    <cellStyle name="40% - 强调文字颜色 1 4 2 2 11 2" xfId="25669"/>
    <cellStyle name="40% - 强调文字颜色 1 4 2 2 12 2" xfId="25670"/>
    <cellStyle name="40% - 强调文字颜色 1 4 2 2 2 2" xfId="25671"/>
    <cellStyle name="40% - 强调文字颜色 1 4 2 2 2 2 2" xfId="25672"/>
    <cellStyle name="40% - 强调文字颜色 1 4 2 2 2 2 2 2" xfId="25673"/>
    <cellStyle name="40% - 强调文字颜色 1 4 2 2 2 2 2 2 2" xfId="25674"/>
    <cellStyle name="40% - 强调文字颜色 1 4 2 2 2 2 2 2 3" xfId="25675"/>
    <cellStyle name="40% - 强调文字颜色 1 4 2 2 2 2 2 3" xfId="25676"/>
    <cellStyle name="40% - 强调文字颜色 1 4 2 2 2 2 2 4" xfId="25677"/>
    <cellStyle name="40% - 强调文字颜色 1 4 2 2 2 3" xfId="25678"/>
    <cellStyle name="40% - 强调文字颜色 1 4 2 2 2 3 2" xfId="25679"/>
    <cellStyle name="40% - 强调文字颜色 1 4 2 2 2 4" xfId="25680"/>
    <cellStyle name="40% - 强调文字颜色 1 4 2 2 2 5" xfId="25681"/>
    <cellStyle name="40% - 强调文字颜色 1 4 2 2 2 6" xfId="25682"/>
    <cellStyle name="40% - 强调文字颜色 1 4 2 2 2 7" xfId="25683"/>
    <cellStyle name="40% - 强调文字颜色 1 4 2 2 3 2" xfId="25684"/>
    <cellStyle name="40% - 强调文字颜色 1 4 2 2 3 2 2" xfId="25685"/>
    <cellStyle name="40% - 强调文字颜色 1 4 2 2 3 2 2 2" xfId="25686"/>
    <cellStyle name="40% - 强调文字颜色 1 4 2 2 3 2 2 3" xfId="25687"/>
    <cellStyle name="40% - 强调文字颜色 3 4 2 11 2" xfId="25688"/>
    <cellStyle name="40% - 强调文字颜色 1 4 2 2 3 2 3" xfId="25689"/>
    <cellStyle name="40% - 强调文字颜色 1 4 2 2 3 2 3 2" xfId="25690"/>
    <cellStyle name="40% - 强调文字颜色 1 4 2 2 3 2 4" xfId="25691"/>
    <cellStyle name="40% - 强调文字颜色 1 4 2 2 3 3" xfId="25692"/>
    <cellStyle name="40% - 强调文字颜色 1 4 2 2 3 3 2" xfId="25693"/>
    <cellStyle name="40% - 强调文字颜色 1 4 2 2 5 5" xfId="25694"/>
    <cellStyle name="40% - 强调文字颜色 1 4 2 2 3 3 2 2" xfId="25695"/>
    <cellStyle name="40% - 强调文字颜色 1 4 2 2 5 6" xfId="25696"/>
    <cellStyle name="40% - 强调文字颜色 1 4 2 2 3 3 2 3" xfId="25697"/>
    <cellStyle name="40% - 强调文字颜色 3 4 2 12 2" xfId="25698"/>
    <cellStyle name="40% - 强调文字颜色 1 4 2 2 3 3 3" xfId="25699"/>
    <cellStyle name="40% - 强调文字颜色 1 4 2 2 6 5" xfId="25700"/>
    <cellStyle name="40% - 强调文字颜色 1 4 2 2 3 3 3 2" xfId="25701"/>
    <cellStyle name="40% - 强调文字颜色 1 4 2 2 3 4" xfId="25702"/>
    <cellStyle name="40% - 强调文字颜色 1 4 2 2 3 5" xfId="25703"/>
    <cellStyle name="40% - 强调文字颜色 1 4 2 2 3 6" xfId="25704"/>
    <cellStyle name="40% - 强调文字颜色 1 4 2 2 3 7" xfId="25705"/>
    <cellStyle name="40% - 强调文字颜色 1 4 2 2 4" xfId="25706"/>
    <cellStyle name="40% - 强调文字颜色 1 4 2 2 4 2" xfId="25707"/>
    <cellStyle name="40% - 强调文字颜色 1 4 2 2 4 2 3" xfId="25708"/>
    <cellStyle name="40% - 强调文字颜色 1 4 2 2 4 3" xfId="25709"/>
    <cellStyle name="40% - 强调文字颜色 1 4 2 2 4 3 2" xfId="25710"/>
    <cellStyle name="40% - 强调文字颜色 1 4 2 2 4 3 3" xfId="25711"/>
    <cellStyle name="40% - 强调文字颜色 1 4 2 2 4 4" xfId="25712"/>
    <cellStyle name="40% - 强调文字颜色 1 4 2 2 4 5" xfId="25713"/>
    <cellStyle name="40% - 强调文字颜色 1 4 2 2 4 6" xfId="25714"/>
    <cellStyle name="40% - 强调文字颜色 1 4 2 2 5" xfId="25715"/>
    <cellStyle name="40% - 强调文字颜色 1 4 2 2 5 2" xfId="25716"/>
    <cellStyle name="40% - 强调文字颜色 1 4 2 2 5 2 2" xfId="25717"/>
    <cellStyle name="40% - 强调文字颜色 1 4 2 2 5 2 3" xfId="25718"/>
    <cellStyle name="40% - 强调文字颜色 1 4 2 2 5 3" xfId="25719"/>
    <cellStyle name="40% - 强调文字颜色 1 4 2 2 5 3 2" xfId="25720"/>
    <cellStyle name="40% - 强调文字颜色 1 4 2 2 5 3 3" xfId="25721"/>
    <cellStyle name="40% - 强调文字颜色 1 4 2 2 5 4" xfId="25722"/>
    <cellStyle name="40% - 强调文字颜色 1 4 2 2 6" xfId="25723"/>
    <cellStyle name="40% - 强调文字颜色 1 4 2 2 6 2" xfId="25724"/>
    <cellStyle name="40% - 强调文字颜色 1 4 2 2 6 2 2" xfId="25725"/>
    <cellStyle name="40% - 强调文字颜色 1 4 2 2 6 3" xfId="25726"/>
    <cellStyle name="40% - 强调文字颜色 1 4 2 2 6 3 2" xfId="25727"/>
    <cellStyle name="40% - 强调文字颜色 1 4 2 2 6 4" xfId="25728"/>
    <cellStyle name="40% - 强调文字颜色 1 4 2 2 9 3" xfId="25729"/>
    <cellStyle name="40% - 强调文字颜色 2 2 2 2 2 7 5" xfId="25730"/>
    <cellStyle name="40% - 强调文字颜色 1 4 2 3 2 2" xfId="25731"/>
    <cellStyle name="40% - 强调文字颜色 1 4 2 3 2 2 2" xfId="25732"/>
    <cellStyle name="40% - 强调文字颜色 1 4 2 3 2 2 2 2" xfId="25733"/>
    <cellStyle name="40% - 强调文字颜色 1 4 2 3 2 2 2 3" xfId="25734"/>
    <cellStyle name="40% - 强调文字颜色 1 4 2 3 2 2 3" xfId="25735"/>
    <cellStyle name="40% - 强调文字颜色 1 4 2 3 2 2 4" xfId="25736"/>
    <cellStyle name="40% - 强调文字颜色 1 4 2 3 2 3" xfId="25737"/>
    <cellStyle name="40% - 强调文字颜色 2 2 2 5 2 3 3" xfId="25738"/>
    <cellStyle name="40% - 强调文字颜色 1 4 2 3 2 3 2 2" xfId="25739"/>
    <cellStyle name="40% - 强调文字颜色 2 2 2 5 2 3 4" xfId="25740"/>
    <cellStyle name="40% - 强调文字颜色 1 4 2 3 2 3 2 3" xfId="25741"/>
    <cellStyle name="40% - 强调文字颜色 1 4 2 3 2 3 4" xfId="25742"/>
    <cellStyle name="40% - 强调文字颜色 1 4 2 3 2 4" xfId="25743"/>
    <cellStyle name="40% - 强调文字颜色 1 4 2 3 2 6 2" xfId="25744"/>
    <cellStyle name="40% - 强调文字颜色 1 4 2 3 3" xfId="25745"/>
    <cellStyle name="40% - 强调文字颜色 2 2 2 2 2 8 5" xfId="25746"/>
    <cellStyle name="40% - 强调文字颜色 1 4 2 3 3 2" xfId="25747"/>
    <cellStyle name="40% - 强调文字颜色 1 4 2 3 3 2 2" xfId="25748"/>
    <cellStyle name="40% - 强调文字颜色 1 4 2 3 3 2 3" xfId="25749"/>
    <cellStyle name="40% - 强调文字颜色 1 4 2 3 3 2 4" xfId="25750"/>
    <cellStyle name="40% - 强调文字颜色 1 4 2 3 3 3" xfId="25751"/>
    <cellStyle name="40% - 强调文字颜色 1 4 2 3 3 3 2" xfId="25752"/>
    <cellStyle name="40% - 强调文字颜色 6 3 2 2 13" xfId="25753"/>
    <cellStyle name="40% - 强调文字颜色 1 4 2 3 3 3 2 3" xfId="25754"/>
    <cellStyle name="40% - 强调文字颜色 1 4 2 3 3 3 3" xfId="25755"/>
    <cellStyle name="40% - 强调文字颜色 2 3 2 2 2 3 2 2 2" xfId="25756"/>
    <cellStyle name="40% - 强调文字颜色 1 4 2 3 3 3 4" xfId="25757"/>
    <cellStyle name="40% - 强调文字颜色 1 4 2 3 3 4" xfId="25758"/>
    <cellStyle name="40% - 强调文字颜色 2 3 3 2 3 2 4" xfId="25759"/>
    <cellStyle name="40% - 强调文字颜色 1 4 2 3 3 4 2" xfId="25760"/>
    <cellStyle name="40% - 强调文字颜色 2 3 3 2 3 2 5" xfId="25761"/>
    <cellStyle name="40% - 强调文字颜色 1 4 2 3 3 4 3" xfId="25762"/>
    <cellStyle name="40% - 强调文字颜色 3 2 2 7 2 2 3" xfId="25763"/>
    <cellStyle name="40% - 强调文字颜色 1 4 2 3 3 6 2" xfId="25764"/>
    <cellStyle name="40% - 强调文字颜色 1 4 2 3 4" xfId="25765"/>
    <cellStyle name="40% - 强调文字颜色 1 4 2 3 5" xfId="25766"/>
    <cellStyle name="40% - 强调文字颜色 1 4 2 3 6" xfId="25767"/>
    <cellStyle name="40% - 强调文字颜色 1 4 2 4 3" xfId="25768"/>
    <cellStyle name="40% - 强调文字颜色 1 4 2 4 3 2" xfId="25769"/>
    <cellStyle name="40% - 强调文字颜色 1 4 2 4 3 3" xfId="25770"/>
    <cellStyle name="40% - 强调文字颜色 1 4 2 4 4" xfId="25771"/>
    <cellStyle name="常规 5 3 6 2 2 2 3" xfId="25772"/>
    <cellStyle name="40% - 强调文字颜色 6 2 4 8 2 2" xfId="25773"/>
    <cellStyle name="40% - 强调文字颜色 1 4 2 4 5" xfId="25774"/>
    <cellStyle name="常规 5 3 6 2 2 2 4" xfId="25775"/>
    <cellStyle name="40% - 强调文字颜色 6 2 4 8 2 3" xfId="25776"/>
    <cellStyle name="40% - 强调文字颜色 1 4 2 4 6" xfId="25777"/>
    <cellStyle name="40% - 强调文字颜色 4 6 2 2" xfId="25778"/>
    <cellStyle name="40% - 强调文字颜色 1 4 2 5 2" xfId="25779"/>
    <cellStyle name="40% - 强调文字颜色 4 6 2 2 2" xfId="25780"/>
    <cellStyle name="常规 5 3 3 3 2 3 4" xfId="25781"/>
    <cellStyle name="40% - 强调文字颜色 1 4 2 5 2 2" xfId="25782"/>
    <cellStyle name="40% - 强调文字颜色 4 6 2 2 2 2" xfId="25783"/>
    <cellStyle name="40% - 强调文字颜色 1 4 2 5 2 2 2" xfId="25784"/>
    <cellStyle name="40% - 强调文字颜色 4 6 2 2 3" xfId="25785"/>
    <cellStyle name="40% - 强调文字颜色 1 4 2 5 2 3" xfId="25786"/>
    <cellStyle name="40% - 强调文字颜色 4 6 2 3" xfId="25787"/>
    <cellStyle name="40% - 强调文字颜色 1 4 2 5 3" xfId="25788"/>
    <cellStyle name="40% - 强调文字颜色 4 6 2 3 2" xfId="25789"/>
    <cellStyle name="40% - 强调文字颜色 1 4 2 5 3 2" xfId="25790"/>
    <cellStyle name="40% - 强调文字颜色 4 6 2 3 3" xfId="25791"/>
    <cellStyle name="40% - 强调文字颜色 1 4 2 5 3 3" xfId="25792"/>
    <cellStyle name="40% - 强调文字颜色 4 6 2 4" xfId="25793"/>
    <cellStyle name="40% - 强调文字颜色 1 4 2 5 4" xfId="25794"/>
    <cellStyle name="40% - 强调文字颜色 1 4 2 5 4 2" xfId="25795"/>
    <cellStyle name="常规 5 3 6 2 2 3 3" xfId="25796"/>
    <cellStyle name="40% - 强调文字颜色 6 2 4 8 3 2" xfId="25797"/>
    <cellStyle name="40% - 强调文字颜色 4 6 2 5" xfId="25798"/>
    <cellStyle name="40% - 强调文字颜色 1 4 2 5 5" xfId="25799"/>
    <cellStyle name="40% - 强调文字颜色 4 6 2 6" xfId="25800"/>
    <cellStyle name="40% - 强调文字颜色 1 4 2 5 6" xfId="25801"/>
    <cellStyle name="40% - 强调文字颜色 4 6 3 2 2" xfId="25802"/>
    <cellStyle name="常规 5 3 3 3 3 3 4" xfId="25803"/>
    <cellStyle name="40% - 强调文字颜色 1 4 2 6 2 2" xfId="25804"/>
    <cellStyle name="40% - 强调文字颜色 4 6 3 2 3" xfId="25805"/>
    <cellStyle name="40% - 强调文字颜色 1 4 2 6 2 3" xfId="25806"/>
    <cellStyle name="40% - 强调文字颜色 4 6 3 3" xfId="25807"/>
    <cellStyle name="40% - 强调文字颜色 1 4 2 6 3" xfId="25808"/>
    <cellStyle name="40% - 强调文字颜色 4 6 3 3 2" xfId="25809"/>
    <cellStyle name="40% - 强调文字颜色 1 4 2 6 3 2" xfId="25810"/>
    <cellStyle name="40% - 强调文字颜色 4 6 3 3 3" xfId="25811"/>
    <cellStyle name="40% - 强调文字颜色 1 4 2 6 3 3" xfId="25812"/>
    <cellStyle name="40% - 强调文字颜色 4 6 3 4" xfId="25813"/>
    <cellStyle name="40% - 强调文字颜色 1 4 2 6 4" xfId="25814"/>
    <cellStyle name="40% - 强调文字颜色 4 6 3 4 2" xfId="25815"/>
    <cellStyle name="40% - 强调文字颜色 1 4 2 6 4 2" xfId="25816"/>
    <cellStyle name="40% - 强调文字颜色 4 6 3 5" xfId="25817"/>
    <cellStyle name="40% - 强调文字颜色 1 4 2 6 5" xfId="25818"/>
    <cellStyle name="40% - 强调文字颜色 4 6 3 6" xfId="25819"/>
    <cellStyle name="40% - 强调文字颜色 1 4 2 6 6" xfId="25820"/>
    <cellStyle name="40% - 强调文字颜色 4 6 4 2" xfId="25821"/>
    <cellStyle name="40% - 强调文字颜色 1 4 2 7 2" xfId="25822"/>
    <cellStyle name="40% - 强调文字颜色 4 6 4 2 2" xfId="25823"/>
    <cellStyle name="40% - 强调文字颜色 1 4 2 7 2 2" xfId="25824"/>
    <cellStyle name="40% - 强调文字颜色 4 6 4 2 3" xfId="25825"/>
    <cellStyle name="40% - 强调文字颜色 1 4 2 7 2 3" xfId="25826"/>
    <cellStyle name="40% - 强调文字颜色 4 6 4 3" xfId="25827"/>
    <cellStyle name="40% - 强调文字颜色 1 4 2 7 3" xfId="25828"/>
    <cellStyle name="40% - 强调文字颜色 1 4 2 7 3 2" xfId="25829"/>
    <cellStyle name="40% - 强调文字颜色 1 4 2 7 4" xfId="25830"/>
    <cellStyle name="40% - 强调文字颜色 1 4 2 7 5" xfId="25831"/>
    <cellStyle name="40% - 强调文字颜色 4 6 6" xfId="25832"/>
    <cellStyle name="40% - 强调文字颜色 1 5 4 2 2 2" xfId="25833"/>
    <cellStyle name="40% - 强调文字颜色 1 4 2 9" xfId="25834"/>
    <cellStyle name="40% - 强调文字颜色 1 4 3 2 2" xfId="25835"/>
    <cellStyle name="40% - 强调文字颜色 1 4 4 2 2" xfId="25836"/>
    <cellStyle name="40% - 强调文字颜色 3 2 3 2 3 2 3 3" xfId="25837"/>
    <cellStyle name="40% - 强调文字颜色 1 4 4 4" xfId="25838"/>
    <cellStyle name="40% - 强调文字颜色 1 4 5 2 2" xfId="25839"/>
    <cellStyle name="40% - 强调文字颜色 1 4 5 2 2 2" xfId="25840"/>
    <cellStyle name="40% - 强调文字颜色 1 4 5 2 2 2 2" xfId="25841"/>
    <cellStyle name="40% - 强调文字颜色 1 4 5 2 2 2 3" xfId="25842"/>
    <cellStyle name="40% - 强调文字颜色 1 4 5 2 2 3" xfId="25843"/>
    <cellStyle name="40% - 强调文字颜色 1 4 5 2 3" xfId="25844"/>
    <cellStyle name="40% - 强调文字颜色 1 4 5 2 3 2" xfId="25845"/>
    <cellStyle name="40% - 强调文字颜色 1 4 5 2 3 3" xfId="25846"/>
    <cellStyle name="40% - 强调文字颜色 1 4 5 2 3 4" xfId="25847"/>
    <cellStyle name="40% - 强调文字颜色 1 4 5 2 4 2" xfId="25848"/>
    <cellStyle name="40% - 强调文字颜色 2 7 3 3 2 3" xfId="25849"/>
    <cellStyle name="40% - 强调文字颜色 1 4 5 2 4 2 2" xfId="25850"/>
    <cellStyle name="40% - 强调文字颜色 1 4 5 2 4 3" xfId="25851"/>
    <cellStyle name="40% - 强调文字颜色 1 4 5 2 5 2" xfId="25852"/>
    <cellStyle name="40% - 强调文字颜色 3 2 3 2 3 2 4 2" xfId="25853"/>
    <cellStyle name="40% - 强调文字颜色 1 4 5 3" xfId="25854"/>
    <cellStyle name="40% - 强调文字颜色 3 2 3 2 3 2 4 2 2" xfId="25855"/>
    <cellStyle name="40% - 强调文字颜色 1 4 5 3 2" xfId="25856"/>
    <cellStyle name="40% - 强调文字颜色 1 4 5 3 2 2" xfId="25857"/>
    <cellStyle name="40% - 强调文字颜色 5 2 3 2 2 3 5 3" xfId="25858"/>
    <cellStyle name="40% - 强调文字颜色 1 4 5 3 2 3" xfId="25859"/>
    <cellStyle name="40% - 强调文字颜色 1 4 5 3 3" xfId="25860"/>
    <cellStyle name="40% - 强调文字颜色 1 4 5 3 4" xfId="25861"/>
    <cellStyle name="40% - 强调文字颜色 3 2 3 2 3 2 4 3" xfId="25862"/>
    <cellStyle name="40% - 强调文字颜色 1 4 5 4" xfId="25863"/>
    <cellStyle name="40% - 强调文字颜色 1 4 5 4 2" xfId="25864"/>
    <cellStyle name="40% - 强调文字颜色 6 3 2 2 5" xfId="25865"/>
    <cellStyle name="40% - 强调文字颜色 1 4 5 4 2 2" xfId="25866"/>
    <cellStyle name="40% - 强调文字颜色 6 3 2 2 6" xfId="25867"/>
    <cellStyle name="40% - 强调文字颜色 1 4 5 4 2 3" xfId="25868"/>
    <cellStyle name="40% - 强调文字颜色 1 4 5 4 3" xfId="25869"/>
    <cellStyle name="40% - 强调文字颜色 1 4 5 4 4" xfId="25870"/>
    <cellStyle name="40% - 强调文字颜色 4 9 2 2" xfId="25871"/>
    <cellStyle name="40% - 强调文字颜色 1 4 5 5 2" xfId="25872"/>
    <cellStyle name="40% - 强调文字颜色 6 3 3 2 5" xfId="25873"/>
    <cellStyle name="常规 5 2 2 2 4 3" xfId="25874"/>
    <cellStyle name="40% - 强调文字颜色 4 9 2 2 2" xfId="25875"/>
    <cellStyle name="40% - 强调文字颜色 1 4 5 5 2 2" xfId="25876"/>
    <cellStyle name="40% - 强调文字颜色 4 9 2 3" xfId="25877"/>
    <cellStyle name="40% - 强调文字颜色 1 4 5 5 3" xfId="25878"/>
    <cellStyle name="40% - 强调文字颜色 4 9 3" xfId="25879"/>
    <cellStyle name="40% - 强调文字颜色 1 4 5 6" xfId="25880"/>
    <cellStyle name="40% - 强调文字颜色 4 9 3 2" xfId="25881"/>
    <cellStyle name="40% - 强调文字颜色 1 4 5 6 2" xfId="25882"/>
    <cellStyle name="40% - 强调文字颜色 4 9 4" xfId="25883"/>
    <cellStyle name="40% - 强调文字颜色 1 4 5 7" xfId="25884"/>
    <cellStyle name="40% - 强调文字颜色 1 4 6 2 6" xfId="25885"/>
    <cellStyle name="40% - 强调文字颜色 1 4 6 3 2 3" xfId="25886"/>
    <cellStyle name="40% - 强调文字颜色 3 2 10 2 2 3" xfId="25887"/>
    <cellStyle name="40% - 强调文字颜色 1 4 6 3 3" xfId="25888"/>
    <cellStyle name="40% - 强调文字颜色 1 4 6 3 4" xfId="25889"/>
    <cellStyle name="40% - 强调文字颜色 6 4 2 2 6" xfId="25890"/>
    <cellStyle name="40% - 强调文字颜色 1 4 6 4 2 3" xfId="25891"/>
    <cellStyle name="40% - 强调文字颜色 1 4 6 4 3" xfId="25892"/>
    <cellStyle name="40% - 强调文字颜色 1 4 6 4 4" xfId="25893"/>
    <cellStyle name="40% - 强调文字颜色 1 4 6 5 2" xfId="25894"/>
    <cellStyle name="40% - 强调文字颜色 1 4 6 5 2 2" xfId="25895"/>
    <cellStyle name="40% - 强调文字颜色 1 4 6 5 3" xfId="25896"/>
    <cellStyle name="40% - 强调文字颜色 1 4 6 6" xfId="25897"/>
    <cellStyle name="40% - 强调文字颜色 1 4 6 6 2" xfId="25898"/>
    <cellStyle name="40% - 强调文字颜色 1 4 6 7" xfId="25899"/>
    <cellStyle name="40% - 强调文字颜色 1 5" xfId="25900"/>
    <cellStyle name="40% - 强调文字颜色 1 5 10" xfId="25901"/>
    <cellStyle name="40% - 强调文字颜色 1 5 10 2" xfId="25902"/>
    <cellStyle name="40% - 强调文字颜色 1 5 2 2 2 2" xfId="25903"/>
    <cellStyle name="40% - 强调文字颜色 1 5 2 2 2 3" xfId="25904"/>
    <cellStyle name="40% - 强调文字颜色 1 5 2 2 3" xfId="25905"/>
    <cellStyle name="40% - 强调文字颜色 1 5 2 2 4" xfId="25906"/>
    <cellStyle name="40% - 强调文字颜色 3 3 6 3 4 2 2" xfId="25907"/>
    <cellStyle name="40% - 强调文字颜色 1 5 2 2 5" xfId="25908"/>
    <cellStyle name="40% - 强调文字颜色 5 3 2 2 4 2 3" xfId="25909"/>
    <cellStyle name="40% - 强调文字颜色 1 5 2 3 2" xfId="25910"/>
    <cellStyle name="40% - 强调文字颜色 5 3 2 2 4 2 3 2" xfId="25911"/>
    <cellStyle name="40% - 强调文字颜色 1 5 2 3 2 2" xfId="25912"/>
    <cellStyle name="40% - 强调文字颜色 5 3 2 2 4 2 4" xfId="25913"/>
    <cellStyle name="40% - 强调文字颜色 1 5 2 3 3" xfId="25914"/>
    <cellStyle name="40% - 强调文字颜色 1 5 2 3 4" xfId="25915"/>
    <cellStyle name="40% - 强调文字颜色 5 3 2 2 4 3 3" xfId="25916"/>
    <cellStyle name="40% - 强调文字颜色 1 5 2 4 2" xfId="25917"/>
    <cellStyle name="40% - 强调文字颜色 1 5 2 4 2 2" xfId="25918"/>
    <cellStyle name="40% - 强调文字颜色 1 5 2 4 3" xfId="25919"/>
    <cellStyle name="40% - 强调文字颜色 1 5 3 2 3" xfId="25920"/>
    <cellStyle name="40% - 强调文字颜色 1 5 3 3 2 2" xfId="25921"/>
    <cellStyle name="40% - 强调文字颜色 5 3 2 2 5 2 4" xfId="25922"/>
    <cellStyle name="40% - 强调文字颜色 3 2 3 2 3 3 2 2 3" xfId="25923"/>
    <cellStyle name="40% - 强调文字颜色 1 5 3 3 3" xfId="25924"/>
    <cellStyle name="40% - 强调文字颜色 1 5 3 3 4" xfId="25925"/>
    <cellStyle name="40% - 强调文字颜色 3 2 3 2 3 3 2 3" xfId="25926"/>
    <cellStyle name="40% - 强调文字颜色 1 5 3 4" xfId="25927"/>
    <cellStyle name="40% - 强调文字颜色 4 7 6" xfId="25928"/>
    <cellStyle name="40% - 强调文字颜色 1 5 4 2 3 2" xfId="25929"/>
    <cellStyle name="40% - 强调文字颜色 1 5 4 2 4" xfId="25930"/>
    <cellStyle name="40% - 强调文字颜色 5 3 2 2 6 2 4" xfId="25931"/>
    <cellStyle name="40% - 强调文字颜色 3 2 3 2 3 3 3 2 3" xfId="25932"/>
    <cellStyle name="40% - 强调文字颜色 1 5 4 3 3" xfId="25933"/>
    <cellStyle name="40% - 强调文字颜色 3 2 3 2 3 3 3 3" xfId="25934"/>
    <cellStyle name="40% - 强调文字颜色 1 5 4 4" xfId="25935"/>
    <cellStyle name="40% - 强调文字颜色 3 2 3 2 3 3 3 4" xfId="25936"/>
    <cellStyle name="40% - 强调文字颜色 5 8 2" xfId="25937"/>
    <cellStyle name="40% - 强调文字颜色 1 5 4 5" xfId="25938"/>
    <cellStyle name="40% - 强调文字颜色 5 8 3" xfId="25939"/>
    <cellStyle name="40% - 强调文字颜色 1 5 4 6" xfId="25940"/>
    <cellStyle name="40% - 强调文字颜色 1 5 5 2" xfId="25941"/>
    <cellStyle name="40% - 强调文字颜色 1 5 5 2 2" xfId="25942"/>
    <cellStyle name="40% - 强调文字颜色 6 2 2 6 3 6" xfId="25943"/>
    <cellStyle name="40% - 强调文字颜色 2 4 2 9" xfId="25944"/>
    <cellStyle name="40% - 强调文字颜色 1 5 5 2 2 2" xfId="25945"/>
    <cellStyle name="40% - 强调文字颜色 1 5 5 2 4" xfId="25946"/>
    <cellStyle name="40% - 强调文字颜色 3 2 3 2 3 3 4 2" xfId="25947"/>
    <cellStyle name="40% - 强调文字颜色 1 5 5 3" xfId="25948"/>
    <cellStyle name="40% - 强调文字颜色 5 3 2 2 7 2 3" xfId="25949"/>
    <cellStyle name="40% - 强调文字颜色 3 2 3 2 3 3 4 2 2" xfId="25950"/>
    <cellStyle name="40% - 强调文字颜色 1 5 5 3 2" xfId="25951"/>
    <cellStyle name="40% - 强调文字颜色 6 2 2 7 3 6" xfId="25952"/>
    <cellStyle name="40% - 强调文字颜色 1 5 5 3 2 2" xfId="25953"/>
    <cellStyle name="40% - 强调文字颜色 3 2 3 2 3 3 4 3" xfId="25954"/>
    <cellStyle name="40% - 强调文字颜色 1 5 5 4" xfId="25955"/>
    <cellStyle name="40% - 强调文字颜色 1 5 5 4 2" xfId="25956"/>
    <cellStyle name="40% - 强调文字颜色 5 9 2" xfId="25957"/>
    <cellStyle name="40% - 强调文字颜色 1 5 5 5" xfId="25958"/>
    <cellStyle name="40% - 强调文字颜色 5 9 3" xfId="25959"/>
    <cellStyle name="40% - 强调文字颜色 1 5 5 6" xfId="25960"/>
    <cellStyle name="40% - 强调文字颜色 1 5 6 2" xfId="25961"/>
    <cellStyle name="40% - 强调文字颜色 3 2 3 2 3 3 5 2" xfId="25962"/>
    <cellStyle name="40% - 强调文字颜色 1 5 6 3" xfId="25963"/>
    <cellStyle name="40% - 强调文字颜色 1 5 7" xfId="25964"/>
    <cellStyle name="40% - 强调文字颜色 1 5 7 2" xfId="25965"/>
    <cellStyle name="40% - 强调文字颜色 3 2 3 2 3 3 6 2" xfId="25966"/>
    <cellStyle name="40% - 强调文字颜色 1 5 7 3" xfId="25967"/>
    <cellStyle name="40% - 强调文字颜色 1 5 7 4" xfId="25968"/>
    <cellStyle name="40% - 强调文字颜色 1 5 8 4" xfId="25969"/>
    <cellStyle name="40% - 强调文字颜色 1 5 9 2" xfId="25970"/>
    <cellStyle name="40% - 强调文字颜色 6 2 2 3 2 5 3 2" xfId="25971"/>
    <cellStyle name="40% - 强调文字颜色 1 5 9 3" xfId="25972"/>
    <cellStyle name="40% - 强调文字颜色 6 2 2 3 2 5 3 3" xfId="25973"/>
    <cellStyle name="40% - 强调文字颜色 1 6" xfId="25974"/>
    <cellStyle name="40% - 强调文字颜色 1 6 2 2 2" xfId="25975"/>
    <cellStyle name="40% - 强调文字颜色 1 6 2 2 2 2" xfId="25976"/>
    <cellStyle name="40% - 强调文字颜色 1 6 2 2 2 2 2" xfId="25977"/>
    <cellStyle name="40% - 强调文字颜色 1 6 2 2 2 2 2 2" xfId="25978"/>
    <cellStyle name="40% - 强调文字颜色 1 6 2 2 2 3" xfId="25979"/>
    <cellStyle name="40% - 强调文字颜色 1 6 2 2 2 3 2" xfId="25980"/>
    <cellStyle name="40% - 强调文字颜色 1 6 2 2 2 4" xfId="25981"/>
    <cellStyle name="40% - 强调文字颜色 1 6 2 2 3" xfId="25982"/>
    <cellStyle name="40% - 强调文字颜色 1 6 2 2 3 2" xfId="25983"/>
    <cellStyle name="40% - 强调文字颜色 1 6 2 2 3 2 2" xfId="25984"/>
    <cellStyle name="40% - 强调文字颜色 1 6 2 2 3 2 3" xfId="25985"/>
    <cellStyle name="40% - 强调文字颜色 1 6 2 2 3 3" xfId="25986"/>
    <cellStyle name="40% - 强调文字颜色 1 6 2 2 3 4" xfId="25987"/>
    <cellStyle name="40% - 强调文字颜色 1 6 2 2 4" xfId="25988"/>
    <cellStyle name="40% - 强调文字颜色 1 6 2 2 4 2" xfId="25989"/>
    <cellStyle name="40% - 强调文字颜色 1 6 2 2 6 2" xfId="25990"/>
    <cellStyle name="40% - 强调文字颜色 1 6 2 3" xfId="25991"/>
    <cellStyle name="40% - 强调文字颜色 1 6 2 4" xfId="25992"/>
    <cellStyle name="40% - 强调文字颜色 1 6 2 5 2" xfId="25993"/>
    <cellStyle name="40% - 强调文字颜色 4 2 3 2 2 2 2 3 2" xfId="25994"/>
    <cellStyle name="40% - 强调文字颜色 1 6 3 2 2" xfId="25995"/>
    <cellStyle name="40% - 强调文字颜色 4 2 3 2 2 2 2 3 3" xfId="25996"/>
    <cellStyle name="40% - 强调文字颜色 1 6 3 2 3" xfId="25997"/>
    <cellStyle name="40% - 强调文字颜色 4 2 3 2 2 2 2 3 4" xfId="25998"/>
    <cellStyle name="40% - 强调文字颜色 1 6 3 2 4" xfId="25999"/>
    <cellStyle name="40% - 强调文字颜色 4 2 3 2 2 2 2 4" xfId="26000"/>
    <cellStyle name="40% - 强调文字颜色 1 6 3 3" xfId="26001"/>
    <cellStyle name="40% - 强调文字颜色 4 2 3 2 2 2 2 4 2" xfId="26002"/>
    <cellStyle name="40% - 强调文字颜色 1 6 3 3 2" xfId="26003"/>
    <cellStyle name="40% - 强调文字颜色 1 6 3 3 2 2" xfId="26004"/>
    <cellStyle name="40% - 强调文字颜色 6 2 2 2 2 2 9" xfId="26005"/>
    <cellStyle name="40% - 强调文字颜色 4 2 3 2 2 2 2 4 3" xfId="26006"/>
    <cellStyle name="40% - 强调文字颜色 1 6 3 3 3" xfId="26007"/>
    <cellStyle name="40% - 强调文字颜色 1 6 3 3 4" xfId="26008"/>
    <cellStyle name="40% - 强调文字颜色 4 2 3 2 2 2 2 5" xfId="26009"/>
    <cellStyle name="40% - 强调文字颜色 1 6 3 4" xfId="26010"/>
    <cellStyle name="40% - 强调文字颜色 4 2 3 2 2 2 2 5 2" xfId="26011"/>
    <cellStyle name="40% - 强调文字颜色 1 6 3 4 2" xfId="26012"/>
    <cellStyle name="40% - 强调文字颜色 1 6 3 4 2 2" xfId="26013"/>
    <cellStyle name="40% - 强调文字颜色 1 6 3 4 3" xfId="26014"/>
    <cellStyle name="40% - 强调文字颜色 6 7 2" xfId="26015"/>
    <cellStyle name="40% - 强调文字颜色 4 2 3 2 2 2 2 6" xfId="26016"/>
    <cellStyle name="40% - 强调文字颜色 1 6 3 5" xfId="26017"/>
    <cellStyle name="40% - 强调文字颜色 1 6 3 6" xfId="26018"/>
    <cellStyle name="40% - 强调文字颜色 1 6 3 6 2" xfId="26019"/>
    <cellStyle name="40% - 强调文字颜色 1 6 3 7" xfId="26020"/>
    <cellStyle name="40% - 强调文字颜色 1 6 4 2 3" xfId="26021"/>
    <cellStyle name="40% - 强调文字颜色 1 6 5" xfId="26022"/>
    <cellStyle name="40% - 强调文字颜色 4 2 3 2 2 2 4 3" xfId="26023"/>
    <cellStyle name="40% - 强调文字颜色 1 6 5 2" xfId="26024"/>
    <cellStyle name="40% - 强调文字颜色 1 6 5 3" xfId="26025"/>
    <cellStyle name="40% - 强调文字颜色 1 6 6" xfId="26026"/>
    <cellStyle name="40% - 强调文字颜色 1 6 6 2" xfId="26027"/>
    <cellStyle name="40% - 强调文字颜色 1 6 7" xfId="26028"/>
    <cellStyle name="40% - 强调文字颜色 1 7 2 2 3" xfId="26029"/>
    <cellStyle name="40% - 强调文字颜色 1 7 2 2 4" xfId="26030"/>
    <cellStyle name="40% - 强调文字颜色 1 7 2 2 5" xfId="26031"/>
    <cellStyle name="40% - 强调文字颜色 1 7 2 3 2" xfId="26032"/>
    <cellStyle name="40% - 强调文字颜色 6 3 3 14" xfId="26033"/>
    <cellStyle name="40% - 强调文字颜色 5 4 2 6" xfId="26034"/>
    <cellStyle name="40% - 强调文字颜色 1 7 2 3 2 2" xfId="26035"/>
    <cellStyle name="40% - 强调文字颜色 2 2 2 3 2 2 3 2" xfId="26036"/>
    <cellStyle name="40% - 强调文字颜色 6 3 3 15" xfId="26037"/>
    <cellStyle name="40% - 强调文字颜色 5 4 2 7" xfId="26038"/>
    <cellStyle name="40% - 强调文字颜色 1 7 2 3 2 3" xfId="26039"/>
    <cellStyle name="40% - 强调文字颜色 1 7 2 3 3" xfId="26040"/>
    <cellStyle name="40% - 强调文字颜色 1 7 2 3 3 2" xfId="26041"/>
    <cellStyle name="40% - 强调文字颜色 1 7 2 3 4" xfId="26042"/>
    <cellStyle name="40% - 强调文字颜色 4 2 3 2 2 3 2 3" xfId="26043"/>
    <cellStyle name="40% - 强调文字颜色 1 7 3 2" xfId="26044"/>
    <cellStyle name="40% - 强调文字颜色 4 2 3 2 2 3 2 3 2" xfId="26045"/>
    <cellStyle name="40% - 强调文字颜色 1 7 3 2 2" xfId="26046"/>
    <cellStyle name="40% - 强调文字颜色 1 7 3 2 3" xfId="26047"/>
    <cellStyle name="40% - 强调文字颜色 1 7 3 2 4" xfId="26048"/>
    <cellStyle name="40% - 强调文字颜色 4 2 3 2 2 3 2 4" xfId="26049"/>
    <cellStyle name="40% - 强调文字颜色 1 7 3 3" xfId="26050"/>
    <cellStyle name="40% - 强调文字颜色 1 7 3 3 2" xfId="26051"/>
    <cellStyle name="40% - 强调文字颜色 6 4 2 6" xfId="26052"/>
    <cellStyle name="40% - 强调文字颜色 1 7 3 3 2 2" xfId="26053"/>
    <cellStyle name="40% - 强调文字颜色 6 4 2 7" xfId="26054"/>
    <cellStyle name="40% - 强调文字颜色 2 2 2 3 3 2 3 2" xfId="26055"/>
    <cellStyle name="40% - 强调文字颜色 1 7 3 3 2 3" xfId="26056"/>
    <cellStyle name="40% - 强调文字颜色 1 7 3 3 3" xfId="26057"/>
    <cellStyle name="40% - 强调文字颜色 1 7 3 3 4" xfId="26058"/>
    <cellStyle name="40% - 强调文字颜色 1 7 3 4 3" xfId="26059"/>
    <cellStyle name="40% - 强调文字颜色 1 7 3 5" xfId="26060"/>
    <cellStyle name="40% - 强调文字颜色 1 7 3 6" xfId="26061"/>
    <cellStyle name="40% - 强调文字颜色 1 7 3 7" xfId="26062"/>
    <cellStyle name="40% - 强调文字颜色 4 3 3 2 13" xfId="26063"/>
    <cellStyle name="40% - 强调文字颜色 4 2 3 2 2 3 3 3 2" xfId="26064"/>
    <cellStyle name="40% - 强调文字颜色 1 7 4 2 2" xfId="26065"/>
    <cellStyle name="40% - 强调文字颜色 4 3 3 2 14" xfId="26066"/>
    <cellStyle name="40% - 强调文字颜色 1 7 4 2 3" xfId="26067"/>
    <cellStyle name="40% - 强调文字颜色 4 2 3 2 2 3 3 4" xfId="26068"/>
    <cellStyle name="常规 2 3 6 2 10" xfId="26069"/>
    <cellStyle name="40% - 强调文字颜色 1 7 4 3" xfId="26070"/>
    <cellStyle name="40% - 强调文字颜色 1 7 5" xfId="26071"/>
    <cellStyle name="40% - 强调文字颜色 4 2 3 2 2 3 4 3" xfId="26072"/>
    <cellStyle name="40% - 强调文字颜色 1 7 5 2" xfId="26073"/>
    <cellStyle name="40% - 强调文字颜色 1 7 5 3" xfId="26074"/>
    <cellStyle name="40% - 强调文字颜色 1 7 6" xfId="26075"/>
    <cellStyle name="40% - 强调文字颜色 4 2 3 2 2 3 5 3" xfId="26076"/>
    <cellStyle name="40% - 强调文字颜色 1 7 6 2" xfId="26077"/>
    <cellStyle name="40% - 强调文字颜色 1 7 7" xfId="26078"/>
    <cellStyle name="40% - 强调文字颜色 1 8 2 2" xfId="26079"/>
    <cellStyle name="40% - 强调文字颜色 3 2 3 2 5" xfId="26080"/>
    <cellStyle name="40% - 强调文字颜色 1 8 2 2 2" xfId="26081"/>
    <cellStyle name="40% - 强调文字颜色 3 2 3 2 6" xfId="26082"/>
    <cellStyle name="40% - 强调文字颜色 1 8 2 2 3" xfId="26083"/>
    <cellStyle name="40% - 强调文字颜色 3 2 3 2 7" xfId="26084"/>
    <cellStyle name="40% - 强调文字颜色 1 8 2 2 4" xfId="26085"/>
    <cellStyle name="40% - 强调文字颜色 3 2 3 2 8" xfId="26086"/>
    <cellStyle name="40% - 强调文字颜色 1 8 2 2 5" xfId="26087"/>
    <cellStyle name="40% - 强调文字颜色 1 8 2 3" xfId="26088"/>
    <cellStyle name="40% - 强调文字颜色 1 8 2 3 2" xfId="26089"/>
    <cellStyle name="40% - 强调文字颜色 5 4 2 2 10" xfId="26090"/>
    <cellStyle name="40% - 强调文字颜色 1 8 2 3 2 2" xfId="26091"/>
    <cellStyle name="40% - 强调文字颜色 5 4 2 2 11" xfId="26092"/>
    <cellStyle name="40% - 强调文字颜色 1 8 2 3 2 3" xfId="26093"/>
    <cellStyle name="40% - 强调文字颜色 1 8 2 3 3" xfId="26094"/>
    <cellStyle name="40% - 强调文字颜色 3 2 4 2 6" xfId="26095"/>
    <cellStyle name="40% - 强调文字颜色 1 8 3 2 3" xfId="26096"/>
    <cellStyle name="40% - 强调文字颜色 3 2 4 2 7" xfId="26097"/>
    <cellStyle name="40% - 强调文字颜色 1 8 3 2 4" xfId="26098"/>
    <cellStyle name="40% - 强调文字颜色 3 2 4 3 5" xfId="26099"/>
    <cellStyle name="40% - 强调文字颜色 1 8 3 3 2" xfId="26100"/>
    <cellStyle name="40% - 强调文字颜色 3 2 4 3 6" xfId="26101"/>
    <cellStyle name="40% - 强调文字颜色 1 8 3 3 3" xfId="26102"/>
    <cellStyle name="40% - 强调文字颜色 1 8 3 3 4" xfId="26103"/>
    <cellStyle name="40% - 强调文字颜色 1 8 5" xfId="26104"/>
    <cellStyle name="40% - 强调文字颜色 1 8 6" xfId="26105"/>
    <cellStyle name="40% - 强调文字颜色 1 8 6 2" xfId="26106"/>
    <cellStyle name="40% - 强调文字颜色 1 8 7" xfId="26107"/>
    <cellStyle name="40% - 强调文字颜色 1 9 2 2" xfId="26108"/>
    <cellStyle name="40% - 强调文字颜色 3 3 3 2 5" xfId="26109"/>
    <cellStyle name="40% - 强调文字颜色 1 9 2 2 2" xfId="26110"/>
    <cellStyle name="40% - 强调文字颜色 3 3 3 2 5 2" xfId="26111"/>
    <cellStyle name="40% - 强调文字颜色 1 9 2 2 2 2" xfId="26112"/>
    <cellStyle name="40% - 强调文字颜色 3 3 3 2 6" xfId="26113"/>
    <cellStyle name="注释 2 2 2 3 10" xfId="26114"/>
    <cellStyle name="40% - 强调文字颜色 1 9 2 2 3" xfId="26115"/>
    <cellStyle name="40% - 强调文字颜色 3 3 3 2 7" xfId="26116"/>
    <cellStyle name="注释 2 2 2 3 11" xfId="26117"/>
    <cellStyle name="40% - 强调文字颜色 1 9 2 2 4" xfId="26118"/>
    <cellStyle name="40% - 强调文字颜色 1 9 2 3" xfId="26119"/>
    <cellStyle name="40% - 强调文字颜色 3 3 3 3 5" xfId="26120"/>
    <cellStyle name="40% - 强调文字颜色 1 9 2 3 2" xfId="26121"/>
    <cellStyle name="40% - 强调文字颜色 1 9 2 3 2 2" xfId="26122"/>
    <cellStyle name="40% - 强调文字颜色 1 9 2 3 2 3" xfId="26123"/>
    <cellStyle name="40% - 强调文字颜色 3 3 3 3 6" xfId="26124"/>
    <cellStyle name="40% - 强调文字颜色 1 9 2 3 3" xfId="26125"/>
    <cellStyle name="40% - 强调文字颜色 1 9 2 3 4" xfId="26126"/>
    <cellStyle name="40% - 强调文字颜色 1 9 3 2 3" xfId="26127"/>
    <cellStyle name="40% - 强调文字颜色 1 9 4" xfId="26128"/>
    <cellStyle name="40% - 强调文字颜色 1 9 5" xfId="26129"/>
    <cellStyle name="40% - 强调文字颜色 2 10 2 2" xfId="26130"/>
    <cellStyle name="40% - 强调文字颜色 2 10 2 3" xfId="26131"/>
    <cellStyle name="40% - 强调文字颜色 2 10 2 3 2" xfId="26132"/>
    <cellStyle name="40% - 强调文字颜色 6 4 2 17" xfId="26133"/>
    <cellStyle name="40% - 强调文字颜色 2 10 2 3 2 2" xfId="26134"/>
    <cellStyle name="40% - 强调文字颜色 2 10 2 3 3" xfId="26135"/>
    <cellStyle name="40% - 强调文字颜色 2 10 2 3 4" xfId="26136"/>
    <cellStyle name="40% - 强调文字颜色 2 10 2 4" xfId="26137"/>
    <cellStyle name="40% - 强调文字颜色 2 10 2 4 2" xfId="26138"/>
    <cellStyle name="40% - 强调文字颜色 2 10 2 4 2 2" xfId="26139"/>
    <cellStyle name="常规 2 2 3 2 2" xfId="26140"/>
    <cellStyle name="40% - 强调文字颜色 4 2 4 2 2 2 2 2" xfId="26141"/>
    <cellStyle name="40% - 强调文字颜色 2 2 2 2 2 6 2 2" xfId="26142"/>
    <cellStyle name="40% - 强调文字颜色 2 10 2 4 3" xfId="26143"/>
    <cellStyle name="40% - 强调文字颜色 2 10 2 5" xfId="26144"/>
    <cellStyle name="40% - 强调文字颜色 2 10 2 5 2" xfId="26145"/>
    <cellStyle name="40% - 强调文字颜色 2 10 2 6" xfId="26146"/>
    <cellStyle name="40% - 强调文字颜色 2 10 2 6 2" xfId="26147"/>
    <cellStyle name="40% - 强调文字颜色 2 10 2 7" xfId="26148"/>
    <cellStyle name="40% - 强调文字颜色 2 10 3 2" xfId="26149"/>
    <cellStyle name="40% - 强调文字颜色 2 10 3 2 2" xfId="26150"/>
    <cellStyle name="40% - 强调文字颜色 2 10 3 2 3" xfId="26151"/>
    <cellStyle name="40% - 强调文字颜色 2 10 3 3" xfId="26152"/>
    <cellStyle name="40% - 强调文字颜色 6 2 3 2 4 6" xfId="26153"/>
    <cellStyle name="40% - 强调文字颜色 4 2 2 2 2 2 3 4 2" xfId="26154"/>
    <cellStyle name="40% - 强调文字颜色 2 10 4" xfId="26155"/>
    <cellStyle name="40% - 强调文字颜色 2 11 2 2 2" xfId="26156"/>
    <cellStyle name="40% - 强调文字颜色 2 11 2 2 3" xfId="26157"/>
    <cellStyle name="40% - 强调文字颜色 2 11 2 3 2" xfId="26158"/>
    <cellStyle name="40% - 强调文字颜色 2 11 2 4" xfId="26159"/>
    <cellStyle name="40% - 强调文字颜色 2 11 2 5" xfId="26160"/>
    <cellStyle name="40% - 强调文字颜色 6 2 3 2 5 5" xfId="26161"/>
    <cellStyle name="常规 2 3 2 3 5 2 2 3" xfId="26162"/>
    <cellStyle name="40% - 强调文字颜色 2 11 3" xfId="26163"/>
    <cellStyle name="40% - 强调文字颜色 2 11 3 2 2" xfId="26164"/>
    <cellStyle name="40% - 强调文字颜色 2 11 3 2 3" xfId="26165"/>
    <cellStyle name="40% - 强调文字颜色 2 11 3 4" xfId="26166"/>
    <cellStyle name="40% - 强调文字颜色 2 11 4 2 2" xfId="26167"/>
    <cellStyle name="40% - 强调文字颜色 5 3 2 2 15 2" xfId="26168"/>
    <cellStyle name="40% - 强调文字颜色 2 11 5 3" xfId="26169"/>
    <cellStyle name="常规 2 3 2 3 5 2 3" xfId="26170"/>
    <cellStyle name="40% - 强调文字颜色 2 12" xfId="26171"/>
    <cellStyle name="40% - 强调文字颜色 6 2 3 2 6 4" xfId="26172"/>
    <cellStyle name="40% - 强调文字颜色 5 2 3 2 6 2 3" xfId="26173"/>
    <cellStyle name="常规 2 3 2 3 5 2 3 2" xfId="26174"/>
    <cellStyle name="40% - 强调文字颜色 2 12 2" xfId="26175"/>
    <cellStyle name="40% - 强调文字颜色 6 2 3 2 6 4 2" xfId="26176"/>
    <cellStyle name="常规 2 3 2 3 5 2 3 2 2" xfId="26177"/>
    <cellStyle name="40% - 强调文字颜色 2 12 2 2" xfId="26178"/>
    <cellStyle name="40% - 强调文字颜色 2 12 2 2 2" xfId="26179"/>
    <cellStyle name="40% - 强调文字颜色 2 12 2 3" xfId="26180"/>
    <cellStyle name="40% - 强调文字颜色 6 2 3 2 6 5" xfId="26181"/>
    <cellStyle name="40% - 强调文字颜色 5 2 3 2 6 2 4" xfId="26182"/>
    <cellStyle name="常规 2 3 2 3 5 2 3 3" xfId="26183"/>
    <cellStyle name="40% - 强调文字颜色 2 12 3" xfId="26184"/>
    <cellStyle name="40% - 强调文字颜色 2 12 3 2" xfId="26185"/>
    <cellStyle name="40% - 强调文字颜色 2 12 4 2" xfId="26186"/>
    <cellStyle name="常规 2 3 2 3 5 2 4" xfId="26187"/>
    <cellStyle name="40% - 强调文字颜色 2 13" xfId="26188"/>
    <cellStyle name="40% - 强调文字颜色 6 2 3 2 7 4" xfId="26189"/>
    <cellStyle name="40% - 强调文字颜色 5 2 3 2 6 3 3" xfId="26190"/>
    <cellStyle name="40% - 强调文字颜色 2 13 2" xfId="26191"/>
    <cellStyle name="40% - 强调文字颜色 2 13 2 2" xfId="26192"/>
    <cellStyle name="40% - 强调文字颜色 2 13 2 3" xfId="26193"/>
    <cellStyle name="40% - 强调文字颜色 6 2 3 2 7 5" xfId="26194"/>
    <cellStyle name="40% - 强调文字颜色 2 13 3" xfId="26195"/>
    <cellStyle name="40% - 强调文字颜色 2 13 3 2" xfId="26196"/>
    <cellStyle name="40% - 强调文字颜色 2 13 4" xfId="26197"/>
    <cellStyle name="40% - 强调文字颜色 2 13 5" xfId="26198"/>
    <cellStyle name="40% - 强调文字颜色 2 14" xfId="26199"/>
    <cellStyle name="40% - 强调文字颜色 6 2 3 2 8 4" xfId="26200"/>
    <cellStyle name="40% - 强调文字颜色 2 14 2" xfId="26201"/>
    <cellStyle name="40% - 强调文字颜色 6 2 3 2 8 5" xfId="26202"/>
    <cellStyle name="40% - 强调文字颜色 2 14 3" xfId="26203"/>
    <cellStyle name="40% - 强调文字颜色 2 14 4" xfId="26204"/>
    <cellStyle name="常规 5 2 6 2 2" xfId="26205"/>
    <cellStyle name="40% - 强调文字颜色 2 15 2" xfId="26206"/>
    <cellStyle name="常规 5 2 6 2 2 2" xfId="26207"/>
    <cellStyle name="40% - 强调文字颜色 2 15 2 2" xfId="26208"/>
    <cellStyle name="常规 5 2 6 2 2 3" xfId="26209"/>
    <cellStyle name="40% - 强调文字颜色 2 15 2 3" xfId="26210"/>
    <cellStyle name="常规 5 2 6 2 3" xfId="26211"/>
    <cellStyle name="40% - 强调文字颜色 2 15 3" xfId="26212"/>
    <cellStyle name="常规 5 2 6 2 4" xfId="26213"/>
    <cellStyle name="40% - 强调文字颜色 2 15 4" xfId="26214"/>
    <cellStyle name="常规 5 2 6 3" xfId="26215"/>
    <cellStyle name="40% - 强调文字颜色 2 16" xfId="26216"/>
    <cellStyle name="40% - 强调文字颜色 2 21" xfId="26217"/>
    <cellStyle name="常规 5 2 6 3 2" xfId="26218"/>
    <cellStyle name="40% - 强调文字颜色 2 16 2" xfId="26219"/>
    <cellStyle name="40% - 强调文字颜色 2 16 3" xfId="26220"/>
    <cellStyle name="常规 5 2 6 4" xfId="26221"/>
    <cellStyle name="40% - 强调文字颜色 2 17" xfId="26222"/>
    <cellStyle name="常规 5 2 6 4 2" xfId="26223"/>
    <cellStyle name="40% - 强调文字颜色 2 17 2" xfId="26224"/>
    <cellStyle name="常规 5 2 6 4 3" xfId="26225"/>
    <cellStyle name="40% - 强调文字颜色 2 17 3" xfId="26226"/>
    <cellStyle name="常规 5 2 6 5" xfId="26227"/>
    <cellStyle name="40% - 强调文字颜色 2 18" xfId="26228"/>
    <cellStyle name="40% - 强调文字颜色 2 18 2" xfId="26229"/>
    <cellStyle name="常规 5 2 6 6" xfId="26230"/>
    <cellStyle name="40% - 强调文字颜色 2 19" xfId="26231"/>
    <cellStyle name="40% - 强调文字颜色 2 2 10 2 2" xfId="26232"/>
    <cellStyle name="40% - 强调文字颜色 2 2 10 2 2 2" xfId="26233"/>
    <cellStyle name="40% - 强调文字颜色 2 2 10 2 2 2 2" xfId="26234"/>
    <cellStyle name="40% - 强调文字颜色 2 2 10 2 2 3" xfId="26235"/>
    <cellStyle name="40% - 强调文字颜色 2 2 10 2 3" xfId="26236"/>
    <cellStyle name="40% - 强调文字颜色 2 2 10 2 3 2" xfId="26237"/>
    <cellStyle name="40% - 强调文字颜色 2 2 10 2 4" xfId="26238"/>
    <cellStyle name="40% - 强调文字颜色 2 2 10 3 2" xfId="26239"/>
    <cellStyle name="40% - 强调文字颜色 2 2 10 3 2 2" xfId="26240"/>
    <cellStyle name="40% - 强调文字颜色 2 2 10 3 2 3" xfId="26241"/>
    <cellStyle name="40% - 强调文字颜色 2 2 10 3 3" xfId="26242"/>
    <cellStyle name="40% - 强调文字颜色 2 2 10 3 4" xfId="26243"/>
    <cellStyle name="40% - 强调文字颜色 2 2 10 4" xfId="26244"/>
    <cellStyle name="40% - 强调文字颜色 6 2 2 2 2 5" xfId="26245"/>
    <cellStyle name="40% - 强调文字颜色 2 2 10 4 2" xfId="26246"/>
    <cellStyle name="40% - 强调文字颜色 6 2 2 2 2 6" xfId="26247"/>
    <cellStyle name="40% - 强调文字颜色 2 2 10 4 3" xfId="26248"/>
    <cellStyle name="40% - 强调文字颜色 2 2 10 5" xfId="26249"/>
    <cellStyle name="40% - 强调文字颜色 2 2 10 5 2" xfId="26250"/>
    <cellStyle name="40% - 强调文字颜色 4 3 2 2 6 2" xfId="26251"/>
    <cellStyle name="40% - 强调文字颜色 2 2 10 6" xfId="26252"/>
    <cellStyle name="40% - 强调文字颜色 2 2 2 10" xfId="26253"/>
    <cellStyle name="40% - 强调文字颜色 3 3 2 2 3 4" xfId="26254"/>
    <cellStyle name="40% - 强调文字颜色 2 2 2 10 2" xfId="26255"/>
    <cellStyle name="40% - 强调文字颜色 2 2 2 2" xfId="26256"/>
    <cellStyle name="40% - 强调文字颜色 4 4 6 4" xfId="26257"/>
    <cellStyle name="40% - 强调文字颜色 2 2 2 2 2" xfId="26258"/>
    <cellStyle name="40% - 强调文字颜色 2 3 7 2 3 2" xfId="26259"/>
    <cellStyle name="40% - 强调文字颜色 2 2 2 2 2 10" xfId="26260"/>
    <cellStyle name="40% - 强调文字颜色 2 3 7 2 3 3" xfId="26261"/>
    <cellStyle name="40% - 强调文字颜色 2 2 2 2 2 11" xfId="26262"/>
    <cellStyle name="40% - 强调文字颜色 2 2 3 2 8 5" xfId="26263"/>
    <cellStyle name="40% - 强调文字颜色 2 2 2 2 2 11 2" xfId="26264"/>
    <cellStyle name="40% - 强调文字颜色 2 3 7 2 3 4" xfId="26265"/>
    <cellStyle name="40% - 强调文字颜色 2 2 2 2 2 12" xfId="26266"/>
    <cellStyle name="40% - 强调文字颜色 2 2 2 2 2 12 2" xfId="26267"/>
    <cellStyle name="40% - 强调文字颜色 2 2 2 2 2 13" xfId="26268"/>
    <cellStyle name="常规 2 3 4 2 2 4 3 2" xfId="26269"/>
    <cellStyle name="40% - 强调文字颜色 2 2 2 2 2 14" xfId="26270"/>
    <cellStyle name="40% - 强调文字颜色 4 3 9 2 3 2" xfId="26271"/>
    <cellStyle name="常规 2 3 4 2 2 4 3 3" xfId="26272"/>
    <cellStyle name="40% - 强调文字颜色 2 2 2 2 2 15" xfId="26273"/>
    <cellStyle name="40% - 强调文字颜色 2 2 2 2 2 15 2" xfId="26274"/>
    <cellStyle name="40% - 强调文字颜色 2 2 2 2 2 16" xfId="26275"/>
    <cellStyle name="40% - 强调文字颜色 2 2 2 2 2 17" xfId="26276"/>
    <cellStyle name="40% - 强调文字颜色 2 2 2 2 2 2 10 2" xfId="26277"/>
    <cellStyle name="40% - 强调文字颜色 6 2 4 3 2 2 2 2" xfId="26278"/>
    <cellStyle name="40% - 强调文字颜色 4 2 2 3 2 6 2 2" xfId="26279"/>
    <cellStyle name="40% - 强调文字颜色 2 2 2 2 2 2 11 2" xfId="26280"/>
    <cellStyle name="40% - 强调文字颜色 6 2 4 3 2 2 3 2" xfId="26281"/>
    <cellStyle name="40% - 强调文字颜色 4 2 2 3 2 6 3 2" xfId="26282"/>
    <cellStyle name="40% - 强调文字颜色 2 2 2 2 2 2 12" xfId="26283"/>
    <cellStyle name="40% - 强调文字颜色 6 2 4 3 2 2 4" xfId="26284"/>
    <cellStyle name="40% - 强调文字颜色 4 2 2 3 2 6 4" xfId="26285"/>
    <cellStyle name="40% - 强调文字颜色 2 2 2 2 2 2 12 2" xfId="26286"/>
    <cellStyle name="40% - 强调文字颜色 4 2 2 3 2 6 5" xfId="26287"/>
    <cellStyle name="40% - 强调文字颜色 2 2 2 2 2 2 13" xfId="26288"/>
    <cellStyle name="40% - 强调文字颜色 2 2 2 2 2 2 13 2" xfId="26289"/>
    <cellStyle name="40% - 强调文字颜色 2 2 2 2 2 2 14" xfId="26290"/>
    <cellStyle name="40% - 强调文字颜色 2 2 2 2 2 2 15" xfId="26291"/>
    <cellStyle name="40% - 强调文字颜色 4 4 6 4 2 2" xfId="26292"/>
    <cellStyle name="40% - 强调文字颜色 2 2 2 2 2 2 2" xfId="26293"/>
    <cellStyle name="40% - 强调文字颜色 4 2 2 4 2 3 4" xfId="26294"/>
    <cellStyle name="40% - 强调文字颜色 3 3 2 2 9 2" xfId="26295"/>
    <cellStyle name="40% - 强调文字颜色 2 2 2 2 2 2 2 2 2 3" xfId="26296"/>
    <cellStyle name="40% - 强调文字颜色 2 2 2 2 2 2 2 2 3" xfId="26297"/>
    <cellStyle name="40% - 强调文字颜色 2 2 2 2 2 2 2 2 3 2" xfId="26298"/>
    <cellStyle name="40% - 强调文字颜色 5 3 3 5 2 2 2" xfId="26299"/>
    <cellStyle name="40% - 强调文字颜色 2 2 2 2 2 2 2 2 3 3" xfId="26300"/>
    <cellStyle name="40% - 强调文字颜色 2 2 2 2 2 2 2 2 4" xfId="26301"/>
    <cellStyle name="40% - 强调文字颜色 2 2 2 2 2 2 2 2 4 2" xfId="26302"/>
    <cellStyle name="40% - 强调文字颜色 2 2 2 2 2 2 2 2 4 3" xfId="26303"/>
    <cellStyle name="40% - 强调文字颜色 2 2 2 2 2 2 2 2 5" xfId="26304"/>
    <cellStyle name="40% - 强调文字颜色 2 2 2 2 2 2 2 2 6" xfId="26305"/>
    <cellStyle name="40% - 强调文字颜色 2 2 2 2 2 2 2 3 2" xfId="26306"/>
    <cellStyle name="40% - 强调文字颜色 2 2 2 2 2 2 2 3 3" xfId="26307"/>
    <cellStyle name="40% - 强调文字颜色 2 2 2 2 2 2 2 4 2" xfId="26308"/>
    <cellStyle name="40% - 强调文字颜色 2 2 2 2 2 2 2 4 3" xfId="26309"/>
    <cellStyle name="40% - 强调文字颜色 3 2 3 2 2 10" xfId="26310"/>
    <cellStyle name="40% - 强调文字颜色 2 2 2 2 2 2 2 5 2" xfId="26311"/>
    <cellStyle name="40% - 强调文字颜色 2 2 4 2 4 2 2 2" xfId="26312"/>
    <cellStyle name="40% - 强调文字颜色 2 2 2 2 2 2 2 6" xfId="26313"/>
    <cellStyle name="40% - 强调文字颜色 2 2 2 2 2 2 2 7" xfId="26314"/>
    <cellStyle name="40% - 强调文字颜色 4 4 6 4 2 3" xfId="26315"/>
    <cellStyle name="40% - 强调文字颜色 2 2 2 2 2 2 3" xfId="26316"/>
    <cellStyle name="40% - 强调文字颜色 4 2 2 5 2 3 3" xfId="26317"/>
    <cellStyle name="40% - 强调文字颜色 2 2 2 2 2 2 3 2 2 2" xfId="26318"/>
    <cellStyle name="40% - 强调文字颜色 4 2 2 5 2 3 4" xfId="26319"/>
    <cellStyle name="40% - 强调文字颜色 3 3 3 2 9 2" xfId="26320"/>
    <cellStyle name="40% - 强调文字颜色 2 2 2 2 2 2 3 2 2 3" xfId="26321"/>
    <cellStyle name="40% - 强调文字颜色 2 2 2 2 2 2 3 2 3" xfId="26322"/>
    <cellStyle name="40% - 强调文字颜色 2 2 2 2 2 2 3 2 4" xfId="26323"/>
    <cellStyle name="40% - 强调文字颜色 4 3 2 2 3" xfId="26324"/>
    <cellStyle name="40% - 强调文字颜色 2 2 2 2 2 2 3 3 2 2" xfId="26325"/>
    <cellStyle name="常规 5 5 3 2 2 3 2" xfId="26326"/>
    <cellStyle name="40% - 强调文字颜色 4 3 2 2 4" xfId="26327"/>
    <cellStyle name="40% - 强调文字颜色 2 2 2 2 2 2 3 3 2 3" xfId="26328"/>
    <cellStyle name="40% - 强调文字颜色 2 2 2 2 2 2 3 3 3" xfId="26329"/>
    <cellStyle name="40% - 强调文字颜色 2 2 2 2 2 2 3 3 3 2" xfId="26330"/>
    <cellStyle name="40% - 强调文字颜色 2 2 2 2 2 2 3 5" xfId="26331"/>
    <cellStyle name="40% - 强调文字颜色 2 2 2 2 2 2 3 5 2" xfId="26332"/>
    <cellStyle name="40% - 强调文字颜色 2 2 2 2 2 2 3 5 3" xfId="26333"/>
    <cellStyle name="40% - 强调文字颜色 2 2 2 2 2 2 3 6" xfId="26334"/>
    <cellStyle name="40% - 强调文字颜色 5 8 6 2" xfId="26335"/>
    <cellStyle name="40% - 强调文字颜色 2 2 2 2 2 2 3 7" xfId="26336"/>
    <cellStyle name="40% - 强调文字颜色 2 2 2 2 2 2 4" xfId="26337"/>
    <cellStyle name="40% - 强调文字颜色 2 2 2 2 2 2 4 2 2" xfId="26338"/>
    <cellStyle name="40% - 强调文字颜色 2 4 2 2 3 7" xfId="26339"/>
    <cellStyle name="40% - 强调文字颜色 2 2 2 2 2 2 4 2 3" xfId="26340"/>
    <cellStyle name="40% - 强调文字颜色 2 2 2 2 2 2 4 3 2" xfId="26341"/>
    <cellStyle name="40% - 强调文字颜色 2 2 2 2 2 2 4 3 3" xfId="26342"/>
    <cellStyle name="40% - 强调文字颜色 2 3 3 3 3 2 2 2" xfId="26343"/>
    <cellStyle name="40% - 强调文字颜色 2 2 2 2 2 2 4 4" xfId="26344"/>
    <cellStyle name="40% - 强调文字颜色 2 2 2 2 2 2 4 4 2" xfId="26345"/>
    <cellStyle name="40% - 强调文字颜色 2 3 3 3 3 2 2 3" xfId="26346"/>
    <cellStyle name="40% - 强调文字颜色 2 2 2 2 2 2 4 5" xfId="26347"/>
    <cellStyle name="40% - 强调文字颜色 2 2 2 2 2 2 4 6" xfId="26348"/>
    <cellStyle name="40% - 强调文字颜色 6 2 2 2 2 7 2 2" xfId="26349"/>
    <cellStyle name="40% - 强调文字颜色 2 2 2 2 2 2 5" xfId="26350"/>
    <cellStyle name="40% - 强调文字颜色 2 2 2 2 2 2 5 2 2" xfId="26351"/>
    <cellStyle name="40% - 强调文字颜色 2 4 2 3 3 7" xfId="26352"/>
    <cellStyle name="40% - 强调文字颜色 2 2 8 2 3 4" xfId="26353"/>
    <cellStyle name="40% - 强调文字颜色 2 2 2 2 2 2 5 2 3" xfId="26354"/>
    <cellStyle name="40% - 强调文字颜色 2 2 2 2 2 2 5 3 2" xfId="26355"/>
    <cellStyle name="注释 2 3 3 2 2 2 2" xfId="26356"/>
    <cellStyle name="40% - 强调文字颜色 2 2 2 2 2 2 5 3 3" xfId="26357"/>
    <cellStyle name="40% - 强调文字颜色 2 2 2 2 2 2 5 4" xfId="26358"/>
    <cellStyle name="40% - 强调文字颜色 2 4 5 2 4 2 2" xfId="26359"/>
    <cellStyle name="40% - 强调文字颜色 2 2 2 2 2 2 5 4 2" xfId="26360"/>
    <cellStyle name="40% - 强调文字颜色 2 2 2 2 2 2 5 6" xfId="26361"/>
    <cellStyle name="40% - 强调文字颜色 2 2 2 2 2 2 6 2" xfId="26362"/>
    <cellStyle name="40% - 强调文字颜色 2 2 8 3 3 4" xfId="26363"/>
    <cellStyle name="40% - 强调文字颜色 2 2 2 2 2 2 6 2 2" xfId="26364"/>
    <cellStyle name="40% - 强调文字颜色 2 2 2 2 2 2 6 2 3" xfId="26365"/>
    <cellStyle name="40% - 强调文字颜色 2 2 2 2 2 2 6 3" xfId="26366"/>
    <cellStyle name="40% - 强调文字颜色 2 2 2 2 2 2 6 3 2" xfId="26367"/>
    <cellStyle name="40% - 强调文字颜色 2 2 2 2 2 2 6 4" xfId="26368"/>
    <cellStyle name="40% - 强调文字颜色 2 2 2 2 2 2 6 5" xfId="26369"/>
    <cellStyle name="40% - 强调文字颜色 2 2 2 2 2 2 7" xfId="26370"/>
    <cellStyle name="40% - 强调文字颜色 2 2 2 2 2 2 8" xfId="26371"/>
    <cellStyle name="40% - 强调文字颜色 2 2 2 2 2 2 8 3" xfId="26372"/>
    <cellStyle name="40% - 强调文字颜色 2 2 2 2 2 2 9" xfId="26373"/>
    <cellStyle name="40% - 强调文字颜色 2 2 2 2 2 2 9 2" xfId="26374"/>
    <cellStyle name="40% - 强调文字颜色 2 2 2 2 2 2 9 3" xfId="26375"/>
    <cellStyle name="40% - 强调文字颜色 4 4 6 4 3" xfId="26376"/>
    <cellStyle name="40% - 强调文字颜色 2 2 2 2 2 3" xfId="26377"/>
    <cellStyle name="40% - 强调文字颜色 2 2 2 2 2 3 2" xfId="26378"/>
    <cellStyle name="40% - 强调文字颜色 2 2 2 2 2 3 2 2" xfId="26379"/>
    <cellStyle name="40% - 强调文字颜色 2 2 2 2 2 3 2 2 2" xfId="26380"/>
    <cellStyle name="40% - 强调文字颜色 2 2 2 2 2 3 2 2 2 2" xfId="26381"/>
    <cellStyle name="40% - 强调文字颜色 3 4 2 2 9 2" xfId="26382"/>
    <cellStyle name="40% - 强调文字颜色 2 2 2 2 2 3 2 2 2 3" xfId="26383"/>
    <cellStyle name="40% - 强调文字颜色 2 2 2 2 2 3 2 2 3" xfId="26384"/>
    <cellStyle name="40% - 强调文字颜色 2 2 2 2 2 3 2 2 4" xfId="26385"/>
    <cellStyle name="40% - 强调文字颜色 2 2 2 2 2 3 2 3" xfId="26386"/>
    <cellStyle name="40% - 强调文字颜色 2 2 2 2 2 3 2 3 2" xfId="26387"/>
    <cellStyle name="40% - 强调文字颜色 5 2 2 2 3" xfId="26388"/>
    <cellStyle name="40% - 强调文字颜色 2 2 2 2 2 3 2 3 2 2" xfId="26389"/>
    <cellStyle name="40% - 强调文字颜色 5 2 2 2 4" xfId="26390"/>
    <cellStyle name="40% - 强调文字颜色 2 2 2 2 2 3 2 3 2 3" xfId="26391"/>
    <cellStyle name="40% - 强调文字颜色 2 2 2 2 2 3 2 3 3" xfId="26392"/>
    <cellStyle name="40% - 强调文字颜色 2 2 2 2 2 3 2 3 4" xfId="26393"/>
    <cellStyle name="40% - 强调文字颜色 2 2 2 2 2 3 2 4 2" xfId="26394"/>
    <cellStyle name="40% - 强调文字颜色 5 2 3 2 3" xfId="26395"/>
    <cellStyle name="40% - 强调文字颜色 2 2 2 2 2 3 2 4 2 2" xfId="26396"/>
    <cellStyle name="40% - 强调文字颜色 2 2 2 2 2 3 2 4 3" xfId="26397"/>
    <cellStyle name="40% - 强调文字颜色 2 2 2 2 2 3 2 5" xfId="26398"/>
    <cellStyle name="40% - 强调文字颜色 2 2 2 2 2 3 2 5 2" xfId="26399"/>
    <cellStyle name="40% - 强调文字颜色 2 2 4 2 4 3 2 2" xfId="26400"/>
    <cellStyle name="40% - 强调文字颜色 2 2 2 2 2 3 2 6" xfId="26401"/>
    <cellStyle name="40% - 强调文字颜色 2 2 2 2 2 3 2 6 2" xfId="26402"/>
    <cellStyle name="40% - 强调文字颜色 2 2 2 2 2 3 3" xfId="26403"/>
    <cellStyle name="40% - 强调文字颜色 2 2 2 2 2 3 3 2" xfId="26404"/>
    <cellStyle name="40% - 强调文字颜色 2 2 2 2 2 3 3 2 2 2" xfId="26405"/>
    <cellStyle name="40% - 强调文字颜色 4 3 2 2 2 5 3 2" xfId="26406"/>
    <cellStyle name="40% - 强调文字颜色 2 2 2 2 2 3 3 2 2 3" xfId="26407"/>
    <cellStyle name="40% - 强调文字颜色 2 3 3 2 10 2" xfId="26408"/>
    <cellStyle name="40% - 强调文字颜色 2 2 2 2 2 3 3 2 3" xfId="26409"/>
    <cellStyle name="40% - 强调文字颜色 2 2 2 2 2 3 3 2 4" xfId="26410"/>
    <cellStyle name="40% - 强调文字颜色 2 2 2 2 2 3 3 3" xfId="26411"/>
    <cellStyle name="40% - 强调文字颜色 5 3 2 2 3" xfId="26412"/>
    <cellStyle name="40% - 强调文字颜色 2 2 2 2 2 3 3 3 2 2" xfId="26413"/>
    <cellStyle name="40% - 强调文字颜色 5 3 2 2 4" xfId="26414"/>
    <cellStyle name="40% - 强调文字颜色 4 3 2 2 2 6 3 2" xfId="26415"/>
    <cellStyle name="40% - 强调文字颜色 2 2 2 2 2 3 3 3 2 3" xfId="26416"/>
    <cellStyle name="40% - 强调文字颜色 2 3 3 2 11 2" xfId="26417"/>
    <cellStyle name="40% - 强调文字颜色 2 2 2 2 2 3 3 3 3" xfId="26418"/>
    <cellStyle name="40% - 强调文字颜色 2 2 2 2 2 3 3 4" xfId="26419"/>
    <cellStyle name="40% - 强调文字颜色 2 2 2 2 2 3 3 4 2" xfId="26420"/>
    <cellStyle name="40% - 强调文字颜色 5 3 3 2 3" xfId="26421"/>
    <cellStyle name="40% - 强调文字颜色 2 2 2 2 2 3 3 4 2 2" xfId="26422"/>
    <cellStyle name="40% - 强调文字颜色 2 3 3 2 12 2" xfId="26423"/>
    <cellStyle name="40% - 强调文字颜色 2 2 2 2 2 3 3 4 3" xfId="26424"/>
    <cellStyle name="40% - 强调文字颜色 2 2 2 2 2 3 3 5" xfId="26425"/>
    <cellStyle name="40% - 强调文字颜色 2 2 2 2 2 3 3 5 2" xfId="26426"/>
    <cellStyle name="40% - 强调文字颜色 2 3 3 2 13 2" xfId="26427"/>
    <cellStyle name="40% - 强调文字颜色 2 2 2 2 2 3 3 5 3" xfId="26428"/>
    <cellStyle name="40% - 强调文字颜色 2 2 2 2 2 3 3 6" xfId="26429"/>
    <cellStyle name="40% - 强调文字颜色 2 2 2 2 2 3 3 6 2" xfId="26430"/>
    <cellStyle name="40% - 强调文字颜色 2 2 2 2 2 3 4" xfId="26431"/>
    <cellStyle name="40% - 强调文字颜色 6 2 2 2 2 7 3 2" xfId="26432"/>
    <cellStyle name="40% - 强调文字颜色 2 2 2 2 2 3 5" xfId="26433"/>
    <cellStyle name="40% - 强调文字颜色 2 4 2 4 2 3 2" xfId="26434"/>
    <cellStyle name="40% - 强调文字颜色 2 2 2 2 2 3 6" xfId="26435"/>
    <cellStyle name="40% - 强调文字颜色 4 4 6 4 4" xfId="26436"/>
    <cellStyle name="40% - 强调文字颜色 2 2 2 2 2 4" xfId="26437"/>
    <cellStyle name="40% - 强调文字颜色 2 2 2 2 2 4 2" xfId="26438"/>
    <cellStyle name="40% - 强调文字颜色 2 2 2 2 2 4 2 3 2" xfId="26439"/>
    <cellStyle name="40% - 强调文字颜色 2 2 2 2 2 4 3" xfId="26440"/>
    <cellStyle name="40% - 强调文字颜色 2 2 2 2 2 4 3 2" xfId="26441"/>
    <cellStyle name="40% - 强调文字颜色 2 2 2 2 2 4 3 3" xfId="26442"/>
    <cellStyle name="40% - 强调文字颜色 3 3 3 3 2 2 2" xfId="26443"/>
    <cellStyle name="40% - 强调文字颜色 2 2 2 2 2 4 4" xfId="26444"/>
    <cellStyle name="40% - 强调文字颜色 3 3 3 3 2 2 3" xfId="26445"/>
    <cellStyle name="40% - 强调文字颜色 2 2 2 2 2 4 5" xfId="26446"/>
    <cellStyle name="40% - 强调文字颜色 3 3 3 3 2 2 4" xfId="26447"/>
    <cellStyle name="40% - 强调文字颜色 2 2 2 2 2 4 6" xfId="26448"/>
    <cellStyle name="40% - 强调文字颜色 2 2 2 2 2 5" xfId="26449"/>
    <cellStyle name="常规 2 3 3 6 6" xfId="26450"/>
    <cellStyle name="40% - 强调文字颜色 2 2 2 2 2 5 2 2 2" xfId="26451"/>
    <cellStyle name="40% - 强调文字颜色 3 2 4 2 3 3 2 2" xfId="26452"/>
    <cellStyle name="40% - 强调文字颜色 2 2 2 2 2 5 2 4" xfId="26453"/>
    <cellStyle name="40% - 强调文字颜色 2 2 2 2 2 5 3" xfId="26454"/>
    <cellStyle name="40% - 强调文字颜色 2 2 2 2 2 5 3 2" xfId="26455"/>
    <cellStyle name="40% - 强调文字颜色 3 3 3 3 2 3 2" xfId="26456"/>
    <cellStyle name="40% - 强调文字颜色 2 2 2 2 2 5 4" xfId="26457"/>
    <cellStyle name="40% - 强调文字颜色 3 3 3 3 2 3 2 2" xfId="26458"/>
    <cellStyle name="40% - 强调文字颜色 2 2 2 2 2 5 4 2" xfId="26459"/>
    <cellStyle name="40% - 强调文字颜色 3 3 3 3 2 3 3" xfId="26460"/>
    <cellStyle name="40% - 强调文字颜色 2 2 2 2 2 5 5" xfId="26461"/>
    <cellStyle name="40% - 强调文字颜色 3 3 3 3 2 3 4" xfId="26462"/>
    <cellStyle name="40% - 强调文字颜色 2 2 2 2 2 5 6" xfId="26463"/>
    <cellStyle name="40% - 强调文字颜色 2 2 8 3 2 2 2" xfId="26464"/>
    <cellStyle name="常规 5 3 3 9 3" xfId="26465"/>
    <cellStyle name="常规 2 2 3" xfId="26466"/>
    <cellStyle name="40% - 强调文字颜色 4 2 4 2 2 2" xfId="26467"/>
    <cellStyle name="40% - 强调文字颜色 2 2 2 2 2 6" xfId="26468"/>
    <cellStyle name="常规 2 2 3 2" xfId="26469"/>
    <cellStyle name="40% - 强调文字颜色 4 2 4 2 2 2 2" xfId="26470"/>
    <cellStyle name="40% - 强调文字颜色 2 2 2 2 2 6 2" xfId="26471"/>
    <cellStyle name="40% - 强调文字颜色 4 2 4 2 2 2 2 2 2" xfId="26472"/>
    <cellStyle name="40% - 强调文字颜色 2 2 2 2 2 6 2 2 2" xfId="26473"/>
    <cellStyle name="常规 2 2 3 2 3" xfId="26474"/>
    <cellStyle name="40% - 强调文字颜色 4 2 4 2 2 2 2 3" xfId="26475"/>
    <cellStyle name="40% - 强调文字颜色 2 2 2 2 2 6 2 3" xfId="26476"/>
    <cellStyle name="40% - 强调文字颜色 3 2 4 2 3 4 2 2" xfId="26477"/>
    <cellStyle name="40% - 强调文字颜色 4 2 4 2 2 2 2 4" xfId="26478"/>
    <cellStyle name="40% - 强调文字颜色 2 2 2 2 2 6 2 4" xfId="26479"/>
    <cellStyle name="常规 2 2 3 3" xfId="26480"/>
    <cellStyle name="40% - 强调文字颜色 4 2 4 2 2 2 3" xfId="26481"/>
    <cellStyle name="40% - 强调文字颜色 2 2 2 2 2 6 3" xfId="26482"/>
    <cellStyle name="40% - 强调文字颜色 4 2 4 2 2 2 3 2" xfId="26483"/>
    <cellStyle name="40% - 强调文字颜色 2 2 2 2 2 6 3 2" xfId="26484"/>
    <cellStyle name="40% - 强调文字颜色 4 2 4 2 2 2 3 3" xfId="26485"/>
    <cellStyle name="40% - 强调文字颜色 2 2 2 2 2 6 3 3" xfId="26486"/>
    <cellStyle name="40% - 强调文字颜色 4 2 4 2 2 2 4" xfId="26487"/>
    <cellStyle name="40% - 强调文字颜色 3 3 3 3 2 4 2" xfId="26488"/>
    <cellStyle name="40% - 强调文字颜色 2 2 2 2 2 6 4" xfId="26489"/>
    <cellStyle name="40% - 强调文字颜色 4 2 4 2 2 2 4 2" xfId="26490"/>
    <cellStyle name="40% - 强调文字颜色 3 3 3 3 2 4 2 2" xfId="26491"/>
    <cellStyle name="40% - 强调文字颜色 2 2 2 2 2 6 4 2" xfId="26492"/>
    <cellStyle name="40% - 强调文字颜色 4 2 4 2 2 2 5" xfId="26493"/>
    <cellStyle name="40% - 强调文字颜色 3 3 3 3 2 4 3" xfId="26494"/>
    <cellStyle name="40% - 强调文字颜色 2 2 2 2 2 6 5" xfId="26495"/>
    <cellStyle name="40% - 强调文字颜色 4 2 4 2 2 2 6" xfId="26496"/>
    <cellStyle name="40% - 强调文字颜色 2 2 2 2 2 6 6" xfId="26497"/>
    <cellStyle name="常规 2 2 4" xfId="26498"/>
    <cellStyle name="40% - 强调文字颜色 4 2 4 2 2 3" xfId="26499"/>
    <cellStyle name="40% - 强调文字颜色 2 2 2 2 2 7" xfId="26500"/>
    <cellStyle name="常规 2 2 4 2 2" xfId="26501"/>
    <cellStyle name="40% - 强调文字颜色 4 2 4 2 2 3 2 2" xfId="26502"/>
    <cellStyle name="40% - 强调文字颜色 2 2 2 2 2 7 2 2" xfId="26503"/>
    <cellStyle name="40% - 强调文字颜色 4 2 4 2 2 3 2 3" xfId="26504"/>
    <cellStyle name="40% - 强调文字颜色 2 2 2 2 2 7 2 3" xfId="26505"/>
    <cellStyle name="40% - 强调文字颜色 4 2 4 2 2 3 3" xfId="26506"/>
    <cellStyle name="40% - 强调文字颜色 2 2 2 2 2 7 3" xfId="26507"/>
    <cellStyle name="40% - 强调文字颜色 2 2 2 2 2 7 3 2" xfId="26508"/>
    <cellStyle name="40% - 强调文字颜色 3 3 3 3 2 5 2" xfId="26509"/>
    <cellStyle name="40% - 强调文字颜色 2 2 2 2 2 7 4" xfId="26510"/>
    <cellStyle name="40% - 强调文字颜色 4 2 4 2 2 4" xfId="26511"/>
    <cellStyle name="40% - 强调文字颜色 2 2 2 2 2 8" xfId="26512"/>
    <cellStyle name="40% - 强调文字颜色 2 2 2 2 2 8 2" xfId="26513"/>
    <cellStyle name="40% - 强调文字颜色 2 2 2 2 2 8 2 2" xfId="26514"/>
    <cellStyle name="40% - 强调文字颜色 2 2 2 2 2 8 2 3" xfId="26515"/>
    <cellStyle name="40% - 强调文字颜色 2 2 2 2 2 8 3" xfId="26516"/>
    <cellStyle name="40% - 强调文字颜色 2 2 2 2 2 8 3 2" xfId="26517"/>
    <cellStyle name="40% - 强调文字颜色 3 3 3 3 2 6 2" xfId="26518"/>
    <cellStyle name="40% - 强调文字颜色 2 2 2 2 2 8 4" xfId="26519"/>
    <cellStyle name="40% - 强调文字颜色 4 4 6 5" xfId="26520"/>
    <cellStyle name="40% - 强调文字颜色 2 2 2 2 3" xfId="26521"/>
    <cellStyle name="40% - 强调文字颜色 4 4 6 5 2" xfId="26522"/>
    <cellStyle name="40% - 强调文字颜色 2 2 2 2 3 2" xfId="26523"/>
    <cellStyle name="40% - 强调文字颜色 4 4 6 5 2 2" xfId="26524"/>
    <cellStyle name="40% - 强调文字颜色 2 2 2 2 3 2 2" xfId="26525"/>
    <cellStyle name="40% - 强调文字颜色 4 4 6 6" xfId="26526"/>
    <cellStyle name="40% - 强调文字颜色 2 2 2 2 4" xfId="26527"/>
    <cellStyle name="40% - 强调文字颜色 4 4 6 6 2" xfId="26528"/>
    <cellStyle name="40% - 强调文字颜色 2 2 2 2 4 2" xfId="26529"/>
    <cellStyle name="40% - 强调文字颜色 2 2 2 2 4 2 2" xfId="26530"/>
    <cellStyle name="40% - 强调文字颜色 2 2 2 2 4 3" xfId="26531"/>
    <cellStyle name="40% - 强调文字颜色 2 2 2 2 4 4" xfId="26532"/>
    <cellStyle name="40% - 强调文字颜色 4 4 6 7" xfId="26533"/>
    <cellStyle name="40% - 强调文字颜色 2 2 2 2 5" xfId="26534"/>
    <cellStyle name="40% - 强调文字颜色 2 2 2 2 6" xfId="26535"/>
    <cellStyle name="40% - 强调文字颜色 2 2 2 2 6 2" xfId="26536"/>
    <cellStyle name="40% - 强调文字颜色 2 2 2 3" xfId="26537"/>
    <cellStyle name="40% - 强调文字颜色 2 2 2 3 10" xfId="26538"/>
    <cellStyle name="40% - 强调文字颜色 2 2 2 3 10 2" xfId="26539"/>
    <cellStyle name="40% - 强调文字颜色 2 2 2 3 11" xfId="26540"/>
    <cellStyle name="40% - 强调文字颜色 2 2 2 3 11 2" xfId="26541"/>
    <cellStyle name="40% - 强调文字颜色 2 2 2 3 12" xfId="26542"/>
    <cellStyle name="40% - 强调文字颜色 5 2 2 3 2 3 3 2 2" xfId="26543"/>
    <cellStyle name="40% - 强调文字颜色 2 2 2 3 12 2" xfId="26544"/>
    <cellStyle name="40% - 强调文字颜色 2 2 2 3 13" xfId="26545"/>
    <cellStyle name="40% - 强调文字颜色 5 2 2 3 2 3 3 2 3" xfId="26546"/>
    <cellStyle name="40% - 强调文字颜色 2 2 2 3 13 2" xfId="26547"/>
    <cellStyle name="40% - 强调文字颜色 2 2 2 3 14" xfId="26548"/>
    <cellStyle name="40% - 强调文字颜色 2 2 2 3 15" xfId="26549"/>
    <cellStyle name="40% - 强调文字颜色 2 2 2 3 15 2" xfId="26550"/>
    <cellStyle name="40% - 强调文字颜色 2 2 2 3 16" xfId="26551"/>
    <cellStyle name="40% - 强调文字颜色 2 2 2 3 2" xfId="26552"/>
    <cellStyle name="40% - 强调文字颜色 4 3 6 2 2 3 2 2" xfId="26553"/>
    <cellStyle name="40% - 强调文字颜色 2 2 2 3 2 10" xfId="26554"/>
    <cellStyle name="40% - 强调文字颜色 2 2 2 3 2 10 2" xfId="26555"/>
    <cellStyle name="40% - 强调文字颜色 4 3 6 2 2 3 2 3" xfId="26556"/>
    <cellStyle name="40% - 强调文字颜色 2 2 2 3 2 11" xfId="26557"/>
    <cellStyle name="40% - 强调文字颜色 2 2 2 3 2 11 2" xfId="26558"/>
    <cellStyle name="40% - 强调文字颜色 2 2 2 3 2 12" xfId="26559"/>
    <cellStyle name="40% - 强调文字颜色 2 2 2 3 2 12 2" xfId="26560"/>
    <cellStyle name="40% - 强调文字颜色 2 2 2 3 2 13" xfId="26561"/>
    <cellStyle name="40% - 强调文字颜色 2 2 2 3 2 13 2" xfId="26562"/>
    <cellStyle name="40% - 强调文字颜色 2 2 2 3 2 14" xfId="26563"/>
    <cellStyle name="40% - 强调文字颜色 2 2 2 3 2 15" xfId="26564"/>
    <cellStyle name="40% - 强调文字颜色 4 3 2 2 2 3 5 2" xfId="26565"/>
    <cellStyle name="40% - 强调文字颜色 2 2 2 3 2 2 2" xfId="26566"/>
    <cellStyle name="40% - 强调文字颜色 2 2 2 3 2 2 2 2" xfId="26567"/>
    <cellStyle name="40% - 强调文字颜色 5 2 2 4 2 3 4" xfId="26568"/>
    <cellStyle name="40% - 强调文字颜色 2 2 2 3 2 2 2 2 2 3" xfId="26569"/>
    <cellStyle name="40% - 强调文字颜色 2 2 2 3 2 2 2 2 3" xfId="26570"/>
    <cellStyle name="40% - 强调文字颜色 2 2 2 3 2 2 2 2 3 2" xfId="26571"/>
    <cellStyle name="常规 4 4 2 2" xfId="26572"/>
    <cellStyle name="40% - 强调文字颜色 2 2 2 3 2 2 2 2 4" xfId="26573"/>
    <cellStyle name="40% - 强调文字颜色 2 2 2 3 2 2 2 3" xfId="26574"/>
    <cellStyle name="40% - 强调文字颜色 2 2 2 3 2 2 2 3 2 2" xfId="26575"/>
    <cellStyle name="40% - 强调文字颜色 2 2 2 3 2 2 2 3 2 3" xfId="26576"/>
    <cellStyle name="40% - 强调文字颜色 2 2 2 3 2 2 2 3 3" xfId="26577"/>
    <cellStyle name="40% - 强调文字颜色 2 2 2 3 2 2 2 3 4" xfId="26578"/>
    <cellStyle name="40% - 强调文字颜色 2 2 2 3 2 2 2 4 2" xfId="26579"/>
    <cellStyle name="40% - 强调文字颜色 2 2 2 3 2 2 2 4 2 2" xfId="26580"/>
    <cellStyle name="40% - 强调文字颜色 2 2 2 3 2 2 2 4 3" xfId="26581"/>
    <cellStyle name="40% - 强调文字颜色 2 2 2 3 2 2 2 5 2" xfId="26582"/>
    <cellStyle name="40% - 强调文字颜色 2 2 2 3 2 2 2 6" xfId="26583"/>
    <cellStyle name="常规 2 3 2 2 7 2 4" xfId="26584"/>
    <cellStyle name="40% - 强调文字颜色 2 2 2 3 2 2 2 6 2" xfId="26585"/>
    <cellStyle name="40% - 强调文字颜色 2 2 2 3 2 2 2 7" xfId="26586"/>
    <cellStyle name="40% - 强调文字颜色 4 3 2 2 2 3 5 3" xfId="26587"/>
    <cellStyle name="40% - 强调文字颜色 2 2 2 3 2 2 3" xfId="26588"/>
    <cellStyle name="40% - 强调文字颜色 5 4 2 7 3" xfId="26589"/>
    <cellStyle name="40% - 强调文字颜色 2 2 2 3 2 2 3 2 3" xfId="26590"/>
    <cellStyle name="40% - 强调文字颜色 2 2 2 3 2 2 3 3" xfId="26591"/>
    <cellStyle name="40% - 强调文字颜色 6 3 3 16" xfId="26592"/>
    <cellStyle name="40% - 强调文字颜色 5 4 2 8" xfId="26593"/>
    <cellStyle name="40% - 强调文字颜色 2 2 2 3 2 2 4" xfId="26594"/>
    <cellStyle name="40% - 强调文字颜色 2 2 2 3 2 2 5" xfId="26595"/>
    <cellStyle name="40% - 强调文字颜色 4 3 2 2 2 3 6" xfId="26596"/>
    <cellStyle name="40% - 强调文字颜色 3 2 7 2 2 2 4" xfId="26597"/>
    <cellStyle name="40% - 强调文字颜色 2 2 2 3 2 3" xfId="26598"/>
    <cellStyle name="40% - 强调文字颜色 2 2 2 3 2 3 2 2 2" xfId="26599"/>
    <cellStyle name="40% - 强调文字颜色 2 2 2 3 2 3 2 2 3" xfId="26600"/>
    <cellStyle name="40% - 强调文字颜色 2 2 2 3 2 3 2 3" xfId="26601"/>
    <cellStyle name="40% - 强调文字颜色 2 2 2 3 2 3 2 3 2" xfId="26602"/>
    <cellStyle name="40% - 强调文字颜色 2 2 2 3 2 3 2 4" xfId="26603"/>
    <cellStyle name="40% - 强调文字颜色 2 2 2 3 2 3 2 4 2" xfId="26604"/>
    <cellStyle name="40% - 强调文字颜色 2 2 2 3 2 3 2 5" xfId="26605"/>
    <cellStyle name="40% - 强调文字颜色 2 2 2 3 2 3 5" xfId="26606"/>
    <cellStyle name="40% - 强调文字颜色 2 2 2 3 2 3 6" xfId="26607"/>
    <cellStyle name="40% - 强调文字颜色 2 2 2 3 2 3 7" xfId="26608"/>
    <cellStyle name="40% - 强调文字颜色 2 2 2 3 2 3 8" xfId="26609"/>
    <cellStyle name="40% - 强调文字颜色 2 2 2 3 2 4 3 2 2" xfId="26610"/>
    <cellStyle name="40% - 强调文字颜色 3 4 2 2 15" xfId="26611"/>
    <cellStyle name="40% - 强调文字颜色 2 2 2 3 2 4 6" xfId="26612"/>
    <cellStyle name="40% - 强调文字颜色 2 2 2 3 2 5 5" xfId="26613"/>
    <cellStyle name="40% - 强调文字颜色 2 2 2 3 2 5 6" xfId="26614"/>
    <cellStyle name="40% - 强调文字颜色 4 2 4 3 2 2 2 3" xfId="26615"/>
    <cellStyle name="40% - 强调文字颜色 2 2 2 3 2 6 2 3" xfId="26616"/>
    <cellStyle name="40% - 强调文字颜色 4 2 4 3 2 3 2" xfId="26617"/>
    <cellStyle name="40% - 强调文字颜色 2 2 2 3 2 7 2" xfId="26618"/>
    <cellStyle name="40% - 强调文字颜色 4 2 4 3 2 3 2 3" xfId="26619"/>
    <cellStyle name="40% - 强调文字颜色 2 2 2 3 2 7 2 3" xfId="26620"/>
    <cellStyle name="40% - 强调文字颜色 4 2 4 3 2 3 3" xfId="26621"/>
    <cellStyle name="40% - 强调文字颜色 2 2 2 3 2 7 3" xfId="26622"/>
    <cellStyle name="40% - 强调文字颜色 4 2 4 3 2 3 4" xfId="26623"/>
    <cellStyle name="40% - 强调文字颜色 2 2 2 3 2 7 4" xfId="26624"/>
    <cellStyle name="40% - 强调文字颜色 4 2 4 3 2 4 2" xfId="26625"/>
    <cellStyle name="40% - 强调文字颜色 2 2 2 3 2 8 2" xfId="26626"/>
    <cellStyle name="40% - 强调文字颜色 4 2 4 3 2 4 3" xfId="26627"/>
    <cellStyle name="40% - 强调文字颜色 2 2 2 3 2 8 3" xfId="26628"/>
    <cellStyle name="40% - 强调文字颜色 4 2 4 3 2 5" xfId="26629"/>
    <cellStyle name="40% - 强调文字颜色 2 2 2 3 2 9" xfId="26630"/>
    <cellStyle name="40% - 强调文字颜色 4 2 4 3 2 5 2" xfId="26631"/>
    <cellStyle name="40% - 强调文字颜色 2 2 2 3 2 9 2" xfId="26632"/>
    <cellStyle name="40% - 强调文字颜色 2 2 2 3 3" xfId="26633"/>
    <cellStyle name="40% - 强调文字颜色 4 3 2 2 2 4 5" xfId="26634"/>
    <cellStyle name="40% - 强调文字颜色 3 2 7 2 2 3 3" xfId="26635"/>
    <cellStyle name="40% - 强调文字颜色 2 2 2 3 3 2" xfId="26636"/>
    <cellStyle name="40% - 强调文字颜色 2 2 2 3 3 2 2" xfId="26637"/>
    <cellStyle name="40% - 强调文字颜色 2 2 2 3 3 2 2 2" xfId="26638"/>
    <cellStyle name="40% - 强调文字颜色 2 2 2 3 3 2 2 2 3" xfId="26639"/>
    <cellStyle name="40% - 强调文字颜色 2 2 2 3 3 2 2 3" xfId="26640"/>
    <cellStyle name="40% - 强调文字颜色 2 2 2 3 3 2 2 3 2" xfId="26641"/>
    <cellStyle name="40% - 强调文字颜色 2 2 2 3 3 2 3" xfId="26642"/>
    <cellStyle name="40% - 强调文字颜色 6 4 2 7 2" xfId="26643"/>
    <cellStyle name="40% - 强调文字颜色 2 2 2 3 3 2 3 2 2" xfId="26644"/>
    <cellStyle name="40% - 强调文字颜色 6 4 2 7 3" xfId="26645"/>
    <cellStyle name="40% - 强调文字颜色 2 2 2 3 3 2 3 2 3" xfId="26646"/>
    <cellStyle name="40% - 强调文字颜色 6 4 2 8" xfId="26647"/>
    <cellStyle name="40% - 强调文字颜色 2 2 2 3 3 2 3 3" xfId="26648"/>
    <cellStyle name="40% - 强调文字颜色 2 2 2 3 3 2 4" xfId="26649"/>
    <cellStyle name="40% - 强调文字颜色 2 2 2 3 3 2 4 2" xfId="26650"/>
    <cellStyle name="40% - 强调文字颜色 2 2 2 3 3 2 4 2 2" xfId="26651"/>
    <cellStyle name="40% - 强调文字颜色 2 2 2 3 3 2 4 3" xfId="26652"/>
    <cellStyle name="40% - 强调文字颜色 2 2 2 3 3 2 5" xfId="26653"/>
    <cellStyle name="40% - 强调文字颜色 2 2 2 3 3 2 5 2" xfId="26654"/>
    <cellStyle name="40% - 强调文字颜色 2 4 2 5 3 2 2" xfId="26655"/>
    <cellStyle name="40% - 强调文字颜色 2 2 2 3 3 2 6" xfId="26656"/>
    <cellStyle name="40% - 强调文字颜色 6 4 5 7" xfId="26657"/>
    <cellStyle name="40% - 强调文字颜色 2 2 2 3 3 2 6 2" xfId="26658"/>
    <cellStyle name="40% - 强调文字颜色 3 3 7 2 4 2" xfId="26659"/>
    <cellStyle name="注释 2 3 7 3 5 2" xfId="26660"/>
    <cellStyle name="40% - 强调文字颜色 2 2 2 3 3 2 7" xfId="26661"/>
    <cellStyle name="40% - 强调文字颜色 4 3 2 2 2 4 6" xfId="26662"/>
    <cellStyle name="40% - 强调文字颜色 3 2 7 2 2 3 4" xfId="26663"/>
    <cellStyle name="40% - 强调文字颜色 2 2 2 3 3 3" xfId="26664"/>
    <cellStyle name="40% - 强调文字颜色 2 2 2 3 3 3 2 2" xfId="26665"/>
    <cellStyle name="40% - 强调文字颜色 2 2 2 3 3 3 2 2 2" xfId="26666"/>
    <cellStyle name="40% - 强调文字颜色 2 2 2 3 3 3 2 2 3" xfId="26667"/>
    <cellStyle name="40% - 强调文字颜色 2 2 2 3 3 3 2 3" xfId="26668"/>
    <cellStyle name="40% - 强调文字颜色 2 2 2 3 3 3 3" xfId="26669"/>
    <cellStyle name="40% - 强调文字颜色 2 2 2 3 3 3 3 2" xfId="26670"/>
    <cellStyle name="40% - 强调文字颜色 2 2 2 3 3 3 3 3" xfId="26671"/>
    <cellStyle name="40% - 强调文字颜色 2 2 2 3 3 3 4" xfId="26672"/>
    <cellStyle name="40% - 强调文字颜色 2 2 2 3 3 3 4 2" xfId="26673"/>
    <cellStyle name="40% - 强调文字颜色 2 2 2 3 3 3 4 2 2" xfId="26674"/>
    <cellStyle name="40% - 强调文字颜色 2 2 2 3 3 3 4 3" xfId="26675"/>
    <cellStyle name="40% - 强调文字颜色 2 2 2 3 3 3 5" xfId="26676"/>
    <cellStyle name="40% - 强调文字颜色 2 2 2 3 3 3 5 2" xfId="26677"/>
    <cellStyle name="40% - 强调文字颜色 2 2 2 3 3 3 5 3" xfId="26678"/>
    <cellStyle name="40% - 强调文字颜色 2 2 2 3 3 3 6" xfId="26679"/>
    <cellStyle name="40% - 强调文字颜色 3 2 2 3 3 3 2 2 3" xfId="26680"/>
    <cellStyle name="40% - 强调文字颜色 2 2 2 3 3 3 6 2" xfId="26681"/>
    <cellStyle name="40% - 强调文字颜色 3 3 7 2 5 2" xfId="26682"/>
    <cellStyle name="40% - 强调文字颜色 2 2 2 3 3 3 7" xfId="26683"/>
    <cellStyle name="40% - 强调文字颜色 2 2 2 3 3 4" xfId="26684"/>
    <cellStyle name="40% - 强调文字颜色 2 2 2 3 3 5" xfId="26685"/>
    <cellStyle name="40% - 强调文字颜色 4 2 4 3 3 2" xfId="26686"/>
    <cellStyle name="40% - 强调文字颜色 2 2 2 3 3 6" xfId="26687"/>
    <cellStyle name="40% - 强调文字颜色 2 2 2 3 4" xfId="26688"/>
    <cellStyle name="40% - 强调文字颜色 4 3 2 2 2 5 5" xfId="26689"/>
    <cellStyle name="40% - 强调文字颜色 3 2 7 2 2 4 3" xfId="26690"/>
    <cellStyle name="40% - 强调文字颜色 2 2 2 3 4 2" xfId="26691"/>
    <cellStyle name="40% - 强调文字颜色 2 2 2 3 4 2 2" xfId="26692"/>
    <cellStyle name="40% - 强调文字颜色 2 2 2 3 4 2 2 2" xfId="26693"/>
    <cellStyle name="40% - 强调文字颜色 4 2 4 15 2" xfId="26694"/>
    <cellStyle name="40% - 强调文字颜色 2 2 2 3 4 2 3" xfId="26695"/>
    <cellStyle name="40% - 强调文字颜色 2 2 2 3 4 2 4" xfId="26696"/>
    <cellStyle name="40% - 强调文字颜色 4 3 2 2 2 5 6" xfId="26697"/>
    <cellStyle name="40% - 强调文字颜色 2 2 2 3 4 3" xfId="26698"/>
    <cellStyle name="40% - 强调文字颜色 2 2 2 3 4 3 3" xfId="26699"/>
    <cellStyle name="40% - 强调文字颜色 2 2 2 3 4 4" xfId="26700"/>
    <cellStyle name="40% - 强调文字颜色 2 2 2 3 4 5" xfId="26701"/>
    <cellStyle name="40% - 强调文字颜色 2 2 2 3 4 6" xfId="26702"/>
    <cellStyle name="40% - 强调文字颜色 2 2 2 3 5" xfId="26703"/>
    <cellStyle name="40% - 强调文字颜色 4 3 2 2 2 6 5" xfId="26704"/>
    <cellStyle name="40% - 强调文字颜色 2 2 2 3 5 2" xfId="26705"/>
    <cellStyle name="40% - 强调文字颜色 5 3 2 4 4" xfId="26706"/>
    <cellStyle name="40% - 强调文字颜色 2 2 2 3 5 2 2" xfId="26707"/>
    <cellStyle name="40% - 强调文字颜色 2 2 2 3 5 2 2 2" xfId="26708"/>
    <cellStyle name="40% - 强调文字颜色 2 2 2 3 5 2 3" xfId="26709"/>
    <cellStyle name="40% - 强调文字颜色 2 2 2 3 5 3" xfId="26710"/>
    <cellStyle name="40% - 强调文字颜色 2 2 2 3 5 3 2 2" xfId="26711"/>
    <cellStyle name="40% - 强调文字颜色 2 2 2 3 5 3 3" xfId="26712"/>
    <cellStyle name="40% - 强调文字颜色 5 10 2 2 2 2" xfId="26713"/>
    <cellStyle name="40% - 强调文字颜色 2 2 2 3 5 4" xfId="26714"/>
    <cellStyle name="40% - 强调文字颜色 2 2 2 3 5 4 2" xfId="26715"/>
    <cellStyle name="40% - 强调文字颜色 5 10 2 2 2 3" xfId="26716"/>
    <cellStyle name="40% - 强调文字颜色 2 2 2 3 5 5" xfId="26717"/>
    <cellStyle name="40% - 强调文字颜色 2 2 2 3 5 6" xfId="26718"/>
    <cellStyle name="40% - 强调文字颜色 2 8 3 3 2 2" xfId="26719"/>
    <cellStyle name="40% - 强调文字颜色 2 2 2 3 6" xfId="26720"/>
    <cellStyle name="注释 2 9 2 5" xfId="26721"/>
    <cellStyle name="40% - 强调文字颜色 2 2 2 3 6 2" xfId="26722"/>
    <cellStyle name="40% - 强调文字颜色 5 3 3 4 4" xfId="26723"/>
    <cellStyle name="注释 2 9 2 5 2" xfId="26724"/>
    <cellStyle name="40% - 强调文字颜色 2 2 2 3 6 2 2" xfId="26725"/>
    <cellStyle name="40% - 强调文字颜色 6 2 10 4" xfId="26726"/>
    <cellStyle name="40% - 强调文字颜色 2 2 2 3 6 2 2 2" xfId="26727"/>
    <cellStyle name="40% - 强调文字颜色 5 3 3 4 6" xfId="26728"/>
    <cellStyle name="40% - 强调文字颜色 3 9 2 4 3" xfId="26729"/>
    <cellStyle name="40% - 强调文字颜色 2 2 2 3 6 2 4" xfId="26730"/>
    <cellStyle name="40% - 强调文字颜色 5 3 3 6 4" xfId="26731"/>
    <cellStyle name="40% - 强调文字颜色 2 2 2 3 6 4 2" xfId="26732"/>
    <cellStyle name="40% - 强调文字颜色 2 2 2 3 6 6" xfId="26733"/>
    <cellStyle name="40% - 强调文字颜色 2 2 2 3 7" xfId="26734"/>
    <cellStyle name="注释 2 9 3 5" xfId="26735"/>
    <cellStyle name="40% - 强调文字颜色 2 2 2 3 7 2" xfId="26736"/>
    <cellStyle name="注释 2 9 3 5 2" xfId="26737"/>
    <cellStyle name="40% - 强调文字颜色 2 2 2 3 7 2 2" xfId="26738"/>
    <cellStyle name="40% - 强调文字颜色 2 2 2 3 7 2 3" xfId="26739"/>
    <cellStyle name="40% - 强调文字颜色 2 2 2 3 8" xfId="26740"/>
    <cellStyle name="40% - 强调文字颜色 2 2 2 3 8 2" xfId="26741"/>
    <cellStyle name="40% - 强调文字颜色 2 2 2 3 8 2 2" xfId="26742"/>
    <cellStyle name="40% - 强调文字颜色 2 2 2 3 8 2 3" xfId="26743"/>
    <cellStyle name="40% - 强调文字颜色 2 2 2 3 8 5" xfId="26744"/>
    <cellStyle name="40% - 强调文字颜色 2 2 2 3 9" xfId="26745"/>
    <cellStyle name="40% - 强调文字颜色 2 2 2 3 9 2" xfId="26746"/>
    <cellStyle name="40% - 强调文字颜色 2 2 2 4" xfId="26747"/>
    <cellStyle name="40% - 强调文字颜色 2 2 2 4 2" xfId="26748"/>
    <cellStyle name="40% - 强调文字颜色 4 3 2 2 3 3 5 2" xfId="26749"/>
    <cellStyle name="40% - 强调文字颜色 2 2 2 4 2 2 2" xfId="26750"/>
    <cellStyle name="40% - 强调文字颜色 2 2 2 4 2 2 2 2" xfId="26751"/>
    <cellStyle name="40% - 强调文字颜色 2 2 2 4 2 2 2 3" xfId="26752"/>
    <cellStyle name="40% - 强调文字颜色 4 3 2 2 3 3 5 3" xfId="26753"/>
    <cellStyle name="40% - 强调文字颜色 2 2 2 4 2 2 3" xfId="26754"/>
    <cellStyle name="40% - 强调文字颜色 2 2 2 4 2 2 4" xfId="26755"/>
    <cellStyle name="40% - 强调文字颜色 2 2 2 4 2 2 5" xfId="26756"/>
    <cellStyle name="40% - 强调文字颜色 4 3 2 2 3 3 6" xfId="26757"/>
    <cellStyle name="40% - 强调文字颜色 2 2 2 4 2 3" xfId="26758"/>
    <cellStyle name="40% - 强调文字颜色 4 3 2 2 3 3 6 2" xfId="26759"/>
    <cellStyle name="40% - 强调文字颜色 2 2 2 4 2 3 2" xfId="26760"/>
    <cellStyle name="40% - 强调文字颜色 2 2 2 4 2 3 3" xfId="26761"/>
    <cellStyle name="40% - 强调文字颜色 2 2 2 4 2 3 4" xfId="26762"/>
    <cellStyle name="40% - 强调文字颜色 4 3 2 2 3 3 7" xfId="26763"/>
    <cellStyle name="40% - 强调文字颜色 2 2 2 4 2 4" xfId="26764"/>
    <cellStyle name="40% - 强调文字颜色 2 2 2 4 2 5" xfId="26765"/>
    <cellStyle name="40% - 强调文字颜色 2 2 2 4 3" xfId="26766"/>
    <cellStyle name="40% - 强调文字颜色 2 2 2 4 3 2" xfId="26767"/>
    <cellStyle name="40% - 强调文字颜色 2 2 2 4 3 3" xfId="26768"/>
    <cellStyle name="40% - 强调文字颜色 2 2 2 4 4" xfId="26769"/>
    <cellStyle name="40% - 强调文字颜色 2 2 2 4 5" xfId="26770"/>
    <cellStyle name="40% - 强调文字颜色 2 2 2 4 5 2" xfId="26771"/>
    <cellStyle name="40% - 强调文字颜色 5 4 2 4 4" xfId="26772"/>
    <cellStyle name="40% - 强调文字颜色 2 2 2 4 5 2 2" xfId="26773"/>
    <cellStyle name="40% - 强调文字颜色 2 2 2 4 5 3" xfId="26774"/>
    <cellStyle name="40% - 强调文字颜色 2 2 2 4 6" xfId="26775"/>
    <cellStyle name="40% - 强调文字颜色 2 2 2 4 6 2" xfId="26776"/>
    <cellStyle name="40% - 强调文字颜色 6 2 2 4 3 2" xfId="26777"/>
    <cellStyle name="40% - 强调文字颜色 2 2 2 5" xfId="26778"/>
    <cellStyle name="40% - 强调文字颜色 2 2 2 5 2" xfId="26779"/>
    <cellStyle name="40% - 强调文字颜色 2 2 2 5 2 2" xfId="26780"/>
    <cellStyle name="40% - 强调文字颜色 2 2 2 5 2 2 2" xfId="26781"/>
    <cellStyle name="40% - 强调文字颜色 2 2 2 5 2 3" xfId="26782"/>
    <cellStyle name="40% - 强调文字颜色 2 2 2 5 2 3 2" xfId="26783"/>
    <cellStyle name="40% - 强调文字颜色 2 2 2 5 3" xfId="26784"/>
    <cellStyle name="40% - 强调文字颜色 2 2 2 5 3 2" xfId="26785"/>
    <cellStyle name="40% - 强调文字颜色 2 2 2 5 4 2" xfId="26786"/>
    <cellStyle name="40% - 强调文字颜色 2 2 2 5 4 2 2" xfId="26787"/>
    <cellStyle name="40% - 强调文字颜色 2 2 2 5 4 3" xfId="26788"/>
    <cellStyle name="40% - 强调文字颜色 2 2 2 5 5" xfId="26789"/>
    <cellStyle name="40% - 强调文字颜色 2 2 2 5 6" xfId="26790"/>
    <cellStyle name="40% - 强调文字颜色 2 2 2 5 6 2" xfId="26791"/>
    <cellStyle name="40% - 强调文字颜色 6 2 2 4 3 3" xfId="26792"/>
    <cellStyle name="40% - 强调文字颜色 2 2 2 6" xfId="26793"/>
    <cellStyle name="40% - 强调文字颜色 2 2 2 6 2" xfId="26794"/>
    <cellStyle name="40% - 强调文字颜色 2 2 2 6 2 2" xfId="26795"/>
    <cellStyle name="40% - 强调文字颜色 2 2 2 6 2 2 2" xfId="26796"/>
    <cellStyle name="40% - 强调文字颜色 2 2 2 6 2 2 2 2" xfId="26797"/>
    <cellStyle name="40% - 强调文字颜色 2 2 2 6 2 2 2 2 2" xfId="26798"/>
    <cellStyle name="40% - 强调文字颜色 2 2 2 6 2 2 2 2 3" xfId="26799"/>
    <cellStyle name="40% - 强调文字颜色 2 2 2 6 2 2 2 3" xfId="26800"/>
    <cellStyle name="40% - 强调文字颜色 2 2 2 6 2 2 3" xfId="26801"/>
    <cellStyle name="40% - 强调文字颜色 2 2 2 6 2 2 3 2 2" xfId="26802"/>
    <cellStyle name="40% - 强调文字颜色 2 2 2 6 2 2 3 2 3" xfId="26803"/>
    <cellStyle name="40% - 强调文字颜色 2 2 2 6 2 2 3 3" xfId="26804"/>
    <cellStyle name="40% - 强调文字颜色 2 2 2 6 2 2 3 4" xfId="26805"/>
    <cellStyle name="40% - 强调文字颜色 2 2 2 6 2 2 4" xfId="26806"/>
    <cellStyle name="40% - 强调文字颜色 2 2 2 6 2 2 4 2" xfId="26807"/>
    <cellStyle name="40% - 强调文字颜色 2 2 2 6 2 2 4 2 2" xfId="26808"/>
    <cellStyle name="40% - 强调文字颜色 6 4 2 2 3 7" xfId="26809"/>
    <cellStyle name="40% - 强调文字颜色 2 2 2 6 2 2 4 3" xfId="26810"/>
    <cellStyle name="40% - 强调文字颜色 2 2 2 6 2 2 5" xfId="26811"/>
    <cellStyle name="40% - 强调文字颜色 2 2 2 6 2 2 5 2" xfId="26812"/>
    <cellStyle name="40% - 强调文字颜色 2 2 2 6 3" xfId="26813"/>
    <cellStyle name="40% - 强调文字颜色 2 2 2 6 3 2" xfId="26814"/>
    <cellStyle name="40% - 强调文字颜色 2 2 2 6 3 2 2" xfId="26815"/>
    <cellStyle name="40% - 强调文字颜色 2 2 2 6 3 2 2 2" xfId="26816"/>
    <cellStyle name="40% - 强调文字颜色 2 2 2 6 3 2 2 3" xfId="26817"/>
    <cellStyle name="40% - 强调文字颜色 2 3 3 2 3 2 3 2" xfId="26818"/>
    <cellStyle name="40% - 强调文字颜色 2 2 2 6 3 2 3" xfId="26819"/>
    <cellStyle name="40% - 强调文字颜色 2 2 2 6 3 2 4" xfId="26820"/>
    <cellStyle name="40% - 强调文字颜色 2 2 2 6 3 3 2 2" xfId="26821"/>
    <cellStyle name="40% - 强调文字颜色 2 2 2 6 3 3 2 3" xfId="26822"/>
    <cellStyle name="40% - 强调文字颜色 2 2 2 6 3 3 4" xfId="26823"/>
    <cellStyle name="40% - 强调文字颜色 6 2 3 2 2 2 2 2 2" xfId="26824"/>
    <cellStyle name="40% - 强调文字颜色 2 2 2 6 3 4 2 2" xfId="26825"/>
    <cellStyle name="40% - 强调文字颜色 3 2 2 6 2 2 2 4" xfId="26826"/>
    <cellStyle name="40% - 强调文字颜色 2 2 2 6 4" xfId="26827"/>
    <cellStyle name="40% - 强调文字颜色 2 2 2 6 4 2" xfId="26828"/>
    <cellStyle name="40% - 强调文字颜色 2 2 2 6 4 2 2" xfId="26829"/>
    <cellStyle name="40% - 强调文字颜色 2 2 2 6 5" xfId="26830"/>
    <cellStyle name="40% - 强调文字颜色 2 2 2 7" xfId="26831"/>
    <cellStyle name="40% - 强调文字颜色 2 2 2 7 2" xfId="26832"/>
    <cellStyle name="40% - 强调文字颜色 2 2 2 7 2 2" xfId="26833"/>
    <cellStyle name="40% - 强调文字颜色 2 3 3 2 2 2 3 4" xfId="26834"/>
    <cellStyle name="40% - 强调文字颜色 2 2 2 7 2 2 2 2" xfId="26835"/>
    <cellStyle name="40% - 强调文字颜色 2 2 2 7 2 2 2 3" xfId="26836"/>
    <cellStyle name="40% - 强调文字颜色 2 2 2 7 2 2 3" xfId="26837"/>
    <cellStyle name="40% - 强调文字颜色 2 2 2 7 2 2 4" xfId="26838"/>
    <cellStyle name="40% - 强调文字颜色 2 2 2 7 2 3" xfId="26839"/>
    <cellStyle name="40% - 强调文字颜色 2 2 2 7 2 3 2 2" xfId="26840"/>
    <cellStyle name="40% - 强调文字颜色 2 2 2 7 2 3 2 3" xfId="26841"/>
    <cellStyle name="40% - 强调文字颜色 2 2 2 7 2 3 3" xfId="26842"/>
    <cellStyle name="40% - 强调文字颜色 2 2 2 7 2 3 4" xfId="26843"/>
    <cellStyle name="40% - 强调文字颜色 2 2 2 7 2 4 3" xfId="26844"/>
    <cellStyle name="40% - 强调文字颜色 2 2 2 7 2 5 2" xfId="26845"/>
    <cellStyle name="40% - 强调文字颜色 4 2 4 7 2 3" xfId="26846"/>
    <cellStyle name="40% - 强调文字颜色 2 2 2 7 2 7" xfId="26847"/>
    <cellStyle name="40% - 强调文字颜色 2 2 2 7 3" xfId="26848"/>
    <cellStyle name="40% - 强调文字颜色 2 2 2 7 3 2" xfId="26849"/>
    <cellStyle name="40% - 强调文字颜色 2 2 2 7 3 2 2" xfId="26850"/>
    <cellStyle name="40% - 强调文字颜色 2 2 2 7 3 2 2 2" xfId="26851"/>
    <cellStyle name="40% - 强调文字颜色 2 2 2 7 3 2 2 3" xfId="26852"/>
    <cellStyle name="40% - 强调文字颜色 2 2 2 7 3 3" xfId="26853"/>
    <cellStyle name="40% - 强调文字颜色 2 4 2 3 3 2 2 3" xfId="26854"/>
    <cellStyle name="40% - 强调文字颜色 2 2 2 7 3 3 2" xfId="26855"/>
    <cellStyle name="40% - 强调文字颜色 2 2 2 7 3 3 2 2" xfId="26856"/>
    <cellStyle name="40% - 强调文字颜色 2 2 2 7 3 3 2 3" xfId="26857"/>
    <cellStyle name="40% - 强调文字颜色 6 2 3 2 3 2 2 2" xfId="26858"/>
    <cellStyle name="40% - 强调文字颜色 2 2 2 7 3 4 2" xfId="26859"/>
    <cellStyle name="40% - 强调文字颜色 6 2 3 2 3 2 2 2 2" xfId="26860"/>
    <cellStyle name="40% - 强调文字颜色 2 2 2 7 3 4 2 2" xfId="26861"/>
    <cellStyle name="40% - 强调文字颜色 6 2 3 2 3 2 3 2" xfId="26862"/>
    <cellStyle name="40% - 强调文字颜色 2 2 2 7 3 5 2" xfId="26863"/>
    <cellStyle name="40% - 强调文字颜色 6 2 3 2 3 2 4" xfId="26864"/>
    <cellStyle name="常规 7 3 3" xfId="26865"/>
    <cellStyle name="40% - 强调文字颜色 4 2 4 7 3 2" xfId="26866"/>
    <cellStyle name="40% - 强调文字颜色 2 2 2 7 3 6" xfId="26867"/>
    <cellStyle name="40% - 强调文字颜色 2 2 2 7 4" xfId="26868"/>
    <cellStyle name="40% - 强调文字颜色 2 2 2 7 5" xfId="26869"/>
    <cellStyle name="40% - 强调文字颜色 2 2 2 8" xfId="26870"/>
    <cellStyle name="40% - 强调文字颜色 2 2 2 8 2" xfId="26871"/>
    <cellStyle name="40% - 强调文字颜色 6 4 2 10 2" xfId="26872"/>
    <cellStyle name="40% - 强调文字颜色 2 2 2 9" xfId="26873"/>
    <cellStyle name="40% - 强调文字颜色 2 2 2 9 2" xfId="26874"/>
    <cellStyle name="40% - 强调文字颜色 2 2 2 9 2 2" xfId="26875"/>
    <cellStyle name="40% - 强调文字颜色 2 2 2 9 2 2 2" xfId="26876"/>
    <cellStyle name="40% - 强调文字颜色 2 2 3" xfId="26877"/>
    <cellStyle name="40% - 强调文字颜色 2 2 3 2" xfId="26878"/>
    <cellStyle name="40% - 强调文字颜色 2 2 3 2 10" xfId="26879"/>
    <cellStyle name="40% - 强调文字颜色 4 3 3 2 7 2 2" xfId="26880"/>
    <cellStyle name="40% - 强调文字颜色 2 2 3 2 11" xfId="26881"/>
    <cellStyle name="40% - 强调文字颜色 2 2 3 2 11 2" xfId="26882"/>
    <cellStyle name="40% - 强调文字颜色 2 2 3 2 12 2" xfId="26883"/>
    <cellStyle name="40% - 强调文字颜色 2 2 3 2 13" xfId="26884"/>
    <cellStyle name="40% - 强调文字颜色 2 2 3 2 14" xfId="26885"/>
    <cellStyle name="40% - 强调文字颜色 4 5 6 4" xfId="26886"/>
    <cellStyle name="40% - 强调文字颜色 2 2 3 2 2" xfId="26887"/>
    <cellStyle name="40% - 强调文字颜色 4 2 6" xfId="26888"/>
    <cellStyle name="40% - 强调文字颜色 2 2 3 2 2 14" xfId="26889"/>
    <cellStyle name="40% - 强调文字颜色 4 2 8" xfId="26890"/>
    <cellStyle name="40% - 强调文字颜色 6 2 2 3 5 2 2" xfId="26891"/>
    <cellStyle name="40% - 强调文字颜色 2 2 3 2 2 16" xfId="26892"/>
    <cellStyle name="40% - 强调文字颜色 2 2 3 2 2 2 2 2 2 2" xfId="26893"/>
    <cellStyle name="40% - 强调文字颜色 4 3 3 2 2" xfId="26894"/>
    <cellStyle name="40% - 强调文字颜色 2 2 3 2 2 2 2 2 2 3" xfId="26895"/>
    <cellStyle name="40% - 强调文字颜色 3 2 2 2 2 12 2" xfId="26896"/>
    <cellStyle name="40% - 强调文字颜色 2 2 3 2 2 2 2 2 3" xfId="26897"/>
    <cellStyle name="40% - 强调文字颜色 2 2 3 2 2 2 2 2 4" xfId="26898"/>
    <cellStyle name="40% - 强调文字颜色 2 2 3 2 2 2 2 3 2" xfId="26899"/>
    <cellStyle name="40% - 强调文字颜色 2 2 3 2 2 2 2 3 2 2" xfId="26900"/>
    <cellStyle name="40% - 强调文字颜色 4 3 4 2 2" xfId="26901"/>
    <cellStyle name="40% - 强调文字颜色 2 2 3 2 2 2 2 3 2 3" xfId="26902"/>
    <cellStyle name="40% - 强调文字颜色 3 2 2 2 2 13 2" xfId="26903"/>
    <cellStyle name="40% - 强调文字颜色 2 2 3 2 2 2 2 3 3" xfId="26904"/>
    <cellStyle name="40% - 强调文字颜色 2 2 3 2 2 2 2 3 4" xfId="26905"/>
    <cellStyle name="40% - 强调文字颜色 2 2 3 2 2 2 2 5 2" xfId="26906"/>
    <cellStyle name="40% - 强调文字颜色 2 2 3 2 2 2 2 6" xfId="26907"/>
    <cellStyle name="40% - 强调文字颜色 6 2 2 3 2 7 2 2" xfId="26908"/>
    <cellStyle name="40% - 强调文字颜色 2 2 3 2 2 2 5" xfId="26909"/>
    <cellStyle name="40% - 强调文字颜色 6 2 2 3 2 7 2 3" xfId="26910"/>
    <cellStyle name="40% - 强调文字颜色 2 2 3 2 2 2 6" xfId="26911"/>
    <cellStyle name="40% - 强调文字颜色 2 2 3 2 2 2 7" xfId="26912"/>
    <cellStyle name="40% - 强调文字颜色 2 2 3 2 2 3 2 2 2" xfId="26913"/>
    <cellStyle name="40% - 强调文字颜色 2 2 3 2 2 3 2 2 3" xfId="26914"/>
    <cellStyle name="40% - 强调文字颜色 2 2 3 2 2 3 2 3" xfId="26915"/>
    <cellStyle name="40% - 强调文字颜色 2 2 3 2 2 3 2 3 2" xfId="26916"/>
    <cellStyle name="40% - 强调文字颜色 2 2 3 2 2 3 2 4" xfId="26917"/>
    <cellStyle name="40% - 强调文字颜色 2 2 3 2 2 3 3 2 2" xfId="26918"/>
    <cellStyle name="40% - 强调文字颜色 2 2 3 2 2 3 3 2 3" xfId="26919"/>
    <cellStyle name="40% - 强调文字颜色 2 2 3 2 2 3 3 3" xfId="26920"/>
    <cellStyle name="40% - 强调文字颜色 2 2 3 2 2 3 3 3 2" xfId="26921"/>
    <cellStyle name="40% - 强调文字颜色 2 2 3 2 2 3 3 4" xfId="26922"/>
    <cellStyle name="40% - 强调文字颜色 4 4 2 2 13 2" xfId="26923"/>
    <cellStyle name="40% - 强调文字颜色 2 2 3 2 2 3 4" xfId="26924"/>
    <cellStyle name="40% - 强调文字颜色 2 2 3 2 2 3 4 2" xfId="26925"/>
    <cellStyle name="40% - 强调文字颜色 2 2 3 2 2 3 4 3" xfId="26926"/>
    <cellStyle name="40% - 强调文字颜色 6 2 2 3 2 7 3 2" xfId="26927"/>
    <cellStyle name="40% - 强调文字颜色 2 2 3 2 2 3 5" xfId="26928"/>
    <cellStyle name="40% - 强调文字颜色 2 2 3 2 2 3 5 3" xfId="26929"/>
    <cellStyle name="40% - 强调文字颜色 2 2 3 2 2 3 6" xfId="26930"/>
    <cellStyle name="40% - 强调文字颜色 2 2 3 2 2 3 7" xfId="26931"/>
    <cellStyle name="40% - 强调文字颜色 2 2 3 2 2 4 2 2" xfId="26932"/>
    <cellStyle name="40% - 强调文字颜色 2 2 3 2 2 4 2 3" xfId="26933"/>
    <cellStyle name="40% - 强调文字颜色 2 2 3 2 2 4 3 2" xfId="26934"/>
    <cellStyle name="40% - 强调文字颜色 2 2 3 2 2 4 4" xfId="26935"/>
    <cellStyle name="40% - 强调文字颜色 2 2 3 2 2 4 4 2" xfId="26936"/>
    <cellStyle name="40% - 强调文字颜色 2 2 3 2 2 4 5" xfId="26937"/>
    <cellStyle name="40% - 强调文字颜色 2 2 3 2 2 4 6" xfId="26938"/>
    <cellStyle name="40% - 强调文字颜色 2 2 3 2 2 8 2" xfId="26939"/>
    <cellStyle name="40% - 强调文字颜色 2 2 3 2 2 5 2 3" xfId="26940"/>
    <cellStyle name="40% - 强调文字颜色 2 2 3 2 2 5 4 2" xfId="26941"/>
    <cellStyle name="40% - 强调文字颜色 2 2 3 2 2 5 6" xfId="26942"/>
    <cellStyle name="40% - 强调文字颜色 2 2 3 2 2 7 4" xfId="26943"/>
    <cellStyle name="40% - 强调文字颜色 2 2 3 2 2 8 3" xfId="26944"/>
    <cellStyle name="40% - 强调文字颜色 4 5 6 5" xfId="26945"/>
    <cellStyle name="40% - 强调文字颜色 2 2 3 2 3" xfId="26946"/>
    <cellStyle name="40% - 强调文字颜色 6 2 2 2 2 3 2 2 3 2" xfId="26947"/>
    <cellStyle name="40% - 强调文字颜色 2 2 3 2 3 2 2 2" xfId="26948"/>
    <cellStyle name="40% - 强调文字颜色 2 2 3 2 3 2 2 2 2" xfId="26949"/>
    <cellStyle name="40% - 强调文字颜色 2 2 3 2 3 2 2 2 3" xfId="26950"/>
    <cellStyle name="40% - 强调文字颜色 2 2 3 2 3 2 2 3" xfId="26951"/>
    <cellStyle name="40% - 强调文字颜色 2 2 3 2 3 2 2 3 2" xfId="26952"/>
    <cellStyle name="40% - 强调文字颜色 2 2 3 2 3 2 2 4" xfId="26953"/>
    <cellStyle name="40% - 强调文字颜色 2 2 3 2 3 2 3 2 2" xfId="26954"/>
    <cellStyle name="40% - 强调文字颜色 2 2 3 2 3 2 3 2 3" xfId="26955"/>
    <cellStyle name="40% - 强调文字颜色 2 2 3 2 3 2 3 4" xfId="26956"/>
    <cellStyle name="40% - 强调文字颜色 2 2 3 2 3 2 4" xfId="26957"/>
    <cellStyle name="40% - 强调文字颜色 2 2 3 2 3 2 4 2 2" xfId="26958"/>
    <cellStyle name="40% - 强调文字颜色 2 2 3 2 3 2 5" xfId="26959"/>
    <cellStyle name="40% - 强调文字颜色 2 2 3 2 3 2 6" xfId="26960"/>
    <cellStyle name="40% - 强调文字颜色 2 2 3 2 3 3 2 2" xfId="26961"/>
    <cellStyle name="40% - 强调文字颜色 2 2 3 2 3 3 2 2 2" xfId="26962"/>
    <cellStyle name="40% - 强调文字颜色 2 2 3 2 3 3 2 2 3" xfId="26963"/>
    <cellStyle name="40% - 强调文字颜色 2 2 3 2 3 3 2 3" xfId="26964"/>
    <cellStyle name="40% - 强调文字颜色 2 2 3 2 3 3 3 2" xfId="26965"/>
    <cellStyle name="40% - 强调文字颜色 2 2 3 2 3 3 3 2 2" xfId="26966"/>
    <cellStyle name="40% - 强调文字颜色 2 2 3 2 3 3 3 2 3" xfId="26967"/>
    <cellStyle name="40% - 强调文字颜色 2 2 3 2 3 3 3 3" xfId="26968"/>
    <cellStyle name="40% - 强调文字颜色 2 2 3 2 3 3 3 4" xfId="26969"/>
    <cellStyle name="40% - 强调文字颜色 2 2 3 2 3 3 4" xfId="26970"/>
    <cellStyle name="40% - 强调文字颜色 2 2 3 2 3 3 4 2" xfId="26971"/>
    <cellStyle name="40% - 强调文字颜色 2 2 3 2 3 3 4 2 2" xfId="26972"/>
    <cellStyle name="40% - 强调文字颜色 2 2 3 2 3 3 4 3" xfId="26973"/>
    <cellStyle name="40% - 强调文字颜色 2 2 3 2 3 3 5" xfId="26974"/>
    <cellStyle name="40% - 强调文字颜色 2 2 3 2 3 3 6" xfId="26975"/>
    <cellStyle name="40% - 强调文字颜色 2 2 3 2 3 3 6 2" xfId="26976"/>
    <cellStyle name="40% - 强调文字颜色 4 2 5 2 3 2" xfId="26977"/>
    <cellStyle name="40% - 强调文字颜色 2 2 3 2 3 6" xfId="26978"/>
    <cellStyle name="40% - 强调文字颜色 2 2 3 2 4" xfId="26979"/>
    <cellStyle name="40% - 强调文字颜色 2 2 3 2 4 2 4" xfId="26980"/>
    <cellStyle name="40% - 强调文字颜色 2 9" xfId="26981"/>
    <cellStyle name="40% - 强调文字颜色 6 2 2 2 2 3 3 3 4" xfId="26982"/>
    <cellStyle name="40% - 强调文字颜色 2 2 3 2 4 3 3" xfId="26983"/>
    <cellStyle name="40% - 强调文字颜色 3 8" xfId="26984"/>
    <cellStyle name="40% - 强调文字颜色 4 2 5 2 4 2" xfId="26985"/>
    <cellStyle name="40% - 强调文字颜色 2 2 3 2 4 6" xfId="26986"/>
    <cellStyle name="40% - 强调文字颜色 2 2 3 2 5" xfId="26987"/>
    <cellStyle name="40% - 强调文字颜色 2 2 3 5" xfId="26988"/>
    <cellStyle name="40% - 强调文字颜色 2 2 3 2 5 2 2 2" xfId="26989"/>
    <cellStyle name="40% - 强调文字颜色 6 2 2 4 5" xfId="26990"/>
    <cellStyle name="40% - 强调文字颜色 2 2 3 2 5 2 3" xfId="26991"/>
    <cellStyle name="40% - 强调文字颜色 6 2 2 4 6" xfId="26992"/>
    <cellStyle name="40% - 强调文字颜色 2 2 3 2 5 2 4" xfId="26993"/>
    <cellStyle name="40% - 强调文字颜色 6 2 2 5 4" xfId="26994"/>
    <cellStyle name="40% - 强调文字颜色 2 2 3 2 5 3 2" xfId="26995"/>
    <cellStyle name="40% - 强调文字颜色 6 2 2 5 4 2" xfId="26996"/>
    <cellStyle name="40% - 强调文字颜色 2 3 3 5" xfId="26997"/>
    <cellStyle name="40% - 强调文字颜色 2 2 3 2 5 3 2 2" xfId="26998"/>
    <cellStyle name="40% - 强调文字颜色 6 2 2 5 5" xfId="26999"/>
    <cellStyle name="40% - 强调文字颜色 2 2 3 2 5 3 3" xfId="27000"/>
    <cellStyle name="40% - 强调文字颜色 6 2 2 5 6" xfId="27001"/>
    <cellStyle name="40% - 强调文字颜色 2 2 3 2 5 3 4" xfId="27002"/>
    <cellStyle name="40% - 强调文字颜色 6 2 2 6 4" xfId="27003"/>
    <cellStyle name="40% - 强调文字颜色 2 2 3 2 5 4 2" xfId="27004"/>
    <cellStyle name="40% - 强调文字颜色 2 2 3 2 5 5" xfId="27005"/>
    <cellStyle name="40% - 强调文字颜色 2 2 3 2 5 6" xfId="27006"/>
    <cellStyle name="40% - 强调文字颜色 6 2 3 4 4" xfId="27007"/>
    <cellStyle name="40% - 强调文字颜色 2 2 3 2 6 2 2" xfId="27008"/>
    <cellStyle name="40% - 强调文字颜色 4 8 2 4 2" xfId="27009"/>
    <cellStyle name="40% - 强调文字颜色 2 2 3 2 6 2 3" xfId="27010"/>
    <cellStyle name="40% - 强调文字颜色 4 8 2 4 3" xfId="27011"/>
    <cellStyle name="40% - 强调文字颜色 2 2 3 2 6 2 4" xfId="27012"/>
    <cellStyle name="40% - 强调文字颜色 2 2 3 2 6 6" xfId="27013"/>
    <cellStyle name="40% - 强调文字颜色 6 2 4 4 4" xfId="27014"/>
    <cellStyle name="40% - 强调文字颜色 2 2 3 2 7 2 2" xfId="27015"/>
    <cellStyle name="40% - 强调文字颜色 6 2 4 4 5" xfId="27016"/>
    <cellStyle name="40% - 强调文字颜色 4 8 3 4 2" xfId="27017"/>
    <cellStyle name="40% - 强调文字颜色 2 2 3 2 7 2 3" xfId="27018"/>
    <cellStyle name="40% - 强调文字颜色 2 2 3 2 8" xfId="27019"/>
    <cellStyle name="40% - 强调文字颜色 2 2 3 2 8 2 2" xfId="27020"/>
    <cellStyle name="40% - 强调文字颜色 2 2 3 2 8 2 3" xfId="27021"/>
    <cellStyle name="40% - 强调文字颜色 2 2 3 2 9" xfId="27022"/>
    <cellStyle name="40% - 强调文字颜色 2 2 3 2 9 2" xfId="27023"/>
    <cellStyle name="40% - 强调文字颜色 2 2 3 3" xfId="27024"/>
    <cellStyle name="40% - 强调文字颜色 4 5 7 4" xfId="27025"/>
    <cellStyle name="40% - 强调文字颜色 2 2 3 3 2" xfId="27026"/>
    <cellStyle name="40% - 强调文字颜色 2 2 3 4" xfId="27027"/>
    <cellStyle name="40% - 强调文字颜色 4 5 8 4" xfId="27028"/>
    <cellStyle name="40% - 强调文字颜色 2 2 3 4 2" xfId="27029"/>
    <cellStyle name="40% - 强调文字颜色 2 2 3 4 3" xfId="27030"/>
    <cellStyle name="40% - 强调文字颜色 2 2 3 4 4" xfId="27031"/>
    <cellStyle name="40% - 强调文字颜色 2 2 3 6" xfId="27032"/>
    <cellStyle name="40% - 强调文字颜色 2 2 3 6 2" xfId="27033"/>
    <cellStyle name="40% - 强调文字颜色 2 2 4" xfId="27034"/>
    <cellStyle name="40% - 强调文字颜色 2 2 4 10 2" xfId="27035"/>
    <cellStyle name="40% - 强调文字颜色 2 2 4 11 2" xfId="27036"/>
    <cellStyle name="40% - 强调文字颜色 2 2 4 12" xfId="27037"/>
    <cellStyle name="40% - 强调文字颜色 5 3 2 2 10" xfId="27038"/>
    <cellStyle name="40% - 强调文字颜色 2 2 4 12 2" xfId="27039"/>
    <cellStyle name="40% - 强调文字颜色 2 2 4 13" xfId="27040"/>
    <cellStyle name="40% - 强调文字颜色 2 2 4 13 2" xfId="27041"/>
    <cellStyle name="40% - 强调文字颜色 2 2 4 14" xfId="27042"/>
    <cellStyle name="40% - 强调文字颜色 2 2 4 15" xfId="27043"/>
    <cellStyle name="40% - 强调文字颜色 2 3 2 2 8 3 2" xfId="27044"/>
    <cellStyle name="40% - 强调文字颜色 2 2 4 16" xfId="27045"/>
    <cellStyle name="40% - 强调文字颜色 2 2 4 17" xfId="27046"/>
    <cellStyle name="40% - 强调文字颜色 2 2 4 2 10" xfId="27047"/>
    <cellStyle name="40% - 强调文字颜色 2 2 4 2 10 2" xfId="27048"/>
    <cellStyle name="40% - 强调文字颜色 2 2 4 2 11" xfId="27049"/>
    <cellStyle name="40% - 强调文字颜色 2 2 4 2 11 2" xfId="27050"/>
    <cellStyle name="40% - 强调文字颜色 2 2 4 2 12" xfId="27051"/>
    <cellStyle name="40% - 强调文字颜色 5 2 2 5 6 2" xfId="27052"/>
    <cellStyle name="40% - 强调文字颜色 2 2 4 2 13" xfId="27053"/>
    <cellStyle name="常规 2 3 3 3 2 2 2 2 2" xfId="27054"/>
    <cellStyle name="40% - 强调文字颜色 6 11 6" xfId="27055"/>
    <cellStyle name="40% - 强调文字颜色 2 2 4 2 2 2" xfId="27056"/>
    <cellStyle name="常规 2 3 3 3 2 2 2 2 2 2" xfId="27057"/>
    <cellStyle name="40% - 强调文字颜色 6 11 6 2" xfId="27058"/>
    <cellStyle name="40% - 强调文字颜色 3 8 5" xfId="27059"/>
    <cellStyle name="常规 2 3 2 3 3 5 2 3" xfId="27060"/>
    <cellStyle name="40% - 强调文字颜色 2 2 4 2 2 2 2" xfId="27061"/>
    <cellStyle name="40% - 强调文字颜色 2 2 4 2 2 2 2 2 3" xfId="27062"/>
    <cellStyle name="40% - 强调文字颜色 2 2 4 2 2 2 2 3 2" xfId="27063"/>
    <cellStyle name="40% - 强调文字颜色 3 8 6" xfId="27064"/>
    <cellStyle name="常规 2 3 2 3 3 5 2 4" xfId="27065"/>
    <cellStyle name="40% - 强调文字颜色 2 2 4 2 2 2 3" xfId="27066"/>
    <cellStyle name="40% - 强调文字颜色 2 2 4 2 2 2 4 2 2" xfId="27067"/>
    <cellStyle name="40% - 强调文字颜色 4 2 4 2 7 3" xfId="27068"/>
    <cellStyle name="40% - 强调文字颜色 5 2 8 2 5" xfId="27069"/>
    <cellStyle name="40% - 强调文字颜色 2 2 4 2 2 2 6" xfId="27070"/>
    <cellStyle name="常规 2 3 3 3 2 2 2 2 3" xfId="27071"/>
    <cellStyle name="40% - 强调文字颜色 6 11 7" xfId="27072"/>
    <cellStyle name="40% - 强调文字颜色 2 2 4 2 2 3" xfId="27073"/>
    <cellStyle name="40% - 强调文字颜色 3 9 5" xfId="27074"/>
    <cellStyle name="常规 2 3 2 3 3 5 3 3" xfId="27075"/>
    <cellStyle name="40% - 强调文字颜色 2 2 4 2 2 3 2" xfId="27076"/>
    <cellStyle name="40% - 强调文字颜色 2 2 4 2 2 3 2 2" xfId="27077"/>
    <cellStyle name="常规 2 3 2 3 3 5 3 4" xfId="27078"/>
    <cellStyle name="40% - 强调文字颜色 2 2 4 2 2 3 3" xfId="27079"/>
    <cellStyle name="40% - 强调文字颜色 2 2 4 2 3 2" xfId="27080"/>
    <cellStyle name="40% - 强调文字颜色 4 8 5" xfId="27081"/>
    <cellStyle name="常规 2 3 2 3 3 6 2 3" xfId="27082"/>
    <cellStyle name="40% - 强调文字颜色 2 2 4 2 3 2 2" xfId="27083"/>
    <cellStyle name="40% - 强调文字颜色 2 2 4 2 3 2 2 2 2" xfId="27084"/>
    <cellStyle name="40% - 强调文字颜色 2 2 4 2 3 2 2 3" xfId="27085"/>
    <cellStyle name="40% - 强调文字颜色 4 8 6" xfId="27086"/>
    <cellStyle name="常规 2 3 2 3 3 6 2 4" xfId="27087"/>
    <cellStyle name="40% - 强调文字颜色 2 2 4 2 3 2 3" xfId="27088"/>
    <cellStyle name="40% - 强调文字颜色 4 8 6 2" xfId="27089"/>
    <cellStyle name="40% - 强调文字颜色 3 6 3 3 2 3" xfId="27090"/>
    <cellStyle name="40% - 强调文字颜色 2 2 4 2 3 2 3 2" xfId="27091"/>
    <cellStyle name="40% - 强调文字颜色 2 2 4 2 3 3" xfId="27092"/>
    <cellStyle name="40% - 强调文字颜色 4 9 5" xfId="27093"/>
    <cellStyle name="常规 2 3 2 3 3 6 3 3" xfId="27094"/>
    <cellStyle name="40% - 强调文字颜色 2 2 4 2 3 3 2" xfId="27095"/>
    <cellStyle name="40% - 强调文字颜色 2 2 4 2 3 4" xfId="27096"/>
    <cellStyle name="40% - 强调文字颜色 2 2 4 2 3 4 2" xfId="27097"/>
    <cellStyle name="40% - 强调文字颜色 2 2 4 2 3 5 3" xfId="27098"/>
    <cellStyle name="40% - 强调文字颜色 4 2 6 2 3 2 2" xfId="27099"/>
    <cellStyle name="40% - 强调文字颜色 2 2 4 2 3 6 2" xfId="27100"/>
    <cellStyle name="40% - 强调文字颜色 6 4 2 3 3 2" xfId="27101"/>
    <cellStyle name="40% - 强调文字颜色 4 2 6 2 3 3" xfId="27102"/>
    <cellStyle name="40% - 强调文字颜色 2 2 4 2 3 7" xfId="27103"/>
    <cellStyle name="40% - 强调文字颜色 6 4 2 3 3 3" xfId="27104"/>
    <cellStyle name="注释 2 2 3 2 8 3 2" xfId="27105"/>
    <cellStyle name="40% - 强调文字颜色 4 2 6 2 3 4" xfId="27106"/>
    <cellStyle name="40% - 强调文字颜色 2 2 4 2 3 8" xfId="27107"/>
    <cellStyle name="40% - 强调文字颜色 2 2 4 2 4" xfId="27108"/>
    <cellStyle name="40% - 强调文字颜色 2 2 4 2 4 2" xfId="27109"/>
    <cellStyle name="40% - 强调文字颜色 5 8 5" xfId="27110"/>
    <cellStyle name="常规 2 3 2 3 3 7 2 3" xfId="27111"/>
    <cellStyle name="40% - 强调文字颜色 2 2 4 2 4 2 2" xfId="27112"/>
    <cellStyle name="40% - 强调文字颜色 5 8 6" xfId="27113"/>
    <cellStyle name="40% - 强调文字颜色 2 2 4 2 4 2 3" xfId="27114"/>
    <cellStyle name="40% - 强调文字颜色 5 8 7" xfId="27115"/>
    <cellStyle name="40% - 强调文字颜色 2 2 4 2 4 2 4" xfId="27116"/>
    <cellStyle name="40% - 强调文字颜色 2 2 4 2 4 3" xfId="27117"/>
    <cellStyle name="40% - 强调文字颜色 5 9 5" xfId="27118"/>
    <cellStyle name="40% - 强调文字颜色 2 2 4 2 4 3 2" xfId="27119"/>
    <cellStyle name="40% - 强调文字颜色 2 2 4 2 4 4" xfId="27120"/>
    <cellStyle name="40% - 强调文字颜色 2 2 4 2 4 4 2" xfId="27121"/>
    <cellStyle name="40% - 强调文字颜色 2 2 4 2 4 6" xfId="27122"/>
    <cellStyle name="40% - 强调文字颜色 2 2 4 2 5" xfId="27123"/>
    <cellStyle name="40% - 强调文字颜色 2 2 4 2 5 2" xfId="27124"/>
    <cellStyle name="常规 2 3 2 3 3 8 2 3" xfId="27125"/>
    <cellStyle name="40% - 强调文字颜色 2 2 4 2 5 2 2" xfId="27126"/>
    <cellStyle name="40% - 强调文字颜色 2 2 4 2 5 2 3" xfId="27127"/>
    <cellStyle name="40% - 强调文字颜色 2 2 4 2 5 3 3" xfId="27128"/>
    <cellStyle name="40% - 强调文字颜色 2 2 4 2 5 4" xfId="27129"/>
    <cellStyle name="40% - 强调文字颜色 2 2 4 2 5 4 2" xfId="27130"/>
    <cellStyle name="40% - 强调文字颜色 2 2 4 2 5 5" xfId="27131"/>
    <cellStyle name="40% - 强调文字颜色 2 2 4 2 5 6" xfId="27132"/>
    <cellStyle name="40% - 强调文字颜色 2 2 4 2 6" xfId="27133"/>
    <cellStyle name="40% - 强调文字颜色 2 2 4 2 6 2" xfId="27134"/>
    <cellStyle name="40% - 强调文字颜色 2 2 4 2 6 2 2" xfId="27135"/>
    <cellStyle name="40% - 强调文字颜色 5 8 2 4 2" xfId="27136"/>
    <cellStyle name="40% - 强调文字颜色 2 2 4 2 6 2 3" xfId="27137"/>
    <cellStyle name="40% - 强调文字颜色 2 2 4 2 7" xfId="27138"/>
    <cellStyle name="40% - 强调文字颜色 2 2 4 2 7 2" xfId="27139"/>
    <cellStyle name="40% - 强调文字颜色 2 2 4 2 8" xfId="27140"/>
    <cellStyle name="40% - 强调文字颜色 4 3 3 2 3 2 3" xfId="27141"/>
    <cellStyle name="40% - 强调文字颜色 2 2 4 2 8 2" xfId="27142"/>
    <cellStyle name="40% - 强调文字颜色 2 2 4 2 9" xfId="27143"/>
    <cellStyle name="40% - 强调文字颜色 4 3 3 2 3 3 3" xfId="27144"/>
    <cellStyle name="40% - 强调文字颜色 2 2 4 2 9 2" xfId="27145"/>
    <cellStyle name="40% - 强调文字颜色 4 3 2 2 9 3" xfId="27146"/>
    <cellStyle name="40% - 强调文字颜色 2 2 4 3 2 2" xfId="27147"/>
    <cellStyle name="40% - 强调文字颜色 2 2 4 3 2 2 2" xfId="27148"/>
    <cellStyle name="40% - 强调文字颜色 2 2 4 3 2 2 2 2" xfId="27149"/>
    <cellStyle name="40% - 强调文字颜色 2 2 4 3 2 2 2 3" xfId="27150"/>
    <cellStyle name="40% - 强调文字颜色 2 2 4 3 2 2 3" xfId="27151"/>
    <cellStyle name="40% - 强调文字颜色 2 2 4 3 2 2 4" xfId="27152"/>
    <cellStyle name="40% - 强调文字颜色 2 2 4 3 2 3" xfId="27153"/>
    <cellStyle name="40% - 强调文字颜色 2 2 4 3 2 3 2" xfId="27154"/>
    <cellStyle name="40% - 强调文字颜色 2 2 4 3 2 3 2 2" xfId="27155"/>
    <cellStyle name="40% - 强调文字颜色 2 2 4 3 2 3 3" xfId="27156"/>
    <cellStyle name="40% - 强调文字颜色 2 2 4 3 2 4 2" xfId="27157"/>
    <cellStyle name="40% - 强调文字颜色 2 2 4 3 2 4 3" xfId="27158"/>
    <cellStyle name="40% - 强调文字颜色 2 2 4 3 2 5 2" xfId="27159"/>
    <cellStyle name="40% - 强调文字颜色 4 2 6 3 2 2" xfId="27160"/>
    <cellStyle name="40% - 强调文字颜色 2 2 4 3 2 6" xfId="27161"/>
    <cellStyle name="40% - 强调文字颜色 2 2 4 3 2 6 2" xfId="27162"/>
    <cellStyle name="40% - 强调文字颜色 6 4 2 4 2 2" xfId="27163"/>
    <cellStyle name="40% - 强调文字颜色 4 2 6 3 2 3" xfId="27164"/>
    <cellStyle name="40% - 强调文字颜色 2 2 4 3 2 7" xfId="27165"/>
    <cellStyle name="40% - 强调文字颜色 2 2 4 3 3" xfId="27166"/>
    <cellStyle name="40% - 强调文字颜色 2 2 4 3 3 2" xfId="27167"/>
    <cellStyle name="40% - 强调文字颜色 2 2 4 3 3 2 2" xfId="27168"/>
    <cellStyle name="40% - 强调文字颜色 2 2 4 3 3 2 2 3" xfId="27169"/>
    <cellStyle name="40% - 强调文字颜色 2 2 4 3 3 2 3" xfId="27170"/>
    <cellStyle name="40% - 强调文字颜色 2 2 4 3 3 2 4" xfId="27171"/>
    <cellStyle name="40% - 强调文字颜色 2 2 4 3 3 3" xfId="27172"/>
    <cellStyle name="40% - 强调文字颜色 2 2 4 3 3 3 2" xfId="27173"/>
    <cellStyle name="40% - 强调文字颜色 2 2 4 3 3 3 2 2" xfId="27174"/>
    <cellStyle name="40% - 强调文字颜色 2 2 4 3 3 3 3" xfId="27175"/>
    <cellStyle name="40% - 强调文字颜色 2 2 4 3 3 4" xfId="27176"/>
    <cellStyle name="40% - 强调文字颜色 2 2 4 3 3 4 2" xfId="27177"/>
    <cellStyle name="40% - 强调文字颜色 2 2 4 3 3 4 3" xfId="27178"/>
    <cellStyle name="40% - 强调文字颜色 2 2 4 3 3 5" xfId="27179"/>
    <cellStyle name="40% - 强调文字颜色 2 2 4 3 3 5 2" xfId="27180"/>
    <cellStyle name="40% - 强调文字颜色 2 2 4 3 3 5 3" xfId="27181"/>
    <cellStyle name="40% - 强调文字颜色 2 2 4 3 3 6" xfId="27182"/>
    <cellStyle name="40% - 强调文字颜色 2 2 4 3 3 6 2" xfId="27183"/>
    <cellStyle name="40% - 强调文字颜色 6 4 2 4 3 2" xfId="27184"/>
    <cellStyle name="40% - 强调文字颜色 2 2 4 3 3 7" xfId="27185"/>
    <cellStyle name="40% - 强调文字颜色 2 2 4 3 4" xfId="27186"/>
    <cellStyle name="40% - 强调文字颜色 2 2 4 4" xfId="27187"/>
    <cellStyle name="40% - 强调文字颜色 2 2 4 4 2 2" xfId="27188"/>
    <cellStyle name="40% - 强调文字颜色 2 2 4 4 2 3" xfId="27189"/>
    <cellStyle name="40% - 强调文字颜色 2 2 4 4 2 3 2" xfId="27190"/>
    <cellStyle name="40% - 强调文字颜色 2 2 4 4 2 4" xfId="27191"/>
    <cellStyle name="40% - 强调文字颜色 2 2 4 4 3" xfId="27192"/>
    <cellStyle name="40% - 强调文字颜色 2 2 4 4 3 2" xfId="27193"/>
    <cellStyle name="40% - 强调文字颜色 2 2 4 4 3 3" xfId="27194"/>
    <cellStyle name="40% - 强调文字颜色 2 2 4 4 4" xfId="27195"/>
    <cellStyle name="40% - 强调文字颜色 2 2 4 4 5" xfId="27196"/>
    <cellStyle name="40% - 强调文字颜色 2 2 4 4 6" xfId="27197"/>
    <cellStyle name="40% - 强调文字颜色 6 2 2 4 5 2" xfId="27198"/>
    <cellStyle name="40% - 强调文字颜色 2 2 4 5" xfId="27199"/>
    <cellStyle name="40% - 强调文字颜色 6 2 2 4 5 2 2" xfId="27200"/>
    <cellStyle name="40% - 强调文字颜色 2 2 4 5 2" xfId="27201"/>
    <cellStyle name="40% - 强调文字颜色 2 2 4 5 3" xfId="27202"/>
    <cellStyle name="40% - 强调文字颜色 2 2 4 5 3 2 2" xfId="27203"/>
    <cellStyle name="40% - 强调文字颜色 6 2 2 4 5 3" xfId="27204"/>
    <cellStyle name="40% - 强调文字颜色 2 2 4 6" xfId="27205"/>
    <cellStyle name="40% - 强调文字颜色 2 2 4 6 2" xfId="27206"/>
    <cellStyle name="40% - 强调文字颜色 5 2 2 3 2 2 2 3 2 3" xfId="27207"/>
    <cellStyle name="40% - 强调文字颜色 2 2 4 6 2 2" xfId="27208"/>
    <cellStyle name="40% - 强调文字颜色 2 2 4 6 2 3" xfId="27209"/>
    <cellStyle name="40% - 强调文字颜色 2 2 4 6 2 4" xfId="27210"/>
    <cellStyle name="40% - 强调文字颜色 2 2 4 6 3" xfId="27211"/>
    <cellStyle name="40% - 强调文字颜色 2 2 4 6 3 2" xfId="27212"/>
    <cellStyle name="40% - 强调文字颜色 2 2 4 6 3 3" xfId="27213"/>
    <cellStyle name="40% - 强调文字颜色 2 2 4 7" xfId="27214"/>
    <cellStyle name="40% - 强调文字颜色 2 2 4 7 2" xfId="27215"/>
    <cellStyle name="40% - 强调文字颜色 2 2 4 7 2 2" xfId="27216"/>
    <cellStyle name="注释 2 2 2 5 2" xfId="27217"/>
    <cellStyle name="40% - 强调文字颜色 2 2 4 7 2 3" xfId="27218"/>
    <cellStyle name="40% - 强调文字颜色 2 2 4 7 3" xfId="27219"/>
    <cellStyle name="40% - 强调文字颜色 2 2 4 7 3 2" xfId="27220"/>
    <cellStyle name="40% - 强调文字颜色 2 2 4 7 4" xfId="27221"/>
    <cellStyle name="40% - 强调文字颜色 2 2 4 7 5" xfId="27222"/>
    <cellStyle name="常规 2 3 4 3 8 3" xfId="27223"/>
    <cellStyle name="40% - 强调文字颜色 4 3 2 2 8 3 2" xfId="27224"/>
    <cellStyle name="40% - 强调文字颜色 2 2 4 8" xfId="27225"/>
    <cellStyle name="40% - 强调文字颜色 2 2 4 8 2" xfId="27226"/>
    <cellStyle name="40% - 强调文字颜色 2 2 4 8 2 2" xfId="27227"/>
    <cellStyle name="注释 2 2 3 5 2" xfId="27228"/>
    <cellStyle name="40% - 强调文字颜色 2 2 4 8 2 3" xfId="27229"/>
    <cellStyle name="40% - 强调文字颜色 2 2 4 8 3" xfId="27230"/>
    <cellStyle name="40% - 强调文字颜色 2 2 4 8 3 2" xfId="27231"/>
    <cellStyle name="40% - 强调文字颜色 2 2 4 8 5" xfId="27232"/>
    <cellStyle name="40% - 强调文字颜色 6 4 2 12 2" xfId="27233"/>
    <cellStyle name="40% - 强调文字颜色 2 2 4 9" xfId="27234"/>
    <cellStyle name="40% - 强调文字颜色 2 2 4 9 2" xfId="27235"/>
    <cellStyle name="40% - 强调文字颜色 2 2 5" xfId="27236"/>
    <cellStyle name="40% - 强调文字颜色 2 2 5 2 2 3" xfId="27237"/>
    <cellStyle name="40% - 强调文字颜色 2 2 5 2 2 4" xfId="27238"/>
    <cellStyle name="40% - 强调文字颜色 2 2 5 2 3 4" xfId="27239"/>
    <cellStyle name="常规 2 3 3 3 2 3 2 4 2" xfId="27240"/>
    <cellStyle name="40% - 强调文字颜色 5 2 2 2 2 2 13 2" xfId="27241"/>
    <cellStyle name="40% - 强调文字颜色 2 2 5 2 4 2" xfId="27242"/>
    <cellStyle name="常规 2 3 3 3 2 3 2 5" xfId="27243"/>
    <cellStyle name="40% - 强调文字颜色 4 2 2 3 2 2 2 2 2 3" xfId="27244"/>
    <cellStyle name="40% - 强调文字颜色 5 2 2 2 2 2 14" xfId="27245"/>
    <cellStyle name="常规 2 3 2 3 3 2 2 2 2 2" xfId="27246"/>
    <cellStyle name="40% - 强调文字颜色 2 2 5 2 5" xfId="27247"/>
    <cellStyle name="40% - 强调文字颜色 2 2 5 3 2" xfId="27248"/>
    <cellStyle name="40% - 强调文字颜色 2 2 5 3 3" xfId="27249"/>
    <cellStyle name="40% - 强调文字颜色 2 2 5 4" xfId="27250"/>
    <cellStyle name="40% - 强调文字颜色 2 2 5 4 2" xfId="27251"/>
    <cellStyle name="40% - 强调文字颜色 2 2 5 4 3" xfId="27252"/>
    <cellStyle name="40% - 强调文字颜色 6 2 2 4 6 2" xfId="27253"/>
    <cellStyle name="40% - 强调文字颜色 2 2 5 5" xfId="27254"/>
    <cellStyle name="40% - 强调文字颜色 2 2 5 5 3" xfId="27255"/>
    <cellStyle name="40% - 强调文字颜色 2 2 5 6 2" xfId="27256"/>
    <cellStyle name="40% - 强调文字颜色 2 2 6" xfId="27257"/>
    <cellStyle name="40% - 强调文字颜色 2 2 6 2" xfId="27258"/>
    <cellStyle name="40% - 强调文字颜色 2 2 6 2 2" xfId="27259"/>
    <cellStyle name="40% - 强调文字颜色 2 2 6 2 3" xfId="27260"/>
    <cellStyle name="40% - 强调文字颜色 2 2 6 2 3 2 2" xfId="27261"/>
    <cellStyle name="40% - 强调文字颜色 5 2 2 6 2 2 3 4" xfId="27262"/>
    <cellStyle name="40% - 强调文字颜色 4 4 2 3 3 2" xfId="27263"/>
    <cellStyle name="40% - 强调文字颜色 2 2 6 2 3 3" xfId="27264"/>
    <cellStyle name="40% - 强调文字颜色 4 4 2 3 3 3" xfId="27265"/>
    <cellStyle name="40% - 强调文字颜色 2 2 6 2 3 4" xfId="27266"/>
    <cellStyle name="常规 2 3 3 3 2 4 2 4" xfId="27267"/>
    <cellStyle name="40% - 强调文字颜色 4 2 2 3 2 2 2 3 2 2" xfId="27268"/>
    <cellStyle name="40% - 强调文字颜色 2 2 6 2 4" xfId="27269"/>
    <cellStyle name="40% - 强调文字颜色 2 2 6 3" xfId="27270"/>
    <cellStyle name="40% - 强调文字颜色 2 2 6 3 2" xfId="27271"/>
    <cellStyle name="40% - 强调文字颜色 2 2 6 3 2 2" xfId="27272"/>
    <cellStyle name="40% - 强调文字颜色 4 4 2 4 2 2" xfId="27273"/>
    <cellStyle name="40% - 强调文字颜色 4 4 2 15 2" xfId="27274"/>
    <cellStyle name="40% - 强调文字颜色 2 2 6 3 2 3" xfId="27275"/>
    <cellStyle name="40% - 强调文字颜色 2 2 6 4 2 2" xfId="27276"/>
    <cellStyle name="40% - 强调文字颜色 2 2 6 5" xfId="27277"/>
    <cellStyle name="40% - 强调文字颜色 2 2 6 6 2" xfId="27278"/>
    <cellStyle name="40% - 强调文字颜色 2 2 7" xfId="27279"/>
    <cellStyle name="40% - 强调文字颜色 2 2 7 2" xfId="27280"/>
    <cellStyle name="40% - 强调文字颜色 3 3 2 2 2 3 4 2" xfId="27281"/>
    <cellStyle name="40% - 强调文字颜色 2 2 7 2 2 2 2 2" xfId="27282"/>
    <cellStyle name="40% - 强调文字颜色 3 3 2 2 2 3 4 3" xfId="27283"/>
    <cellStyle name="40% - 强调文字颜色 2 2 7 2 2 2 2 3" xfId="27284"/>
    <cellStyle name="40% - 强调文字颜色 3 3 2 2 2 3 6" xfId="27285"/>
    <cellStyle name="40% - 强调文字颜色 2 2 7 2 2 2 4" xfId="27286"/>
    <cellStyle name="40% - 强调文字颜色 3 3 2 2 2 4 4" xfId="27287"/>
    <cellStyle name="40% - 强调文字颜色 2 2 7 2 2 3 2" xfId="27288"/>
    <cellStyle name="40% - 强调文字颜色 3 3 2 2 2 4 5" xfId="27289"/>
    <cellStyle name="40% - 强调文字颜色 2 2 7 2 2 3 3" xfId="27290"/>
    <cellStyle name="40% - 强调文字颜色 3 3 2 2 2 5 4" xfId="27291"/>
    <cellStyle name="40% - 强调文字颜色 2 2 7 2 2 4 2" xfId="27292"/>
    <cellStyle name="40% - 强调文字颜色 3 3 2 2 2 5 4 2" xfId="27293"/>
    <cellStyle name="40% - 强调文字颜色 2 2 7 2 2 4 2 2" xfId="27294"/>
    <cellStyle name="40% - 强调文字颜色 3 3 2 2 2 5 5" xfId="27295"/>
    <cellStyle name="40% - 强调文字颜色 2 2 7 2 2 4 3" xfId="27296"/>
    <cellStyle name="40% - 强调文字颜色 2 2 7 2 2 5" xfId="27297"/>
    <cellStyle name="40% - 强调文字颜色 3 3 2 2 2 6 4" xfId="27298"/>
    <cellStyle name="40% - 强调文字颜色 2 2 7 2 2 5 2" xfId="27299"/>
    <cellStyle name="40% - 强调文字颜色 2 2 7 2 2 6" xfId="27300"/>
    <cellStyle name="40% - 强调文字颜色 6 4 5 3 2 2" xfId="27301"/>
    <cellStyle name="40% - 强调文字颜色 2 2 7 2 2 7" xfId="27302"/>
    <cellStyle name="40% - 强调文字颜色 2 2 7 3" xfId="27303"/>
    <cellStyle name="40% - 强调文字颜色 5 2 2 6 3 3 2 3" xfId="27304"/>
    <cellStyle name="40% - 强调文字颜色 2 2 7 3 2 2" xfId="27305"/>
    <cellStyle name="40% - 强调文字颜色 2 2 7 3 2 2 2" xfId="27306"/>
    <cellStyle name="40% - 强调文字颜色 2 2 7 3 2 2 3" xfId="27307"/>
    <cellStyle name="40% - 强调文字颜色 2 2 7 3 2 3" xfId="27308"/>
    <cellStyle name="40% - 强调文字颜色 2 2 7 3 2 4" xfId="27309"/>
    <cellStyle name="40% - 强调文字颜色 2 2 7 3 3 2" xfId="27310"/>
    <cellStyle name="40% - 强调文字颜色 2 2 7 3 3 2 2" xfId="27311"/>
    <cellStyle name="40% - 强调文字颜色 2 2 7 3 3 2 3" xfId="27312"/>
    <cellStyle name="40% - 强调文字颜色 2 2 7 3 3 3" xfId="27313"/>
    <cellStyle name="40% - 强调文字颜色 2 2 7 3 3 4" xfId="27314"/>
    <cellStyle name="40% - 强调文字颜色 2 2 7 3 4 2" xfId="27315"/>
    <cellStyle name="40% - 强调文字颜色 2 2 7 3 4 2 2" xfId="27316"/>
    <cellStyle name="40% - 强调文字颜色 2 2 7 3 4 3" xfId="27317"/>
    <cellStyle name="40% - 强调文字颜色 2 2 7 4" xfId="27318"/>
    <cellStyle name="40% - 强调文字颜色 2 2 7 4 2" xfId="27319"/>
    <cellStyle name="40% - 强调文字颜色 2 2 7 4 2 2" xfId="27320"/>
    <cellStyle name="40% - 强调文字颜色 2 2 7 4 3" xfId="27321"/>
    <cellStyle name="40% - 强调文字颜色 2 2 8" xfId="27322"/>
    <cellStyle name="40% - 强调文字颜色 6 2 2 3 3 2 2" xfId="27323"/>
    <cellStyle name="40% - 强调文字颜色 2 2 8 2" xfId="27324"/>
    <cellStyle name="40% - 强调文字颜色 6 2 2 3 3 2 2 2" xfId="27325"/>
    <cellStyle name="40% - 强调文字颜色 2 2 8 2 2" xfId="27326"/>
    <cellStyle name="40% - 强调文字颜色 6 2 2 3 3 2 2 2 2" xfId="27327"/>
    <cellStyle name="40% - 强调文字颜色 2 2 8 2 2 2 3" xfId="27328"/>
    <cellStyle name="40% - 强调文字颜色 2 4 2 3 3 5" xfId="27329"/>
    <cellStyle name="40% - 强调文字颜色 2 2 8 2 3 2" xfId="27330"/>
    <cellStyle name="40% - 强调文字颜色 3 3 3 2 3 3 4" xfId="27331"/>
    <cellStyle name="40% - 强调文字颜色 2 4 2 3 3 5 2" xfId="27332"/>
    <cellStyle name="40% - 强调文字颜色 2 2 8 2 3 2 2" xfId="27333"/>
    <cellStyle name="40% - 强调文字颜色 2 4 2 3 3 5 3" xfId="27334"/>
    <cellStyle name="40% - 强调文字颜色 2 2 8 2 3 2 3" xfId="27335"/>
    <cellStyle name="40% - 强调文字颜色 2 4 2 3 3 6" xfId="27336"/>
    <cellStyle name="40% - 强调文字颜色 2 2 8 2 3 3" xfId="27337"/>
    <cellStyle name="40% - 强调文字颜色 2 2 8 3" xfId="27338"/>
    <cellStyle name="40% - 强调文字颜色 6 2 2 3 3 2 2 3" xfId="27339"/>
    <cellStyle name="40% - 强调文字颜色 2 2 8 3 2" xfId="27340"/>
    <cellStyle name="40% - 强调文字颜色 6 2 2 3 3 2 2 3 2" xfId="27341"/>
    <cellStyle name="40% - 强调文字颜色 2 2 8 3 2 2" xfId="27342"/>
    <cellStyle name="40% - 强调文字颜色 2 2 8 3 2 2 3" xfId="27343"/>
    <cellStyle name="40% - 强调文字颜色 2 2 8 3 2 3" xfId="27344"/>
    <cellStyle name="40% - 强调文字颜色 2 2 8 3 2 4" xfId="27345"/>
    <cellStyle name="40% - 强调文字颜色 2 2 8 3 3" xfId="27346"/>
    <cellStyle name="40% - 强调文字颜色 2 2 8 3 3 2" xfId="27347"/>
    <cellStyle name="40% - 强调文字颜色 3 3 3 3 3 3 4" xfId="27348"/>
    <cellStyle name="40% - 强调文字颜色 2 2 8 3 3 2 2" xfId="27349"/>
    <cellStyle name="40% - 强调文字颜色 2 2 8 3 3 2 3" xfId="27350"/>
    <cellStyle name="40% - 强调文字颜色 2 2 8 3 3 3" xfId="27351"/>
    <cellStyle name="40% - 强调文字颜色 2 2 8 3 4" xfId="27352"/>
    <cellStyle name="40% - 强调文字颜色 2 2 8 3 4 2" xfId="27353"/>
    <cellStyle name="40% - 强调文字颜色 2 2 8 3 4 2 2" xfId="27354"/>
    <cellStyle name="40% - 强调文字颜色 2 2 8 3 4 3" xfId="27355"/>
    <cellStyle name="40% - 强调文字颜色 2 2 8 4" xfId="27356"/>
    <cellStyle name="40% - 强调文字颜色 6 2 2 3 3 2 2 4" xfId="27357"/>
    <cellStyle name="40% - 强调文字颜色 2 2 9" xfId="27358"/>
    <cellStyle name="40% - 强调文字颜色 6 2 2 3 3 2 3" xfId="27359"/>
    <cellStyle name="40% - 强调文字颜色 2 2 9 2" xfId="27360"/>
    <cellStyle name="40% - 强调文字颜色 6 2 2 3 3 2 3 2" xfId="27361"/>
    <cellStyle name="40% - 强调文字颜色 2 3" xfId="27362"/>
    <cellStyle name="40% - 强调文字颜色 2 3 2 2" xfId="27363"/>
    <cellStyle name="40% - 强调文字颜色 2 3 2 2 10" xfId="27364"/>
    <cellStyle name="40% - 强调文字颜色 2 3 2 2 10 2" xfId="27365"/>
    <cellStyle name="40% - 强调文字颜色 5 3 3 2 3 3 2 2" xfId="27366"/>
    <cellStyle name="40% - 强调文字颜色 2 3 2 2 11" xfId="27367"/>
    <cellStyle name="40% - 强调文字颜色 4 2 2 2 2 2 2 2 2 2 3" xfId="27368"/>
    <cellStyle name="40% - 强调文字颜色 2 3 2 2 11 2" xfId="27369"/>
    <cellStyle name="40% - 强调文字颜色 2 3 2 2 12 2" xfId="27370"/>
    <cellStyle name="40% - 强调文字颜色 2 3 2 2 13" xfId="27371"/>
    <cellStyle name="40% - 强调文字颜色 2 3 2 2 13 2" xfId="27372"/>
    <cellStyle name="40% - 强调文字颜色 2 3 2 2 15" xfId="27373"/>
    <cellStyle name="40% - 强调文字颜色 5 4 6 3 3" xfId="27374"/>
    <cellStyle name="40% - 强调文字颜色 2 3 2 2 15 2" xfId="27375"/>
    <cellStyle name="40% - 强调文字颜色 2 3 2 2 16" xfId="27376"/>
    <cellStyle name="40% - 强调文字颜色 2 3 2 2 17" xfId="27377"/>
    <cellStyle name="40% - 强调文字颜色 5 4 6 4" xfId="27378"/>
    <cellStyle name="40% - 强调文字颜色 2 3 2 2 2" xfId="27379"/>
    <cellStyle name="40% - 强调文字颜色 2 3 2 2 2 10" xfId="27380"/>
    <cellStyle name="40% - 强调文字颜色 2 3 2 2 2 10 2" xfId="27381"/>
    <cellStyle name="40% - 强调文字颜色 2 3 2 2 2 11" xfId="27382"/>
    <cellStyle name="40% - 强调文字颜色 2 3 2 2 2 11 2" xfId="27383"/>
    <cellStyle name="40% - 强调文字颜色 2 3 2 2 2 12" xfId="27384"/>
    <cellStyle name="40% - 强调文字颜色 2 3 2 2 2 12 2" xfId="27385"/>
    <cellStyle name="40% - 强调文字颜色 2 3 2 2 2 13" xfId="27386"/>
    <cellStyle name="40% - 强调文字颜色 2 3 2 2 2 13 2" xfId="27387"/>
    <cellStyle name="40% - 强调文字颜色 2 3 2 2 2 14" xfId="27388"/>
    <cellStyle name="40% - 强调文字颜色 5 4 6 4 2" xfId="27389"/>
    <cellStyle name="40% - 强调文字颜色 2 3 2 2 2 2" xfId="27390"/>
    <cellStyle name="40% - 强调文字颜色 5 4 6 4 2 2" xfId="27391"/>
    <cellStyle name="40% - 强调文字颜色 2 3 2 2 2 2 2" xfId="27392"/>
    <cellStyle name="40% - 强调文字颜色 2 3 2 2 2 2 2 2 2 3" xfId="27393"/>
    <cellStyle name="40% - 强调文字颜色 4 4 5 2 3 2" xfId="27394"/>
    <cellStyle name="40% - 强调文字颜色 2 3 2 2 2 2 2 2 3" xfId="27395"/>
    <cellStyle name="40% - 强调文字颜色 4 4 5 2 3 3" xfId="27396"/>
    <cellStyle name="40% - 强调文字颜色 2 3 2 2 2 2 2 2 4" xfId="27397"/>
    <cellStyle name="40% - 强调文字颜色 4 4 5 2 4 2" xfId="27398"/>
    <cellStyle name="40% - 强调文字颜色 2 3 2 2 2 2 2 3 3" xfId="27399"/>
    <cellStyle name="40% - 强调文字颜色 4 4 5 2 4 3" xfId="27400"/>
    <cellStyle name="40% - 强调文字颜色 2 3 2 2 2 2 2 3 4" xfId="27401"/>
    <cellStyle name="40% - 强调文字颜色 4 4 5 2 5 2" xfId="27402"/>
    <cellStyle name="40% - 强调文字颜色 2 3 2 2 2 2 2 4 3" xfId="27403"/>
    <cellStyle name="40% - 强调文字颜色 5 4 6 4 2 3" xfId="27404"/>
    <cellStyle name="40% - 强调文字颜色 2 3 2 2 2 2 3" xfId="27405"/>
    <cellStyle name="40% - 强调文字颜色 2 3 2 2 2 2 3 3" xfId="27406"/>
    <cellStyle name="40% - 强调文字颜色 2 3 2 2 2 2 4" xfId="27407"/>
    <cellStyle name="40% - 强调文字颜色 2 3 2 2 2 2 4 2" xfId="27408"/>
    <cellStyle name="40% - 强调文字颜色 2 3 2 2 2 2 4 3" xfId="27409"/>
    <cellStyle name="40% - 强调文字颜色 6 2 3 2 2 7 2 2" xfId="27410"/>
    <cellStyle name="40% - 强调文字颜色 2 3 2 2 2 2 5" xfId="27411"/>
    <cellStyle name="40% - 强调文字颜色 2 3 2 2 2 2 5 2" xfId="27412"/>
    <cellStyle name="40% - 强调文字颜色 2 3 2 2 2 2 6" xfId="27413"/>
    <cellStyle name="40% - 强调文字颜色 2 3 2 2 2 2 7" xfId="27414"/>
    <cellStyle name="40% - 强调文字颜色 5 4 6 4 3" xfId="27415"/>
    <cellStyle name="40% - 强调文字颜色 2 3 2 2 2 3" xfId="27416"/>
    <cellStyle name="40% - 强调文字颜色 2 3 2 2 2 3 2" xfId="27417"/>
    <cellStyle name="40% - 强调文字颜色 2 3 2 2 2 3 2 2" xfId="27418"/>
    <cellStyle name="40% - 强调文字颜色 4 4 6 2 3 2" xfId="27419"/>
    <cellStyle name="40% - 强调文字颜色 2 3 2 2 2 3 2 2 3" xfId="27420"/>
    <cellStyle name="40% - 强调文字颜色 2 3 2 2 2 3 2 3" xfId="27421"/>
    <cellStyle name="40% - 强调文字颜色 2 3 2 2 2 3 2 3 2" xfId="27422"/>
    <cellStyle name="40% - 强调文字颜色 2 3 2 2 2 3 2 4" xfId="27423"/>
    <cellStyle name="40% - 强调文字颜色 2 3 2 2 2 3 3" xfId="27424"/>
    <cellStyle name="40% - 强调文字颜色 2 3 2 2 2 3 3 2" xfId="27425"/>
    <cellStyle name="40% - 强调文字颜色 2 3 2 2 2 3 3 2 2" xfId="27426"/>
    <cellStyle name="40% - 强调文字颜色 2 3 2 2 2 3 3 2 3" xfId="27427"/>
    <cellStyle name="40% - 强调文字颜色 2 3 2 2 2 3 3 3" xfId="27428"/>
    <cellStyle name="40% - 强调文字颜色 2 3 2 2 2 3 3 4" xfId="27429"/>
    <cellStyle name="40% - 强调文字颜色 2 3 2 2 2 3 5 2" xfId="27430"/>
    <cellStyle name="40% - 强调文字颜色 5 2 2 2 2 5 2 2" xfId="27431"/>
    <cellStyle name="40% - 强调文字颜色 2 3 2 2 2 3 5 3" xfId="27432"/>
    <cellStyle name="40% - 强调文字颜色 2 3 2 2 2 3 7" xfId="27433"/>
    <cellStyle name="40% - 强调文字颜色 5 4 6 4 4" xfId="27434"/>
    <cellStyle name="40% - 强调文字颜色 2 3 2 2 2 4" xfId="27435"/>
    <cellStyle name="注释 2 2 3 2 3 2 4" xfId="27436"/>
    <cellStyle name="40% - 强调文字颜色 2 3 2 2 2 4 2" xfId="27437"/>
    <cellStyle name="注释 2 2 3 2 3 2 4 2" xfId="27438"/>
    <cellStyle name="40% - 强调文字颜色 2 3 2 2 2 4 2 2" xfId="27439"/>
    <cellStyle name="注释 2 2 3 2 3 2 5" xfId="27440"/>
    <cellStyle name="40% - 强调文字颜色 2 3 2 2 2 4 3" xfId="27441"/>
    <cellStyle name="注释 2 2 3 2 3 2 5 2" xfId="27442"/>
    <cellStyle name="40% - 强调文字颜色 2 3 2 2 2 4 3 2" xfId="27443"/>
    <cellStyle name="40% - 强调文字颜色 2 3 2 2 2 4 3 3" xfId="27444"/>
    <cellStyle name="注释 2 2 3 2 3 3 4" xfId="27445"/>
    <cellStyle name="40% - 强调文字颜色 2 3 2 2 2 5 2" xfId="27446"/>
    <cellStyle name="注释 2 2 3 2 3 3 4 2" xfId="27447"/>
    <cellStyle name="40% - 强调文字颜色 2 3 2 2 2 5 2 2" xfId="27448"/>
    <cellStyle name="注释 2 2 3 2 3 3 4 3" xfId="27449"/>
    <cellStyle name="40% - 强调文字颜色 2 3 2 2 2 5 2 3" xfId="27450"/>
    <cellStyle name="注释 2 2 3 2 3 3 5" xfId="27451"/>
    <cellStyle name="40% - 强调文字颜色 2 3 2 2 2 5 3" xfId="27452"/>
    <cellStyle name="注释 2 2 3 2 3 3 5 2" xfId="27453"/>
    <cellStyle name="40% - 强调文字颜色 2 3 2 2 2 5 3 2" xfId="27454"/>
    <cellStyle name="40% - 强调文字颜色 2 3 2 2 2 5 6" xfId="27455"/>
    <cellStyle name="40% - 强调文字颜色 4 3 4 2 2 2" xfId="27456"/>
    <cellStyle name="40% - 强调文字颜色 2 3 2 2 2 6" xfId="27457"/>
    <cellStyle name="40% - 强调文字颜色 4 3 4 2 2 2 2" xfId="27458"/>
    <cellStyle name="40% - 强调文字颜色 2 3 2 2 2 6 2" xfId="27459"/>
    <cellStyle name="40% - 强调文字颜色 2 3 2 2 2 6 2 2" xfId="27460"/>
    <cellStyle name="40% - 强调文字颜色 2 3 2 2 2 6 2 3" xfId="27461"/>
    <cellStyle name="40% - 强调文字颜色 4 3 4 2 2 2 3" xfId="27462"/>
    <cellStyle name="40% - 强调文字颜色 2 3 2 2 2 6 3" xfId="27463"/>
    <cellStyle name="40% - 强调文字颜色 2 3 2 2 2 6 3 2" xfId="27464"/>
    <cellStyle name="40% - 强调文字颜色 2 3 2 2 2 6 5" xfId="27465"/>
    <cellStyle name="40% - 强调文字颜色 4 3 4 2 2 3" xfId="27466"/>
    <cellStyle name="40% - 强调文字颜色 2 3 2 2 2 7" xfId="27467"/>
    <cellStyle name="40% - 强调文字颜色 2 3 2 2 2 7 2" xfId="27468"/>
    <cellStyle name="40% - 强调文字颜色 2 3 2 2 2 7 3" xfId="27469"/>
    <cellStyle name="40% - 强调文字颜色 2 3 2 2 2 7 4" xfId="27470"/>
    <cellStyle name="40% - 强调文字颜色 5 4 6 5" xfId="27471"/>
    <cellStyle name="40% - 强调文字颜色 2 3 2 2 3" xfId="27472"/>
    <cellStyle name="40% - 强调文字颜色 5 4 6 5 2" xfId="27473"/>
    <cellStyle name="40% - 强调文字颜色 2 3 2 2 3 2" xfId="27474"/>
    <cellStyle name="40% - 强调文字颜色 2 3 2 2 3 2 2 2" xfId="27475"/>
    <cellStyle name="40% - 强调文字颜色 2 3 2 2 3 2 2 2 3" xfId="27476"/>
    <cellStyle name="40% - 强调文字颜色 2 3 2 2 3 2 2 3" xfId="27477"/>
    <cellStyle name="40% - 强调文字颜色 2 3 2 2 3 2 2 4" xfId="27478"/>
    <cellStyle name="40% - 强调文字颜色 2 3 4 2 4 2" xfId="27479"/>
    <cellStyle name="40% - 强调文字颜色 2 3 2 2 3 2 3" xfId="27480"/>
    <cellStyle name="常规 2 3 2 2 2 4 3" xfId="27481"/>
    <cellStyle name="40% - 强调文字颜色 2 3 9 2 3" xfId="27482"/>
    <cellStyle name="40% - 强调文字颜色 6 2 2 3 3 3 3 2 3" xfId="27483"/>
    <cellStyle name="40% - 强调文字颜色 2 3 2 2 3 2 3 2" xfId="27484"/>
    <cellStyle name="常规 2 3 2 2 2 4 4" xfId="27485"/>
    <cellStyle name="40% - 强调文字颜色 2 3 9 2 4" xfId="27486"/>
    <cellStyle name="40% - 强调文字颜色 2 3 2 2 3 2 3 3" xfId="27487"/>
    <cellStyle name="40% - 强调文字颜色 2 3 2 2 3 2 3 4" xfId="27488"/>
    <cellStyle name="40% - 强调文字颜色 2 3 2 2 3 2 4" xfId="27489"/>
    <cellStyle name="常规 2 3 2 2 2 5 3" xfId="27490"/>
    <cellStyle name="40% - 强调文字颜色 2 3 9 3 3" xfId="27491"/>
    <cellStyle name="40% - 强调文字颜色 2 3 2 2 3 2 4 2" xfId="27492"/>
    <cellStyle name="40% - 强调文字颜色 2 3 2 2 3 2 4 2 2" xfId="27493"/>
    <cellStyle name="常规 2 3 2 2 2 5 4" xfId="27494"/>
    <cellStyle name="40% - 强调文字颜色 2 3 9 3 4" xfId="27495"/>
    <cellStyle name="40% - 强调文字颜色 2 3 2 2 3 2 4 3" xfId="27496"/>
    <cellStyle name="40% - 强调文字颜色 2 3 2 2 3 2 5" xfId="27497"/>
    <cellStyle name="40% - 强调文字颜色 6 2 2 2 2 2 2 3" xfId="27498"/>
    <cellStyle name="常规 2 3 2 2 2 6 3" xfId="27499"/>
    <cellStyle name="40% - 强调文字颜色 2 3 9 4 3" xfId="27500"/>
    <cellStyle name="40% - 强调文字颜色 2 3 2 2 3 2 5 2" xfId="27501"/>
    <cellStyle name="40% - 强调文字颜色 2 3 2 2 3 2 6" xfId="27502"/>
    <cellStyle name="40% - 强调文字颜色 6 2 2 2 2 2 3 3" xfId="27503"/>
    <cellStyle name="40% - 强调文字颜色 2 3 2 2 3 2 6 2" xfId="27504"/>
    <cellStyle name="40% - 强调文字颜色 2 3 2 2 3 2 7" xfId="27505"/>
    <cellStyle name="40% - 强调文字颜色 5 4 6 5 3" xfId="27506"/>
    <cellStyle name="40% - 强调文字颜色 2 3 2 2 3 3" xfId="27507"/>
    <cellStyle name="40% - 强调文字颜色 2 3 2 2 3 3 2" xfId="27508"/>
    <cellStyle name="40% - 强调文字颜色 2 3 2 2 3 3 2 2" xfId="27509"/>
    <cellStyle name="40% - 强调文字颜色 2 3 2 2 3 3 2 2 2" xfId="27510"/>
    <cellStyle name="40% - 强调文字颜色 2 3 2 2 3 3 2 2 3" xfId="27511"/>
    <cellStyle name="40% - 强调文字颜色 2 3 2 2 3 3 2 3" xfId="27512"/>
    <cellStyle name="40% - 强调文字颜色 2 3 2 2 3 3 2 4" xfId="27513"/>
    <cellStyle name="40% - 强调文字颜色 2 3 2 2 3 3 3" xfId="27514"/>
    <cellStyle name="40% - 强调文字颜色 2 3 2 2 3 3 3 2" xfId="27515"/>
    <cellStyle name="40% - 强调文字颜色 2 3 2 2 3 3 3 2 2" xfId="27516"/>
    <cellStyle name="40% - 强调文字颜色 2 3 2 2 3 3 3 3" xfId="27517"/>
    <cellStyle name="40% - 强调文字颜色 2 3 2 2 3 3 3 4" xfId="27518"/>
    <cellStyle name="40% - 强调文字颜色 2 3 2 2 3 3 4" xfId="27519"/>
    <cellStyle name="40% - 强调文字颜色 5 2 2 3 10 2" xfId="27520"/>
    <cellStyle name="40% - 强调文字颜色 2 3 2 2 3 3 4 2 2" xfId="27521"/>
    <cellStyle name="40% - 强调文字颜色 5 2 2 3 11" xfId="27522"/>
    <cellStyle name="40% - 强调文字颜色 2 3 2 2 3 3 4 3" xfId="27523"/>
    <cellStyle name="40% - 强调文字颜色 2 3 2 2 3 3 5" xfId="27524"/>
    <cellStyle name="40% - 强调文字颜色 6 2 2 2 2 3 2 3" xfId="27525"/>
    <cellStyle name="40% - 强调文字颜色 2 3 2 2 3 3 5 2" xfId="27526"/>
    <cellStyle name="40% - 强调文字颜色 6 2 2 2 2 3 2 4" xfId="27527"/>
    <cellStyle name="40% - 强调文字颜色 2 3 2 2 3 3 5 3" xfId="27528"/>
    <cellStyle name="40% - 强调文字颜色 2 3 2 2 3 3 6" xfId="27529"/>
    <cellStyle name="40% - 强调文字颜色 6 2 2 2 2 3 3 3" xfId="27530"/>
    <cellStyle name="40% - 强调文字颜色 2 3 2 2 3 3 6 2" xfId="27531"/>
    <cellStyle name="40% - 强调文字颜色 2 3 2 2 3 3 7" xfId="27532"/>
    <cellStyle name="40% - 强调文字颜色 2 3 2 2 3 4" xfId="27533"/>
    <cellStyle name="40% - 强调文字颜色 2 3 2 2 3 5" xfId="27534"/>
    <cellStyle name="40% - 强调文字颜色 4 3 4 2 3 2" xfId="27535"/>
    <cellStyle name="40% - 强调文字颜色 2 3 2 2 3 6" xfId="27536"/>
    <cellStyle name="40% - 强调文字颜色 5 4 6 6" xfId="27537"/>
    <cellStyle name="40% - 强调文字颜色 2 3 2 2 4" xfId="27538"/>
    <cellStyle name="40% - 强调文字颜色 5 4 6 6 2" xfId="27539"/>
    <cellStyle name="40% - 强调文字颜色 4 2 3 2 2 15" xfId="27540"/>
    <cellStyle name="40% - 强调文字颜色 2 3 2 2 4 2" xfId="27541"/>
    <cellStyle name="40% - 强调文字颜色 2 3 2 2 4 2 2" xfId="27542"/>
    <cellStyle name="40% - 强调文字颜色 2 3 2 2 4 2 2 2" xfId="27543"/>
    <cellStyle name="40% - 强调文字颜色 2 3 2 2 4 2 3" xfId="27544"/>
    <cellStyle name="40% - 强调文字颜色 2 3 2 2 4 2 3 2" xfId="27545"/>
    <cellStyle name="40% - 强调文字颜色 2 3 2 2 4 2 4" xfId="27546"/>
    <cellStyle name="40% - 强调文字颜色 4 2 3 2 2 16" xfId="27547"/>
    <cellStyle name="40% - 强调文字颜色 2 3 2 2 4 3" xfId="27548"/>
    <cellStyle name="40% - 强调文字颜色 2 3 2 2 4 3 2" xfId="27549"/>
    <cellStyle name="40% - 强调文字颜色 2 3 2 2 4 3 3" xfId="27550"/>
    <cellStyle name="40% - 强调文字颜色 2 3 2 2 4 4" xfId="27551"/>
    <cellStyle name="40% - 强调文字颜色 2 3 2 2 4 5" xfId="27552"/>
    <cellStyle name="40% - 强调文字颜色 4 3 4 2 4 2" xfId="27553"/>
    <cellStyle name="40% - 强调文字颜色 2 3 2 2 4 6" xfId="27554"/>
    <cellStyle name="40% - 强调文字颜色 5 4 6 7" xfId="27555"/>
    <cellStyle name="40% - 强调文字颜色 2 3 2 2 5" xfId="27556"/>
    <cellStyle name="40% - 强调文字颜色 2 3 2 2 5 2" xfId="27557"/>
    <cellStyle name="40% - 强调文字颜色 2 3 2 2 5 2 2" xfId="27558"/>
    <cellStyle name="40% - 强调文字颜色 2 3 2 2 5 2 2 2" xfId="27559"/>
    <cellStyle name="40% - 强调文字颜色 2 3 2 2 5 2 3" xfId="27560"/>
    <cellStyle name="40% - 强调文字颜色 2 3 2 2 5 2 4" xfId="27561"/>
    <cellStyle name="40% - 强调文字颜色 2 3 2 2 5 3" xfId="27562"/>
    <cellStyle name="40% - 强调文字颜色 2 3 2 2 5 3 2" xfId="27563"/>
    <cellStyle name="40% - 强调文字颜色 2 3 2 2 5 3 2 2" xfId="27564"/>
    <cellStyle name="40% - 强调文字颜色 2 3 2 2 5 3 3" xfId="27565"/>
    <cellStyle name="40% - 强调文字颜色 2 3 2 2 5 3 4" xfId="27566"/>
    <cellStyle name="40% - 强调文字颜色 2 3 2 2 5 4" xfId="27567"/>
    <cellStyle name="注释 2 2 3 2 6 2 4" xfId="27568"/>
    <cellStyle name="40% - 强调文字颜色 2 3 2 2 5 4 2" xfId="27569"/>
    <cellStyle name="40% - 强调文字颜色 2 3 2 2 6" xfId="27570"/>
    <cellStyle name="40% - 强调文字颜色 2 3 2 2 6 2" xfId="27571"/>
    <cellStyle name="40% - 强调文字颜色 2 3 2 2 6 3" xfId="27572"/>
    <cellStyle name="40% - 强调文字颜色 2 3 2 2 6 4" xfId="27573"/>
    <cellStyle name="注释 2 3 2 2 14" xfId="27574"/>
    <cellStyle name="40% - 强调文字颜色 4 12 3 3" xfId="27575"/>
    <cellStyle name="40% - 强调文字颜色 2 3 2 2 6 6" xfId="27576"/>
    <cellStyle name="40% - 强调文字颜色 2 3 2 2 7" xfId="27577"/>
    <cellStyle name="40% - 强调文字颜色 2 3 2 2 7 2" xfId="27578"/>
    <cellStyle name="40% - 强调文字颜色 2 3 2 2 7 2 2" xfId="27579"/>
    <cellStyle name="40% - 强调文字颜色 2 3 2 2 7 2 3" xfId="27580"/>
    <cellStyle name="40% - 强调文字颜色 2 3 2 2 7 3" xfId="27581"/>
    <cellStyle name="40% - 强调文字颜色 2 3 2 2 7 3 2" xfId="27582"/>
    <cellStyle name="40% - 强调文字颜色 6 2 8 2 2" xfId="27583"/>
    <cellStyle name="40% - 强调文字颜色 2 3 2 2 7 4" xfId="27584"/>
    <cellStyle name="40% - 强调文字颜色 6 2 8 2 3" xfId="27585"/>
    <cellStyle name="40% - 强调文字颜色 4 12 4 2" xfId="27586"/>
    <cellStyle name="40% - 强调文字颜色 2 3 2 2 7 5" xfId="27587"/>
    <cellStyle name="40% - 强调文字颜色 2 3 2 2 8" xfId="27588"/>
    <cellStyle name="40% - 强调文字颜色 2 3 2 2 8 2" xfId="27589"/>
    <cellStyle name="40% - 强调文字颜色 2 3 2 2 8 2 2" xfId="27590"/>
    <cellStyle name="40% - 强调文字颜色 2 3 2 2 8 2 3" xfId="27591"/>
    <cellStyle name="40% - 强调文字颜色 2 3 2 2 8 3" xfId="27592"/>
    <cellStyle name="40% - 强调文字颜色 6 2 8 3 2" xfId="27593"/>
    <cellStyle name="40% - 强调文字颜色 2 3 2 2 8 4" xfId="27594"/>
    <cellStyle name="40% - 强调文字颜色 6 2 8 3 3" xfId="27595"/>
    <cellStyle name="40% - 强调文字颜色 2 3 2 2 8 5" xfId="27596"/>
    <cellStyle name="40% - 强调文字颜色 2 3 2 2 9 3" xfId="27597"/>
    <cellStyle name="40% - 强调文字颜色 2 3 2 3" xfId="27598"/>
    <cellStyle name="40% - 强调文字颜色 2 3 2 3 2" xfId="27599"/>
    <cellStyle name="40% - 强调文字颜色 3 2 8 2 2 2 3" xfId="27600"/>
    <cellStyle name="40% - 强调文字颜色 2 3 2 3 2 2" xfId="27601"/>
    <cellStyle name="40% - 强调文字颜色 2 3 2 4" xfId="27602"/>
    <cellStyle name="40% - 强调文字颜色 2 3 2 4 2" xfId="27603"/>
    <cellStyle name="40% - 强调文字颜色 2 3 2 4 3" xfId="27604"/>
    <cellStyle name="40% - 强调文字颜色 2 3 2 4 4" xfId="27605"/>
    <cellStyle name="40% - 强调文字颜色 6 2 2 5 3 2" xfId="27606"/>
    <cellStyle name="40% - 强调文字颜色 2 3 2 5" xfId="27607"/>
    <cellStyle name="40% - 强调文字颜色 4 3 2 2 13 2" xfId="27608"/>
    <cellStyle name="40% - 强调文字颜色 2 3 2 6" xfId="27609"/>
    <cellStyle name="40% - 强调文字颜色 2 3 2 6 2" xfId="27610"/>
    <cellStyle name="40% - 强调文字颜色 2 3 3" xfId="27611"/>
    <cellStyle name="40% - 强调文字颜色 6 2 2 6 2 2 5" xfId="27612"/>
    <cellStyle name="40% - 强调文字颜色 2 3 3 10" xfId="27613"/>
    <cellStyle name="40% - 强调文字颜色 6 2 2 6 2 2 5 2" xfId="27614"/>
    <cellStyle name="40% - 强调文字颜色 2 3 3 10 2" xfId="27615"/>
    <cellStyle name="40% - 强调文字颜色 6 2 2 6 2 2 6" xfId="27616"/>
    <cellStyle name="40% - 强调文字颜色 3 2 2 4 5 2" xfId="27617"/>
    <cellStyle name="注释 2 2 2 5 6 2" xfId="27618"/>
    <cellStyle name="40% - 强调文字颜色 2 3 3 11" xfId="27619"/>
    <cellStyle name="40% - 强调文字颜色 6 2 2 6 2 2 7" xfId="27620"/>
    <cellStyle name="40% - 强调文字颜色 3 2 2 4 5 3" xfId="27621"/>
    <cellStyle name="40% - 强调文字颜色 2 3 3 12" xfId="27622"/>
    <cellStyle name="40% - 强调文字颜色 2 3 3 2" xfId="27623"/>
    <cellStyle name="40% - 强调文字颜色 2 3 3 2 10" xfId="27624"/>
    <cellStyle name="40% - 强调文字颜色 2 3 3 2 11" xfId="27625"/>
    <cellStyle name="40% - 强调文字颜色 2 3 3 2 12" xfId="27626"/>
    <cellStyle name="40% - 强调文字颜色 2 3 3 2 13" xfId="27627"/>
    <cellStyle name="40% - 强调文字颜色 2 3 3 2 14" xfId="27628"/>
    <cellStyle name="40% - 强调文字颜色 2 3 3 2 15" xfId="27629"/>
    <cellStyle name="40% - 强调文字颜色 5 5 6 4" xfId="27630"/>
    <cellStyle name="40% - 强调文字颜色 2 3 3 2 2" xfId="27631"/>
    <cellStyle name="40% - 强调文字颜色 5 5 6 4 2" xfId="27632"/>
    <cellStyle name="40% - 强调文字颜色 2 3 3 2 2 2" xfId="27633"/>
    <cellStyle name="40% - 强调文字颜色 2 3 3 2 2 2 2 3 2" xfId="27634"/>
    <cellStyle name="40% - 强调文字颜色 2 3 3 2 2 2 3 2 3" xfId="27635"/>
    <cellStyle name="40% - 强调文字颜色 2 3 3 2 2 2 4 2 2" xfId="27636"/>
    <cellStyle name="40% - 强调文字颜色 2 3 3 2 2 2 4 3" xfId="27637"/>
    <cellStyle name="40% - 强调文字颜色 2 3 3 2 2 2 6 2" xfId="27638"/>
    <cellStyle name="40% - 强调文字颜色 2 3 3 2 2 3" xfId="27639"/>
    <cellStyle name="常规 2 3 2 4 2 2 2 4 2" xfId="27640"/>
    <cellStyle name="40% - 强调文字颜色 2 3 3 2 2 4" xfId="27641"/>
    <cellStyle name="40% - 强调文字颜色 5 5 6 5" xfId="27642"/>
    <cellStyle name="40% - 强调文字颜色 2 3 3 2 3" xfId="27643"/>
    <cellStyle name="40% - 强调文字颜色 2 3 3 2 3 2" xfId="27644"/>
    <cellStyle name="40% - 强调文字颜色 2 3 3 2 3 2 2 2" xfId="27645"/>
    <cellStyle name="40% - 强调文字颜色 2 3 3 2 3 2 2 2 2" xfId="27646"/>
    <cellStyle name="40% - 强调文字颜色 2 3 3 2 3 2 2 3" xfId="27647"/>
    <cellStyle name="常规 2 3 3 2 3 6 2 4" xfId="27648"/>
    <cellStyle name="40% - 强调文字颜色 2 3 3 2 3 2 3" xfId="27649"/>
    <cellStyle name="40% - 强调文字颜色 2 3 3 2 3 3" xfId="27650"/>
    <cellStyle name="常规 2 3 3 2 3 6 3 3" xfId="27651"/>
    <cellStyle name="40% - 强调文字颜色 2 3 3 2 3 3 2" xfId="27652"/>
    <cellStyle name="40% - 强调文字颜色 2 3 3 2 3 3 2 2" xfId="27653"/>
    <cellStyle name="40% - 强调文字颜色 2 3 3 2 3 3 2 3" xfId="27654"/>
    <cellStyle name="40% - 强调文字颜色 2 3 3 2 3 3 3" xfId="27655"/>
    <cellStyle name="40% - 强调文字颜色 2 3 3 2 3 3 3 2" xfId="27656"/>
    <cellStyle name="常规 2 3 2 4 2 2 2 5 2" xfId="27657"/>
    <cellStyle name="40% - 强调文字颜色 2 3 3 2 3 4" xfId="27658"/>
    <cellStyle name="注释 2 2 4 2 4 2 4" xfId="27659"/>
    <cellStyle name="40% - 强调文字颜色 2 3 3 2 3 4 2" xfId="27660"/>
    <cellStyle name="40% - 强调文字颜色 2 3 3 2 3 4 2 2" xfId="27661"/>
    <cellStyle name="40% - 强调文字颜色 3 3 3 2 2 2 2 4" xfId="27662"/>
    <cellStyle name="40% - 强调文字颜色 3 2 2 7 2 2 2" xfId="27663"/>
    <cellStyle name="40% - 强调文字颜色 2 3 3 2 3 4 3" xfId="27664"/>
    <cellStyle name="40% - 强调文字颜色 2 3 3 2 3 5" xfId="27665"/>
    <cellStyle name="40% - 强调文字颜色 4 3 5 2 3 2" xfId="27666"/>
    <cellStyle name="40% - 强调文字颜色 2 3 3 2 3 6" xfId="27667"/>
    <cellStyle name="40% - 强调文字颜色 4 3 5 2 3 3" xfId="27668"/>
    <cellStyle name="40% - 强调文字颜色 2 3 3 2 3 7" xfId="27669"/>
    <cellStyle name="40% - 强调文字颜色 2 3 3 2 4 4" xfId="27670"/>
    <cellStyle name="40% - 强调文字颜色 2 3 3 2 4 5" xfId="27671"/>
    <cellStyle name="40% - 强调文字颜色 2 3 3 2 4 6" xfId="27672"/>
    <cellStyle name="40% - 强调文字颜色 2 3 3 2 5 3" xfId="27673"/>
    <cellStyle name="40% - 强调文字颜色 2 3 3 2 5 4" xfId="27674"/>
    <cellStyle name="40% - 强调文字颜色 2 3 3 2 5 5" xfId="27675"/>
    <cellStyle name="常规 5 2 2 7 2 2" xfId="27676"/>
    <cellStyle name="40% - 强调文字颜色 2 3 3 2 5 6" xfId="27677"/>
    <cellStyle name="40% - 强调文字颜色 2 3 3 2 6 2" xfId="27678"/>
    <cellStyle name="40% - 强调文字颜色 2 3 3 2 6 3" xfId="27679"/>
    <cellStyle name="40% - 强调文字颜色 2 3 3 2 6 4" xfId="27680"/>
    <cellStyle name="40% - 强调文字颜色 2 3 3 2 6 5" xfId="27681"/>
    <cellStyle name="40% - 强调文字颜色 2 3 3 2 7 2" xfId="27682"/>
    <cellStyle name="40% - 强调文字颜色 2 3 3 2 7 3" xfId="27683"/>
    <cellStyle name="40% - 强调文字颜色 2 3 3 2 7 4" xfId="27684"/>
    <cellStyle name="40% - 强调文字颜色 2 3 3 2 8" xfId="27685"/>
    <cellStyle name="40% - 强调文字颜色 2 3 3 2 8 2" xfId="27686"/>
    <cellStyle name="40% - 强调文字颜色 2 3 3 2 8 3" xfId="27687"/>
    <cellStyle name="40% - 强调文字颜色 2 3 3 2 9 2" xfId="27688"/>
    <cellStyle name="40% - 强调文字颜色 2 3 3 3" xfId="27689"/>
    <cellStyle name="40% - 强调文字颜色 5 5 7 4" xfId="27690"/>
    <cellStyle name="40% - 强调文字颜色 2 3 3 3 2" xfId="27691"/>
    <cellStyle name="40% - 强调文字颜色 3 2 8 3 2 2 3" xfId="27692"/>
    <cellStyle name="40% - 强调文字颜色 2 3 3 3 2 2" xfId="27693"/>
    <cellStyle name="40% - 强调文字颜色 2 3 3 3 2 3" xfId="27694"/>
    <cellStyle name="40% - 强调文字颜色 2 3 3 3 2 3 2 3" xfId="27695"/>
    <cellStyle name="常规 2 3 2 4 2 2 3 4 3" xfId="27696"/>
    <cellStyle name="40% - 强调文字颜色 2 3 3 3 2 5" xfId="27697"/>
    <cellStyle name="40% - 强调文字颜色 2 3 3 3 2 6" xfId="27698"/>
    <cellStyle name="40% - 强调文字颜色 2 3 3 3 2 7" xfId="27699"/>
    <cellStyle name="40% - 强调文字颜色 2 3 3 3 3" xfId="27700"/>
    <cellStyle name="40% - 强调文字颜色 5 2 4 2 2 2 7" xfId="27701"/>
    <cellStyle name="40% - 强调文字颜色 2 3 3 3 3 2" xfId="27702"/>
    <cellStyle name="40% - 强调文字颜色 2 4 5 2 4 2" xfId="27703"/>
    <cellStyle name="40% - 强调文字颜色 2 3 3 3 3 2 3" xfId="27704"/>
    <cellStyle name="40% - 强调文字颜色 2 4 5 2 4 3" xfId="27705"/>
    <cellStyle name="40% - 强调文字颜色 2 3 3 3 3 2 4" xfId="27706"/>
    <cellStyle name="40% - 强调文字颜色 2 3 3 3 3 3" xfId="27707"/>
    <cellStyle name="40% - 强调文字颜色 2 3 3 3 3 3 2 2" xfId="27708"/>
    <cellStyle name="40% - 强调文字颜色 2 3 3 3 3 3 2 3" xfId="27709"/>
    <cellStyle name="40% - 强调文字颜色 2 4 5 2 5 2" xfId="27710"/>
    <cellStyle name="40% - 强调文字颜色 2 3 3 3 3 3 3" xfId="27711"/>
    <cellStyle name="常规 2 3 2 4 2 2 3 5 2" xfId="27712"/>
    <cellStyle name="40% - 强调文字颜色 2 3 3 3 3 4" xfId="27713"/>
    <cellStyle name="40% - 强调文字颜色 3 2 4 2 3 2 4 2" xfId="27714"/>
    <cellStyle name="40% - 强调文字颜色 2 3 3 3 3 4 2 2" xfId="27715"/>
    <cellStyle name="常规 2 3 2 4 2 2 3 5 3" xfId="27716"/>
    <cellStyle name="40% - 强调文字颜色 2 3 3 3 3 5" xfId="27717"/>
    <cellStyle name="40% - 强调文字颜色 2 3 3 3 3 5 3" xfId="27718"/>
    <cellStyle name="40% - 强调文字颜色 2 3 3 3 3 6" xfId="27719"/>
    <cellStyle name="40% - 强调文字颜色 2 3 3 3 3 6 2" xfId="27720"/>
    <cellStyle name="40% - 强调文字颜色 2 3 3 3 3 7" xfId="27721"/>
    <cellStyle name="40% - 强调文字颜色 2 3 3 4" xfId="27722"/>
    <cellStyle name="40% - 强调文字颜色 5 5 8 4" xfId="27723"/>
    <cellStyle name="40% - 强调文字颜色 2 3 3 4 2" xfId="27724"/>
    <cellStyle name="40% - 强调文字颜色 2 3 3 4 2 3" xfId="27725"/>
    <cellStyle name="40% - 强调文字颜色 2 3 3 4 3" xfId="27726"/>
    <cellStyle name="40% - 强调文字颜色 2 3 3 4 3 2" xfId="27727"/>
    <cellStyle name="40% - 强调文字颜色 2 3 3 4 3 3" xfId="27728"/>
    <cellStyle name="40% - 强调文字颜色 2 3 3 4 6" xfId="27729"/>
    <cellStyle name="40% - 强调文字颜色 6 2 2 5 4 3" xfId="27730"/>
    <cellStyle name="40% - 强调文字颜色 2 3 3 6" xfId="27731"/>
    <cellStyle name="40% - 强调文字颜色 2 3 3 6 3 3" xfId="27732"/>
    <cellStyle name="40% - 强调文字颜色 2 3 3 6 6" xfId="27733"/>
    <cellStyle name="40% - 强调文字颜色 2 3 3 7 2 2" xfId="27734"/>
    <cellStyle name="40% - 强调文字颜色 2 3 3 7 3 2" xfId="27735"/>
    <cellStyle name="40% - 强调文字颜色 2 3 3 7 5" xfId="27736"/>
    <cellStyle name="40% - 强调文字颜色 2 3 3 8" xfId="27737"/>
    <cellStyle name="40% - 强调文字颜色 2 3 3 8 2 3" xfId="27738"/>
    <cellStyle name="40% - 强调文字颜色 2 3 3 9" xfId="27739"/>
    <cellStyle name="40% - 强调文字颜色 2 3 4" xfId="27740"/>
    <cellStyle name="40% - 强调文字颜色 4 2 2 3 13 2" xfId="27741"/>
    <cellStyle name="40% - 强调文字颜色 2 3 4 2 2" xfId="27742"/>
    <cellStyle name="40% - 强调文字颜色 2 3 4 2 2 2" xfId="27743"/>
    <cellStyle name="40% - 强调文字颜色 2 3 7 2 3" xfId="27744"/>
    <cellStyle name="40% - 强调文字颜色 2 3 4 2 2 2 2" xfId="27745"/>
    <cellStyle name="40% - 强调文字颜色 2 3 7 2 4" xfId="27746"/>
    <cellStyle name="40% - 强调文字颜色 2 3 4 2 2 2 3" xfId="27747"/>
    <cellStyle name="40% - 强调文字颜色 2 3 4 2 2 3" xfId="27748"/>
    <cellStyle name="常规 2 3 2 4 2 3 2 4 2" xfId="27749"/>
    <cellStyle name="40% - 强调文字颜色 2 3 4 2 2 4" xfId="27750"/>
    <cellStyle name="常规 2 3 2 4 2 3 2 4 3" xfId="27751"/>
    <cellStyle name="40% - 强调文字颜色 2 3 4 2 2 5" xfId="27752"/>
    <cellStyle name="40% - 强调文字颜色 2 3 4 2 3" xfId="27753"/>
    <cellStyle name="40% - 强调文字颜色 2 3 4 2 3 2" xfId="27754"/>
    <cellStyle name="40% - 强调文字颜色 6 2 2 3 15 2" xfId="27755"/>
    <cellStyle name="40% - 强调文字颜色 2 3 4 2 3 3" xfId="27756"/>
    <cellStyle name="常规 2 3 2 4 2 3 2 5 2" xfId="27757"/>
    <cellStyle name="40% - 强调文字颜色 2 3 4 2 3 4" xfId="27758"/>
    <cellStyle name="40% - 强调文字颜色 2 3 4 2 4" xfId="27759"/>
    <cellStyle name="40% - 强调文字颜色 2 3 4 2 5" xfId="27760"/>
    <cellStyle name="40% - 强调文字颜色 4 2 2 3 14" xfId="27761"/>
    <cellStyle name="40% - 强调文字颜色 2 3 4 3" xfId="27762"/>
    <cellStyle name="40% - 强调文字颜色 2 3 4 3 2" xfId="27763"/>
    <cellStyle name="40% - 强调文字颜色 2 3 4 3 3" xfId="27764"/>
    <cellStyle name="40% - 强调文字颜色 4 2 2 3 15" xfId="27765"/>
    <cellStyle name="40% - 强调文字颜色 2 3 4 4" xfId="27766"/>
    <cellStyle name="40% - 强调文字颜色 4 2 2 3 16" xfId="27767"/>
    <cellStyle name="40% - 强调文字颜色 2 3 4 5" xfId="27768"/>
    <cellStyle name="40% - 强调文字颜色 2 3 4 5 2" xfId="27769"/>
    <cellStyle name="40% - 强调文字颜色 2 3 4 5 3" xfId="27770"/>
    <cellStyle name="40% - 强调文字颜色 4 3 2 2 15 2" xfId="27771"/>
    <cellStyle name="40% - 强调文字颜色 4 2 2 3 17" xfId="27772"/>
    <cellStyle name="40% - 强调文字颜色 2 3 4 6" xfId="27773"/>
    <cellStyle name="40% - 强调文字颜色 2 3 5" xfId="27774"/>
    <cellStyle name="40% - 强调文字颜色 2 3 5 2 2" xfId="27775"/>
    <cellStyle name="40% - 强调文字颜色 2 3 5 2 2 2" xfId="27776"/>
    <cellStyle name="常规 2 3 2 2 2 2 2 4 5" xfId="27777"/>
    <cellStyle name="40% - 强调文字颜色 4 2 2 7 2 4 2 2" xfId="27778"/>
    <cellStyle name="40% - 强调文字颜色 2 3 5 2 2 3" xfId="27779"/>
    <cellStyle name="40% - 强调文字颜色 2 3 5 2 3" xfId="27780"/>
    <cellStyle name="40% - 强调文字颜色 2 3 5 2 3 4" xfId="27781"/>
    <cellStyle name="40% - 强调文字颜色 2 3 5 3" xfId="27782"/>
    <cellStyle name="40% - 强调文字颜色 2 3 5 3 2" xfId="27783"/>
    <cellStyle name="40% - 强调文字颜色 2 3 5 4" xfId="27784"/>
    <cellStyle name="40% - 强调文字颜色 2 3 5 4 2 2" xfId="27785"/>
    <cellStyle name="40% - 强调文字颜色 2 3 5 4 3" xfId="27786"/>
    <cellStyle name="40% - 强调文字颜色 6 2 2 5 6 2" xfId="27787"/>
    <cellStyle name="40% - 强调文字颜色 2 3 5 5" xfId="27788"/>
    <cellStyle name="40% - 强调文字颜色 2 3 5 6 2" xfId="27789"/>
    <cellStyle name="40% - 强调文字颜色 2 3 6 2 2" xfId="27790"/>
    <cellStyle name="常规 2 3 2 2 2 3 2 4 4" xfId="27791"/>
    <cellStyle name="40% - 强调文字颜色 5 2 2 7 2 2 2 3" xfId="27792"/>
    <cellStyle name="40% - 强调文字颜色 2 3 6 2 2 2" xfId="27793"/>
    <cellStyle name="40% - 强调文字颜色 4 3 7 2 3" xfId="27794"/>
    <cellStyle name="40% - 强调文字颜色 2 3 6 2 2 2 2" xfId="27795"/>
    <cellStyle name="40% - 强调文字颜色 4 3 7 2 3 2" xfId="27796"/>
    <cellStyle name="40% - 强调文字颜色 2 3 6 2 2 2 2 2" xfId="27797"/>
    <cellStyle name="40% - 强调文字颜色 4 3 7 2 3 3" xfId="27798"/>
    <cellStyle name="40% - 强调文字颜色 2 3 6 2 2 2 2 3" xfId="27799"/>
    <cellStyle name="40% - 强调文字颜色 4 3 7 2 4" xfId="27800"/>
    <cellStyle name="40% - 强调文字颜色 2 3 6 2 2 2 3" xfId="27801"/>
    <cellStyle name="40% - 强调文字颜色 4 3 7 2 5" xfId="27802"/>
    <cellStyle name="40% - 强调文字颜色 2 3 6 2 2 2 4" xfId="27803"/>
    <cellStyle name="40% - 强调文字颜色 4 5 2 3 2 2" xfId="27804"/>
    <cellStyle name="常规 2 3 2 2 2 3 2 4 5" xfId="27805"/>
    <cellStyle name="40% - 强调文字颜色 4 2 2 7 3 4 2 2" xfId="27806"/>
    <cellStyle name="40% - 强调文字颜色 2 3 6 2 2 3" xfId="27807"/>
    <cellStyle name="40% - 强调文字颜色 4 3 7 3 3" xfId="27808"/>
    <cellStyle name="40% - 强调文字颜色 2 3 6 2 2 3 2" xfId="27809"/>
    <cellStyle name="40% - 强调文字颜色 4 3 7 3 3 2" xfId="27810"/>
    <cellStyle name="40% - 强调文字颜色 2 3 6 2 2 3 2 2" xfId="27811"/>
    <cellStyle name="40% - 强调文字颜色 4 3 7 3 3 3" xfId="27812"/>
    <cellStyle name="40% - 强调文字颜色 2 3 6 2 2 3 2 3" xfId="27813"/>
    <cellStyle name="40% - 强调文字颜色 2 3 6 2 2 4" xfId="27814"/>
    <cellStyle name="40% - 强调文字颜色 2 3 6 2 2 4 2" xfId="27815"/>
    <cellStyle name="40% - 强调文字颜色 2 3 6 2 2 4 2 2" xfId="27816"/>
    <cellStyle name="40% - 强调文字颜色 2 3 6 2 2 5" xfId="27817"/>
    <cellStyle name="40% - 强调文字颜色 2 3 6 2 2 5 2" xfId="27818"/>
    <cellStyle name="40% - 强调文字颜色 2 3 6 2 2 6" xfId="27819"/>
    <cellStyle name="40% - 强调文字颜色 2 3 6 2 2 7" xfId="27820"/>
    <cellStyle name="40% - 强调文字颜色 2 3 6 2 3" xfId="27821"/>
    <cellStyle name="40% - 强调文字颜色 2 3 6 2 4" xfId="27822"/>
    <cellStyle name="40% - 强调文字颜色 2 3 6 3" xfId="27823"/>
    <cellStyle name="40% - 强调文字颜色 2 3 6 3 2" xfId="27824"/>
    <cellStyle name="40% - 强调文字颜色 5 2 2 7 2 3 2 3" xfId="27825"/>
    <cellStyle name="40% - 强调文字颜色 2 3 6 3 2 2" xfId="27826"/>
    <cellStyle name="40% - 强调文字颜色 2 3 6 3 2 2 2" xfId="27827"/>
    <cellStyle name="40% - 强调文字颜色 2 3 6 3 2 2 3" xfId="27828"/>
    <cellStyle name="40% - 强调文字颜色 4 5 2 4 2 2" xfId="27829"/>
    <cellStyle name="40% - 强调文字颜色 2 3 6 3 2 3" xfId="27830"/>
    <cellStyle name="40% - 强调文字颜色 2 3 6 3 2 4" xfId="27831"/>
    <cellStyle name="40% - 强调文字颜色 2 3 6 3 3" xfId="27832"/>
    <cellStyle name="40% - 强调文字颜色 2 3 6 3 3 2" xfId="27833"/>
    <cellStyle name="注释 2 3 3 2 2 2 3 2 2" xfId="27834"/>
    <cellStyle name="40% - 强调文字颜色 2 3 6 3 3 3" xfId="27835"/>
    <cellStyle name="注释 2 3 3 2 2 2 3 2 3" xfId="27836"/>
    <cellStyle name="40% - 强调文字颜色 2 3 6 3 3 4" xfId="27837"/>
    <cellStyle name="40% - 强调文字颜色 2 3 6 3 4" xfId="27838"/>
    <cellStyle name="40% - 强调文字颜色 2 3 6 3 4 2" xfId="27839"/>
    <cellStyle name="40% - 强调文字颜色 2 3 6 3 4 2 2" xfId="27840"/>
    <cellStyle name="40% - 强调文字颜色 2 3 6 3 4 3" xfId="27841"/>
    <cellStyle name="40% - 强调文字颜色 2 3 6 4" xfId="27842"/>
    <cellStyle name="40% - 强调文字颜色 2 3 6 4 2" xfId="27843"/>
    <cellStyle name="40% - 强调文字颜色 2 3 6 4 2 2" xfId="27844"/>
    <cellStyle name="40% - 强调文字颜色 2 3 6 4 3" xfId="27845"/>
    <cellStyle name="40% - 强调文字颜色 2 3 6 5" xfId="27846"/>
    <cellStyle name="40% - 强调文字颜色 2 3 6 5 2" xfId="27847"/>
    <cellStyle name="40% - 强调文字颜色 5 2 2 7 3 2 2 3" xfId="27848"/>
    <cellStyle name="40% - 强调文字颜色 2 3 7 2 2 2" xfId="27849"/>
    <cellStyle name="40% - 强调文字颜色 5 3 7 2 3" xfId="27850"/>
    <cellStyle name="40% - 强调文字颜色 2 3 7 2 2 2 2" xfId="27851"/>
    <cellStyle name="40% - 强调文字颜色 5 3 7 2 4" xfId="27852"/>
    <cellStyle name="40% - 强调文字颜色 2 3 7 2 2 2 3" xfId="27853"/>
    <cellStyle name="40% - 强调文字颜色 4 5 3 3 2 2" xfId="27854"/>
    <cellStyle name="40% - 强调文字颜色 2 3 7 2 2 3" xfId="27855"/>
    <cellStyle name="40% - 强调文字颜色 2 3 7 2 3 2 3" xfId="27856"/>
    <cellStyle name="40% - 强调文字颜色 2 3 7 2 4 2" xfId="27857"/>
    <cellStyle name="常规 2 3 5 2 2 4 3" xfId="27858"/>
    <cellStyle name="40% - 强调文字颜色 5 3 9 2 3" xfId="27859"/>
    <cellStyle name="40% - 强调文字颜色 2 3 7 2 4 2 2" xfId="27860"/>
    <cellStyle name="40% - 强调文字颜色 2 3 7 2 4 3" xfId="27861"/>
    <cellStyle name="40% - 强调文字颜色 2 3 7 2 5 2" xfId="27862"/>
    <cellStyle name="40% - 强调文字颜色 2 3 7 2 6" xfId="27863"/>
    <cellStyle name="40% - 强调文字颜色 2 3 7 2 7" xfId="27864"/>
    <cellStyle name="40% - 强调文字颜色 6 2 3 2 2 13" xfId="27865"/>
    <cellStyle name="40% - 强调文字颜色 2 3 7 3" xfId="27866"/>
    <cellStyle name="40% - 强调文字颜色 5 2 2 7 3 3 2 3" xfId="27867"/>
    <cellStyle name="40% - 强调文字颜色 2 3 7 3 2 2" xfId="27868"/>
    <cellStyle name="40% - 强调文字颜色 3 4 2 3 2 3 4" xfId="27869"/>
    <cellStyle name="40% - 强调文字颜色 2 3 7 3 2 2 2" xfId="27870"/>
    <cellStyle name="40% - 强调文字颜色 2 3 7 3 2 2 3" xfId="27871"/>
    <cellStyle name="40% - 强调文字颜色 2 3 7 3 2 3" xfId="27872"/>
    <cellStyle name="40% - 强调文字颜色 2 3 7 3 3" xfId="27873"/>
    <cellStyle name="40% - 强调文字颜色 2 3 7 3 3 2" xfId="27874"/>
    <cellStyle name="40% - 强调文字颜色 2 3 7 3 3 3" xfId="27875"/>
    <cellStyle name="40% - 强调文字颜色 2 3 7 3 3 4" xfId="27876"/>
    <cellStyle name="40% - 强调文字颜色 2 3 7 3 4" xfId="27877"/>
    <cellStyle name="40% - 强调文字颜色 2 3 7 3 4 2" xfId="27878"/>
    <cellStyle name="40% - 强调文字颜色 2 3 7 3 4 2 2" xfId="27879"/>
    <cellStyle name="40% - 强调文字颜色 2 3 7 3 4 3" xfId="27880"/>
    <cellStyle name="40% - 强调文字颜色 6 2 3 2 2 14" xfId="27881"/>
    <cellStyle name="40% - 强调文字颜色 2 3 7 4" xfId="27882"/>
    <cellStyle name="40% - 强调文字颜色 2 3 8 2" xfId="27883"/>
    <cellStyle name="40% - 强调文字颜色 6 2 2 3 3 3 2 2" xfId="27884"/>
    <cellStyle name="40% - 强调文字颜色 3 2 2 2 2 3 2 3 4" xfId="27885"/>
    <cellStyle name="40% - 强调文字颜色 2 4 2 16" xfId="27886"/>
    <cellStyle name="40% - 强调文字颜色 2 3 9" xfId="27887"/>
    <cellStyle name="40% - 强调文字颜色 6 2 2 3 3 3 3" xfId="27888"/>
    <cellStyle name="常规 2 3 2 2 2 4" xfId="27889"/>
    <cellStyle name="40% - 强调文字颜色 2 3 9 2" xfId="27890"/>
    <cellStyle name="40% - 强调文字颜色 6 2 2 3 3 3 3 2" xfId="27891"/>
    <cellStyle name="常规 2 3 2 2 2 4 2" xfId="27892"/>
    <cellStyle name="40% - 强调文字颜色 2 3 9 2 2" xfId="27893"/>
    <cellStyle name="40% - 强调文字颜色 6 2 2 3 3 3 3 2 2" xfId="27894"/>
    <cellStyle name="常规 2 3 2 2 2 4 2 2" xfId="27895"/>
    <cellStyle name="40% - 强调文字颜色 2 3 9 2 2 2" xfId="27896"/>
    <cellStyle name="40% - 强调文字颜色 4 5 5 3 2 2" xfId="27897"/>
    <cellStyle name="常规 2 3 2 2 2 4 2 3" xfId="27898"/>
    <cellStyle name="40% - 强调文字颜色 2 3 9 2 2 3" xfId="27899"/>
    <cellStyle name="常规 2 3 2 2 2 5" xfId="27900"/>
    <cellStyle name="40% - 强调文字颜色 2 3 9 3" xfId="27901"/>
    <cellStyle name="40% - 强调文字颜色 6 2 2 3 3 3 3 3" xfId="27902"/>
    <cellStyle name="常规 2 3 2 2 2 5 2" xfId="27903"/>
    <cellStyle name="40% - 强调文字颜色 2 3 9 3 2" xfId="27904"/>
    <cellStyle name="常规 2 3 2 2 2 5 2 2" xfId="27905"/>
    <cellStyle name="40% - 强调文字颜色 2 3 9 3 2 2" xfId="27906"/>
    <cellStyle name="常规 2 3 2 2 2 5 2 3" xfId="27907"/>
    <cellStyle name="40% - 强调文字颜色 2 3 9 3 2 3" xfId="27908"/>
    <cellStyle name="常规 2 3 2 2 2 6" xfId="27909"/>
    <cellStyle name="40% - 强调文字颜色 2 3 9 4" xfId="27910"/>
    <cellStyle name="40% - 强调文字颜色 6 2 2 3 3 3 3 4" xfId="27911"/>
    <cellStyle name="40% - 强调文字颜色 6 2 2 2 2 2 2" xfId="27912"/>
    <cellStyle name="40% - 强调文字颜色 6 2 2 2 2 2 2 2" xfId="27913"/>
    <cellStyle name="常规 2 3 2 2 2 6 2" xfId="27914"/>
    <cellStyle name="40% - 强调文字颜色 2 3 9 4 2" xfId="27915"/>
    <cellStyle name="40% - 强调文字颜色 6 2 2 2 2 2 2 2 2" xfId="27916"/>
    <cellStyle name="常规 2 3 2 2 2 6 2 2" xfId="27917"/>
    <cellStyle name="40% - 强调文字颜色 2 3 9 4 2 2" xfId="27918"/>
    <cellStyle name="40% - 强调文字颜色 6 2 2 2 2 2 3 2" xfId="27919"/>
    <cellStyle name="常规 2 3 2 2 2 7 2" xfId="27920"/>
    <cellStyle name="40% - 强调文字颜色 2 3 9 5 2" xfId="27921"/>
    <cellStyle name="40% - 强调文字颜色 2 4" xfId="27922"/>
    <cellStyle name="40% - 强调文字颜色 2 4 2 10 2" xfId="27923"/>
    <cellStyle name="40% - 强调文字颜色 2 4 2 11" xfId="27924"/>
    <cellStyle name="40% - 强调文字颜色 2 4 2 11 2" xfId="27925"/>
    <cellStyle name="40% - 强调文字颜色 2 4 2 12 2" xfId="27926"/>
    <cellStyle name="40% - 强调文字颜色 2 4 2 13 2" xfId="27927"/>
    <cellStyle name="40% - 强调文字颜色 3 2 2 2 2 3 2 3 2" xfId="27928"/>
    <cellStyle name="40% - 强调文字颜色 2 4 2 14" xfId="27929"/>
    <cellStyle name="40% - 强调文字颜色 3 2 2 2 2 3 2 3 3" xfId="27930"/>
    <cellStyle name="40% - 强调文字颜色 2 4 2 15" xfId="27931"/>
    <cellStyle name="40% - 强调文字颜色 6 2 2 3 3 3 2 3" xfId="27932"/>
    <cellStyle name="40% - 强调文字颜色 2 4 2 17" xfId="27933"/>
    <cellStyle name="40% - 强调文字颜色 2 4 2 2 10" xfId="27934"/>
    <cellStyle name="40% - 强调文字颜色 2 4 2 2 14" xfId="27935"/>
    <cellStyle name="40% - 强调文字颜色 2 4 2 2 15" xfId="27936"/>
    <cellStyle name="40% - 强调文字颜色 2 4 2 2 16" xfId="27937"/>
    <cellStyle name="40% - 强调文字颜色 6 4 6 4" xfId="27938"/>
    <cellStyle name="40% - 强调文字颜色 2 4 2 2 2" xfId="27939"/>
    <cellStyle name="40% - 强调文字颜色 6 4 6 4 2" xfId="27940"/>
    <cellStyle name="40% - 强调文字颜色 2 4 2 2 2 2" xfId="27941"/>
    <cellStyle name="40% - 强调文字颜色 6 4 6 4 2 2" xfId="27942"/>
    <cellStyle name="40% - 强调文字颜色 2 4 2 2 2 2 2" xfId="27943"/>
    <cellStyle name="40% - 强调文字颜色 2 4 2 2 2 2 2 2" xfId="27944"/>
    <cellStyle name="40% - 强调文字颜色 2 4 2 2 2 2 2 2 2" xfId="27945"/>
    <cellStyle name="40% - 强调文字颜色 2 4 2 2 2 2 2 2 3" xfId="27946"/>
    <cellStyle name="40% - 强调文字颜色 2 4 2 2 2 2 2 3" xfId="27947"/>
    <cellStyle name="40% - 强调文字颜色 6 4 6 4 2 3" xfId="27948"/>
    <cellStyle name="40% - 强调文字颜色 2 4 2 2 2 2 3" xfId="27949"/>
    <cellStyle name="40% - 强调文字颜色 2 4 2 2 2 2 3 2" xfId="27950"/>
    <cellStyle name="40% - 强调文字颜色 2 4 2 2 2 2 3 3" xfId="27951"/>
    <cellStyle name="40% - 强调文字颜色 2 4 2 2 2 2 3 4" xfId="27952"/>
    <cellStyle name="40% - 强调文字颜色 2 4 2 2 2 2 4" xfId="27953"/>
    <cellStyle name="40% - 强调文字颜色 2 4 2 2 2 2 5" xfId="27954"/>
    <cellStyle name="40% - 强调文字颜色 2 4 2 2 2 2 5 2" xfId="27955"/>
    <cellStyle name="40% - 强调文字颜色 2 4 2 2 2 2 6" xfId="27956"/>
    <cellStyle name="40% - 强调文字颜色 6 4 6 4 3" xfId="27957"/>
    <cellStyle name="40% - 强调文字颜色 2 4 2 2 2 3" xfId="27958"/>
    <cellStyle name="40% - 强调文字颜色 2 4 2 2 2 3 2" xfId="27959"/>
    <cellStyle name="40% - 强调文字颜色 6 4 6 4 4" xfId="27960"/>
    <cellStyle name="40% - 强调文字颜色 2 4 2 2 2 4" xfId="27961"/>
    <cellStyle name="注释 2 3 3 2 3 2 4" xfId="27962"/>
    <cellStyle name="40% - 强调文字颜色 2 4 2 2 2 4 2" xfId="27963"/>
    <cellStyle name="注释 2 3 3 2 3 2 5" xfId="27964"/>
    <cellStyle name="40% - 强调文字颜色 2 4 2 2 2 4 3" xfId="27965"/>
    <cellStyle name="40% - 强调文字颜色 2 4 2 2 2 5" xfId="27966"/>
    <cellStyle name="注释 2 3 3 2 3 3 4" xfId="27967"/>
    <cellStyle name="40% - 强调文字颜色 2 4 2 2 2 5 2" xfId="27968"/>
    <cellStyle name="40% - 强调文字颜色 2 4 2 2 2 6" xfId="27969"/>
    <cellStyle name="40% - 强调文字颜色 6 4 6 5" xfId="27970"/>
    <cellStyle name="40% - 强调文字颜色 4 4 2 2 4 3 2" xfId="27971"/>
    <cellStyle name="40% - 强调文字颜色 2 4 2 2 3" xfId="27972"/>
    <cellStyle name="40% - 强调文字颜色 6 4 6 5 2" xfId="27973"/>
    <cellStyle name="40% - 强调文字颜色 2 4 2 2 3 2" xfId="27974"/>
    <cellStyle name="40% - 强调文字颜色 2 4 2 2 3 2 2 2" xfId="27975"/>
    <cellStyle name="40% - 强调文字颜色 2 4 2 2 3 2 2 3" xfId="27976"/>
    <cellStyle name="40% - 强调文字颜色 2 4 2 2 3 2 3 2" xfId="27977"/>
    <cellStyle name="40% - 强调文字颜色 2 4 2 2 3 2 4" xfId="27978"/>
    <cellStyle name="40% - 强调文字颜色 6 4 6 5 3" xfId="27979"/>
    <cellStyle name="40% - 强调文字颜色 2 4 2 2 3 3" xfId="27980"/>
    <cellStyle name="40% - 强调文字颜色 2 4 2 2 3 3 2 2" xfId="27981"/>
    <cellStyle name="40% - 强调文字颜色 2 4 2 2 3 3 2 3" xfId="27982"/>
    <cellStyle name="40% - 强调文字颜色 2 4 2 2 3 3 3 2" xfId="27983"/>
    <cellStyle name="40% - 强调文字颜色 2 4 2 2 3 4" xfId="27984"/>
    <cellStyle name="40% - 强调文字颜色 2 4 2 2 3 5 3" xfId="27985"/>
    <cellStyle name="40% - 强调文字颜色 2 4 2 2 3 6" xfId="27986"/>
    <cellStyle name="40% - 强调文字颜色 6 4 6 6" xfId="27987"/>
    <cellStyle name="40% - 强调文字颜色 4 4 2 2 4 3 3" xfId="27988"/>
    <cellStyle name="40% - 强调文字颜色 2 4 2 2 4" xfId="27989"/>
    <cellStyle name="40% - 强调文字颜色 6 4 6 6 2" xfId="27990"/>
    <cellStyle name="40% - 强调文字颜色 2 4 2 2 4 2" xfId="27991"/>
    <cellStyle name="40% - 强调文字颜色 2 4 2 2 4 2 3" xfId="27992"/>
    <cellStyle name="40% - 强调文字颜色 2 4 2 2 4 3" xfId="27993"/>
    <cellStyle name="40% - 强调文字颜色 2 4 2 2 4 3 2" xfId="27994"/>
    <cellStyle name="40% - 强调文字颜色 2 4 2 2 4 3 3" xfId="27995"/>
    <cellStyle name="40% - 强调文字颜色 2 4 2 2 4 4" xfId="27996"/>
    <cellStyle name="40% - 强调文字颜色 2 4 2 2 4 4 2" xfId="27997"/>
    <cellStyle name="40% - 强调文字颜色 2 4 2 2 4 5" xfId="27998"/>
    <cellStyle name="40% - 强调文字颜色 2 4 2 2 4 6" xfId="27999"/>
    <cellStyle name="40% - 强调文字颜色 3 3 7 2 4 2 2" xfId="28000"/>
    <cellStyle name="40% - 强调文字颜色 6 4 6 7" xfId="28001"/>
    <cellStyle name="40% - 强调文字颜色 2 4 2 2 5" xfId="28002"/>
    <cellStyle name="40% - 强调文字颜色 2 4 2 2 5 2" xfId="28003"/>
    <cellStyle name="40% - 强调文字颜色 2 4 2 2 5 2 2" xfId="28004"/>
    <cellStyle name="40% - 强调文字颜色 2 4 2 2 5 3" xfId="28005"/>
    <cellStyle name="40% - 强调文字颜色 2 4 2 2 5 3 2" xfId="28006"/>
    <cellStyle name="40% - 强调文字颜色 2 4 2 2 5 4" xfId="28007"/>
    <cellStyle name="40% - 强调文字颜色 2 4 2 2 5 4 2" xfId="28008"/>
    <cellStyle name="40% - 强调文字颜色 2 4 2 2 6" xfId="28009"/>
    <cellStyle name="40% - 强调文字颜色 3 2 2 5 2 2" xfId="28010"/>
    <cellStyle name="40% - 强调文字颜色 2 4 2 2 6 2" xfId="28011"/>
    <cellStyle name="40% - 强调文字颜色 3 2 2 5 2 2 2" xfId="28012"/>
    <cellStyle name="40% - 强调文字颜色 2 4 2 2 6 2 2" xfId="28013"/>
    <cellStyle name="40% - 强调文字颜色 2 4 2 2 6 3" xfId="28014"/>
    <cellStyle name="40% - 强调文字颜色 3 2 2 5 2 2 3" xfId="28015"/>
    <cellStyle name="40% - 强调文字颜色 2 4 2 2 6 3 2" xfId="28016"/>
    <cellStyle name="40% - 强调文字颜色 2 4 2 2 6 4" xfId="28017"/>
    <cellStyle name="40% - 强调文字颜色 2 4 2 2 6 5" xfId="28018"/>
    <cellStyle name="40% - 强调文字颜色 2 4 2 2 9 3" xfId="28019"/>
    <cellStyle name="40% - 强调文字颜色 2 4 2 3 2" xfId="28020"/>
    <cellStyle name="40% - 强调文字颜色 2 4 2 3 2 2" xfId="28021"/>
    <cellStyle name="40% - 强调文字颜色 2 4 2 3 2 2 2" xfId="28022"/>
    <cellStyle name="40% - 强调文字颜色 2 4 2 3 2 2 2 2" xfId="28023"/>
    <cellStyle name="40% - 强调文字颜色 2 4 2 3 2 2 3" xfId="28024"/>
    <cellStyle name="40% - 强调文字颜色 2 4 2 3 2 2 3 2" xfId="28025"/>
    <cellStyle name="40% - 强调文字颜色 2 4 2 3 2 2 4" xfId="28026"/>
    <cellStyle name="40% - 强调文字颜色 2 4 2 3 2 3" xfId="28027"/>
    <cellStyle name="40% - 强调文字颜色 2 4 2 3 2 3 2" xfId="28028"/>
    <cellStyle name="40% - 强调文字颜色 2 4 2 3 2 3 2 2" xfId="28029"/>
    <cellStyle name="40% - 强调文字颜色 2 4 2 3 2 3 3" xfId="28030"/>
    <cellStyle name="40% - 强调文字颜色 3 3 3 2 2 2 4 2" xfId="28031"/>
    <cellStyle name="40% - 强调文字颜色 2 4 2 3 2 4 2 2" xfId="28032"/>
    <cellStyle name="40% - 强调文字颜色 3 3 3 2 2 2 5" xfId="28033"/>
    <cellStyle name="40% - 强调文字颜色 2 4 2 3 2 4 3" xfId="28034"/>
    <cellStyle name="40% - 强调文字颜色 4 4 2 2 4 4 2" xfId="28035"/>
    <cellStyle name="40% - 强调文字颜色 2 4 2 3 3" xfId="28036"/>
    <cellStyle name="40% - 强调文字颜色 2 4 2 3 3 2" xfId="28037"/>
    <cellStyle name="40% - 强调文字颜色 2 4 2 3 3 2 2 2" xfId="28038"/>
    <cellStyle name="40% - 强调文字颜色 2 4 2 3 3 2 4" xfId="28039"/>
    <cellStyle name="40% - 强调文字颜色 2 4 2 3 3 3" xfId="28040"/>
    <cellStyle name="40% - 强调文字颜色 2 4 2 3 3 3 2 2" xfId="28041"/>
    <cellStyle name="40% - 强调文字颜色 2 4 2 3 3 3 2 3" xfId="28042"/>
    <cellStyle name="40% - 强调文字颜色 2 4 2 3 3 4" xfId="28043"/>
    <cellStyle name="40% - 强调文字颜色 3 3 3 2 3 2 5" xfId="28044"/>
    <cellStyle name="40% - 强调文字颜色 2 4 2 3 3 4 3" xfId="28045"/>
    <cellStyle name="40% - 强调文字颜色 4 2 2 7 2 2 3" xfId="28046"/>
    <cellStyle name="40% - 强调文字颜色 2 4 2 3 3 6 2" xfId="28047"/>
    <cellStyle name="40% - 强调文字颜色 2 4 2 3 4" xfId="28048"/>
    <cellStyle name="40% - 强调文字颜色 2 4 2 3 5" xfId="28049"/>
    <cellStyle name="40% - 强调文字颜色 2 4 2 3 6" xfId="28050"/>
    <cellStyle name="40% - 强调文字颜色 3 2 2 5 3 2" xfId="28051"/>
    <cellStyle name="40% - 强调文字颜色 2 4 2 4" xfId="28052"/>
    <cellStyle name="40% - 强调文字颜色 2 4 2 4 3 2" xfId="28053"/>
    <cellStyle name="40% - 强调文字颜色 2 4 2 4 3 3" xfId="28054"/>
    <cellStyle name="40% - 强调文字颜色 2 4 2 4 4" xfId="28055"/>
    <cellStyle name="40% - 强调文字颜色 2 4 2 4 5" xfId="28056"/>
    <cellStyle name="40% - 强调文字颜色 2 4 2 4 6" xfId="28057"/>
    <cellStyle name="40% - 强调文字颜色 3 2 2 5 4 2" xfId="28058"/>
    <cellStyle name="40% - 强调文字颜色 6 2 2 6 3 2" xfId="28059"/>
    <cellStyle name="40% - 强调文字颜色 2 4 2 5" xfId="28060"/>
    <cellStyle name="40% - 强调文字颜色 6 2 2 6 3 2 2 2" xfId="28061"/>
    <cellStyle name="40% - 强调文字颜色 2 4 2 5 2 2" xfId="28062"/>
    <cellStyle name="40% - 强调文字颜色 2 4 2 5 2 2 2" xfId="28063"/>
    <cellStyle name="40% - 强调文字颜色 6 2 2 6 3 2 2 3" xfId="28064"/>
    <cellStyle name="40% - 强调文字颜色 2 4 2 5 2 3" xfId="28065"/>
    <cellStyle name="40% - 强调文字颜色 2 4 2 5 2 4" xfId="28066"/>
    <cellStyle name="40% - 强调文字颜色 2 4 2 5 3 2" xfId="28067"/>
    <cellStyle name="40% - 强调文字颜色 2 4 2 5 3 3" xfId="28068"/>
    <cellStyle name="40% - 强调文字颜色 2 4 2 5 3 4" xfId="28069"/>
    <cellStyle name="40% - 强调文字颜色 6 2 2 6 3 2 4" xfId="28070"/>
    <cellStyle name="40% - 强调文字颜色 2 4 2 5 4" xfId="28071"/>
    <cellStyle name="40% - 强调文字颜色 2 4 2 5 5" xfId="28072"/>
    <cellStyle name="40% - 强调文字颜色 2 4 2 5 6" xfId="28073"/>
    <cellStyle name="40% - 强调文字颜色 6 2 2 6 3 3" xfId="28074"/>
    <cellStyle name="40% - 强调文字颜色 2 4 2 6" xfId="28075"/>
    <cellStyle name="40% - 强调文字颜色 6 2 2 6 3 3 2 2" xfId="28076"/>
    <cellStyle name="40% - 强调文字颜色 2 4 2 6 2 2" xfId="28077"/>
    <cellStyle name="40% - 强调文字颜色 2 4 2 6 2 2 2" xfId="28078"/>
    <cellStyle name="40% - 强调文字颜色 6 2 2 6 3 3 3" xfId="28079"/>
    <cellStyle name="40% - 强调文字颜色 2 4 2 6 3" xfId="28080"/>
    <cellStyle name="40% - 强调文字颜色 2 4 2 6 3 2" xfId="28081"/>
    <cellStyle name="常规 2 3 4 2 2 2 2 2 2 2 2" xfId="28082"/>
    <cellStyle name="40% - 强调文字颜色 6 2 2 6 3 3 4" xfId="28083"/>
    <cellStyle name="40% - 强调文字颜色 2 4 2 6 4" xfId="28084"/>
    <cellStyle name="40% - 强调文字颜色 2 4 2 6 5" xfId="28085"/>
    <cellStyle name="40% - 强调文字颜色 2 4 2 6 6" xfId="28086"/>
    <cellStyle name="40% - 强调文字颜色 3 2 2 5 6 2" xfId="28087"/>
    <cellStyle name="40% - 强调文字颜色 6 2 2 6 3 4" xfId="28088"/>
    <cellStyle name="40% - 强调文字颜色 6 6 3 2 2 2 2" xfId="28089"/>
    <cellStyle name="40% - 强调文字颜色 2 4 2 7" xfId="28090"/>
    <cellStyle name="40% - 强调文字颜色 6 2 2 6 3 4 2" xfId="28091"/>
    <cellStyle name="40% - 强调文字颜色 2 4 2 7 2" xfId="28092"/>
    <cellStyle name="40% - 强调文字颜色 6 2 2 6 3 4 2 2" xfId="28093"/>
    <cellStyle name="40% - 强调文字颜色 2 4 2 7 2 2" xfId="28094"/>
    <cellStyle name="40% - 强调文字颜色 2 4 2 7 2 3" xfId="28095"/>
    <cellStyle name="40% - 强调文字颜色 6 2 2 6 3 4 3" xfId="28096"/>
    <cellStyle name="40% - 强调文字颜色 2 4 2 7 3" xfId="28097"/>
    <cellStyle name="40% - 强调文字颜色 2 4 2 7 3 2" xfId="28098"/>
    <cellStyle name="40% - 强调文字颜色 2 4 2 7 4" xfId="28099"/>
    <cellStyle name="40% - 强调文字颜色 2 4 2 7 5" xfId="28100"/>
    <cellStyle name="40% - 强调文字颜色 6 2 2 6 3 5" xfId="28101"/>
    <cellStyle name="40% - 强调文字颜色 2 4 2 8" xfId="28102"/>
    <cellStyle name="40% - 强调文字颜色 2 4 2 9 2" xfId="28103"/>
    <cellStyle name="40% - 强调文字颜色 2 4 2 9 3" xfId="28104"/>
    <cellStyle name="40% - 强调文字颜色 2 4 3 2 2" xfId="28105"/>
    <cellStyle name="40% - 强调文字颜色 2 4 4 2 2" xfId="28106"/>
    <cellStyle name="40% - 强调文字颜色 3 2 3 2 4 2 3 2" xfId="28107"/>
    <cellStyle name="40% - 强调文字颜色 2 4 4 3" xfId="28108"/>
    <cellStyle name="40% - 强调文字颜色 2 4 4 4" xfId="28109"/>
    <cellStyle name="40% - 强调文字颜色 6 10 2 2" xfId="28110"/>
    <cellStyle name="40% - 强调文字颜色 2 4 5" xfId="28111"/>
    <cellStyle name="40% - 强调文字颜色 6 10 2 2 2" xfId="28112"/>
    <cellStyle name="40% - 强调文字颜色 2 4 5 2" xfId="28113"/>
    <cellStyle name="40% - 强调文字颜色 6 10 2 2 2 2" xfId="28114"/>
    <cellStyle name="40% - 强调文字颜色 2 4 5 2 2" xfId="28115"/>
    <cellStyle name="40% - 强调文字颜色 2 4 5 2 2 2" xfId="28116"/>
    <cellStyle name="40% - 强调文字颜色 2 4 5 2 2 2 2" xfId="28117"/>
    <cellStyle name="40% - 强调文字颜色 2 4 5 2 2 2 3" xfId="28118"/>
    <cellStyle name="40% - 强调文字颜色 2 4 5 2 2 3" xfId="28119"/>
    <cellStyle name="40% - 强调文字颜色 2 4 5 2 2 4" xfId="28120"/>
    <cellStyle name="40% - 强调文字颜色 6 10 2 2 2 3" xfId="28121"/>
    <cellStyle name="40% - 强调文字颜色 2 4 5 2 3" xfId="28122"/>
    <cellStyle name="40% - 强调文字颜色 2 4 5 2 3 4" xfId="28123"/>
    <cellStyle name="40% - 强调文字颜色 2 4 5 2 4" xfId="28124"/>
    <cellStyle name="常规 2 3 2 3 3 2 4 2 2 2" xfId="28125"/>
    <cellStyle name="40% - 强调文字颜色 2 4 5 2 5" xfId="28126"/>
    <cellStyle name="40% - 强调文字颜色 2 4 5 2 6" xfId="28127"/>
    <cellStyle name="40% - 强调文字颜色 6 10 2 2 3" xfId="28128"/>
    <cellStyle name="40% - 强调文字颜色 2 4 5 3" xfId="28129"/>
    <cellStyle name="40% - 强调文字颜色 6 10 2 2 3 2" xfId="28130"/>
    <cellStyle name="40% - 强调文字颜色 2 4 5 3 2" xfId="28131"/>
    <cellStyle name="40% - 强调文字颜色 2 4 5 3 2 2" xfId="28132"/>
    <cellStyle name="40% - 强调文字颜色 5 11 6 2" xfId="28133"/>
    <cellStyle name="常规 2 3 6 5 2" xfId="28134"/>
    <cellStyle name="40% - 强调文字颜色 2 4 5 3 2 3" xfId="28135"/>
    <cellStyle name="40% - 强调文字颜色 2 4 5 3 3" xfId="28136"/>
    <cellStyle name="40% - 强调文字颜色 2 4 5 3 4" xfId="28137"/>
    <cellStyle name="40% - 强调文字颜色 6 10 2 2 4" xfId="28138"/>
    <cellStyle name="40% - 强调文字颜色 2 4 5 4" xfId="28139"/>
    <cellStyle name="40% - 强调文字颜色 2 4 5 4 2" xfId="28140"/>
    <cellStyle name="40% - 强调文字颜色 2 4 5 4 2 2" xfId="28141"/>
    <cellStyle name="常规 2 3 7 5 2" xfId="28142"/>
    <cellStyle name="40% - 强调文字颜色 2 4 5 4 2 3" xfId="28143"/>
    <cellStyle name="40% - 强调文字颜色 2 4 5 4 3" xfId="28144"/>
    <cellStyle name="40% - 强调文字颜色 2 4 5 4 4" xfId="28145"/>
    <cellStyle name="40% - 强调文字颜色 2 4 5 5" xfId="28146"/>
    <cellStyle name="40% - 强调文字颜色 2 4 5 5 3" xfId="28147"/>
    <cellStyle name="40% - 强调文字颜色 2 4 5 6" xfId="28148"/>
    <cellStyle name="40% - 强调文字颜色 2 4 5 7" xfId="28149"/>
    <cellStyle name="40% - 强调文字颜色 6 10 2 3 2" xfId="28150"/>
    <cellStyle name="40% - 强调文字颜色 2 4 6 2" xfId="28151"/>
    <cellStyle name="40% - 强调文字颜色 2 4 6 2 6" xfId="28152"/>
    <cellStyle name="40% - 强调文字颜色 3 2 2 9 2 2" xfId="28153"/>
    <cellStyle name="40% - 强调文字颜色 6 10 2 3 3" xfId="28154"/>
    <cellStyle name="40% - 强调文字颜色 2 4 6 3" xfId="28155"/>
    <cellStyle name="40% - 强调文字颜色 2 4 6 3 2 3" xfId="28156"/>
    <cellStyle name="40% - 强调文字颜色 2 4 6 3 3" xfId="28157"/>
    <cellStyle name="40% - 强调文字颜色 6 10 2 3 4" xfId="28158"/>
    <cellStyle name="40% - 强调文字颜色 2 4 6 4" xfId="28159"/>
    <cellStyle name="40% - 强调文字颜色 2 4 6 4 2 3" xfId="28160"/>
    <cellStyle name="40% - 强调文字颜色 2 4 6 5" xfId="28161"/>
    <cellStyle name="40% - 强调文字颜色 2 4 6 5 2 2" xfId="28162"/>
    <cellStyle name="40% - 强调文字颜色 2 4 6 5 3" xfId="28163"/>
    <cellStyle name="40% - 强调文字颜色 2 4 6 6" xfId="28164"/>
    <cellStyle name="40% - 强调文字颜色 2 4 6 7" xfId="28165"/>
    <cellStyle name="40% - 强调文字颜色 2 5" xfId="28166"/>
    <cellStyle name="40% - 强调文字颜色 2 5 3 3 2 2" xfId="28167"/>
    <cellStyle name="40% - 强调文字颜色 2 5 13 2" xfId="28168"/>
    <cellStyle name="40% - 强调文字颜色 4 2 2 3 2 2 2 6 2" xfId="28169"/>
    <cellStyle name="40% - 强调文字颜色 2 5 3 3 4" xfId="28170"/>
    <cellStyle name="40% - 强调文字颜色 2 5 15" xfId="28171"/>
    <cellStyle name="40% - 强调文字颜色 2 5 2 2 2 2" xfId="28172"/>
    <cellStyle name="40% - 强调文字颜色 4 11 2" xfId="28173"/>
    <cellStyle name="40% - 强调文字颜色 2 5 2 2 2 3" xfId="28174"/>
    <cellStyle name="40% - 强调文字颜色 2 5 2 2 3" xfId="28175"/>
    <cellStyle name="40% - 强调文字颜色 2 5 2 2 4" xfId="28176"/>
    <cellStyle name="40% - 强调文字颜色 5 3 3 2 4 2 4" xfId="28177"/>
    <cellStyle name="40% - 强调文字颜色 2 5 2 3 3" xfId="28178"/>
    <cellStyle name="40% - 强调文字颜色 2 5 2 3 4" xfId="28179"/>
    <cellStyle name="40% - 强调文字颜色 2 5 2 4" xfId="28180"/>
    <cellStyle name="40% - 强调文字颜色 5 3 3 2 4 3 4" xfId="28181"/>
    <cellStyle name="40% - 强调文字颜色 4 2 8 2 4 2 2" xfId="28182"/>
    <cellStyle name="40% - 强调文字颜色 2 5 2 4 3" xfId="28183"/>
    <cellStyle name="40% - 强调文字颜色 2 5 3 2 2" xfId="28184"/>
    <cellStyle name="40% - 强调文字颜色 2 5 3 2 3" xfId="28185"/>
    <cellStyle name="40% - 强调文字颜色 2 5 4 2 2 2" xfId="28186"/>
    <cellStyle name="40% - 强调文字颜色 2 5 4 2 3 2" xfId="28187"/>
    <cellStyle name="40% - 强调文字颜色 2 5 4 2 4" xfId="28188"/>
    <cellStyle name="40% - 强调文字颜色 2 5 4 3" xfId="28189"/>
    <cellStyle name="40% - 强调文字颜色 2 5 4 4" xfId="28190"/>
    <cellStyle name="40% - 强调文字颜色 2 5 4 5" xfId="28191"/>
    <cellStyle name="40% - 强调文字颜色 2 5 4 6" xfId="28192"/>
    <cellStyle name="40% - 强调文字颜色 6 10 3 2 2" xfId="28193"/>
    <cellStyle name="40% - 强调文字颜色 5 2 2 2 2 12 2" xfId="28194"/>
    <cellStyle name="40% - 强调文字颜色 2 5 5 2" xfId="28195"/>
    <cellStyle name="40% - 强调文字颜色 2 5 5 2 2" xfId="28196"/>
    <cellStyle name="40% - 强调文字颜色 2 5 5 2 3" xfId="28197"/>
    <cellStyle name="40% - 强调文字颜色 2 5 5 2 4" xfId="28198"/>
    <cellStyle name="40% - 强调文字颜色 6 10 3 2 3" xfId="28199"/>
    <cellStyle name="40% - 强调文字颜色 2 5 5 3" xfId="28200"/>
    <cellStyle name="40% - 强调文字颜色 5 3 3 2 7 2 3" xfId="28201"/>
    <cellStyle name="40% - 强调文字颜色 2 5 5 3 2" xfId="28202"/>
    <cellStyle name="40% - 强调文字颜色 2 5 5 3 2 2" xfId="28203"/>
    <cellStyle name="40% - 强调文字颜色 2 5 5 3 3" xfId="28204"/>
    <cellStyle name="40% - 强调文字颜色 2 5 5 4" xfId="28205"/>
    <cellStyle name="40% - 强调文字颜色 2 5 5 4 2" xfId="28206"/>
    <cellStyle name="40% - 强调文字颜色 2 5 5 5" xfId="28207"/>
    <cellStyle name="40% - 强调文字颜色 2 5 5 6" xfId="28208"/>
    <cellStyle name="40% - 强调文字颜色 6 10 3 3" xfId="28209"/>
    <cellStyle name="40% - 强调文字颜色 5 2 2 2 2 13" xfId="28210"/>
    <cellStyle name="40% - 强调文字颜色 2 5 6" xfId="28211"/>
    <cellStyle name="40% - 强调文字颜色 2 5 6 3" xfId="28212"/>
    <cellStyle name="40% - 强调文字颜色 2 5 6 4" xfId="28213"/>
    <cellStyle name="40% - 强调文字颜色 2 5 6 4 2" xfId="28214"/>
    <cellStyle name="40% - 强调文字颜色 2 5 6 5" xfId="28215"/>
    <cellStyle name="40% - 强调文字颜色 5 2 2 2 2 14" xfId="28216"/>
    <cellStyle name="40% - 强调文字颜色 2 5 7" xfId="28217"/>
    <cellStyle name="40% - 强调文字颜色 2 5 7 2 3" xfId="28218"/>
    <cellStyle name="40% - 强调文字颜色 5 2 2 2 2 15" xfId="28219"/>
    <cellStyle name="40% - 强调文字颜色 2 5 8" xfId="28220"/>
    <cellStyle name="40% - 强调文字颜色 5 2 2 2 2 15 2" xfId="28221"/>
    <cellStyle name="40% - 强调文字颜色 2 5 8 2" xfId="28222"/>
    <cellStyle name="40% - 强调文字颜色 5 2 2 2 2 16" xfId="28223"/>
    <cellStyle name="40% - 强调文字颜色 2 5 9" xfId="28224"/>
    <cellStyle name="常规 2 3 2 4 2 4" xfId="28225"/>
    <cellStyle name="40% - 强调文字颜色 2 5 9 2" xfId="28226"/>
    <cellStyle name="40% - 强调文字颜色 6 2 2 2 2 3 3 2 2" xfId="28227"/>
    <cellStyle name="40% - 强调文字颜色 2 6" xfId="28228"/>
    <cellStyle name="40% - 强调文字颜色 2 6 2 2 2 2 2" xfId="28229"/>
    <cellStyle name="40% - 强调文字颜色 2 6 2 2 2 2 3" xfId="28230"/>
    <cellStyle name="40% - 强调文字颜色 2 6 2 2 2 3 2" xfId="28231"/>
    <cellStyle name="40% - 强调文字颜色 2 6 2 2 2 4" xfId="28232"/>
    <cellStyle name="40% - 强调文字颜色 5 3 4 2 4 2" xfId="28233"/>
    <cellStyle name="40% - 强调文字颜色 3 3 2 2 4 6" xfId="28234"/>
    <cellStyle name="40% - 强调文字颜色 2 6 2 2 3 2 3" xfId="28235"/>
    <cellStyle name="常规 5 2 3 2 2 2 2 2 3" xfId="28236"/>
    <cellStyle name="40% - 强调文字颜色 3 3 2 2 13 2" xfId="28237"/>
    <cellStyle name="40% - 强调文字颜色 2 6 2 3 3" xfId="28238"/>
    <cellStyle name="40% - 强调文字颜色 2 6 2 5 2" xfId="28239"/>
    <cellStyle name="40% - 强调文字颜色 6 3 2 2 2 12 2" xfId="28240"/>
    <cellStyle name="40% - 强调文字颜色 2 6 5 3" xfId="28241"/>
    <cellStyle name="40% - 强调文字颜色 2 6 7" xfId="28242"/>
    <cellStyle name="40% - 强调文字颜色 2 7 2 2" xfId="28243"/>
    <cellStyle name="40% - 强调文字颜色 6 2 10 3 3" xfId="28244"/>
    <cellStyle name="40% - 强调文字颜色 2 7 2 2 2" xfId="28245"/>
    <cellStyle name="40% - 强调文字颜色 6 2 10 3 4" xfId="28246"/>
    <cellStyle name="40% - 强调文字颜色 2 7 2 2 3" xfId="28247"/>
    <cellStyle name="40% - 强调文字颜色 2 7 2 2 4" xfId="28248"/>
    <cellStyle name="40% - 强调文字颜色 2 7 2 3 2 2" xfId="28249"/>
    <cellStyle name="常规 2 3 2 3 3 2 9 2" xfId="28250"/>
    <cellStyle name="40% - 强调文字颜色 2 7 2 3 2 3" xfId="28251"/>
    <cellStyle name="40% - 强调文字颜色 2 7 2 3 3" xfId="28252"/>
    <cellStyle name="40% - 强调文字颜色 2 7 2 3 3 2" xfId="28253"/>
    <cellStyle name="40% - 强调文字颜色 2 7 2 3 4" xfId="28254"/>
    <cellStyle name="40% - 强调文字颜色 2 7 3 2 2" xfId="28255"/>
    <cellStyle name="40% - 强调文字颜色 2 7 3 2 3" xfId="28256"/>
    <cellStyle name="40% - 强调文字颜色 2 7 3 3 2" xfId="28257"/>
    <cellStyle name="40% - 强调文字颜色 2 7 3 3 2 2" xfId="28258"/>
    <cellStyle name="40% - 强调文字颜色 2 7 3 3 3" xfId="28259"/>
    <cellStyle name="40% - 强调文字颜色 2 7 3 3 4" xfId="28260"/>
    <cellStyle name="40% - 强调文字颜色 2 7 4" xfId="28261"/>
    <cellStyle name="40% - 强调文字颜色 4 2 3 2 3 3 3 3" xfId="28262"/>
    <cellStyle name="40% - 强调文字颜色 2 7 4 2" xfId="28263"/>
    <cellStyle name="40% - 强调文字颜色 2 7 4 2 2" xfId="28264"/>
    <cellStyle name="40% - 强调文字颜色 2 7 4 2 3" xfId="28265"/>
    <cellStyle name="40% - 强调文字颜色 4 2 3 2 3 3 3 4" xfId="28266"/>
    <cellStyle name="40% - 强调文字颜色 2 7 4 3" xfId="28267"/>
    <cellStyle name="40% - 强调文字颜色 2 7 5" xfId="28268"/>
    <cellStyle name="40% - 强调文字颜色 4 2 3 2 3 3 4 3" xfId="28269"/>
    <cellStyle name="40% - 强调文字颜色 2 7 5 2" xfId="28270"/>
    <cellStyle name="40% - 强调文字颜色 2 7 6" xfId="28271"/>
    <cellStyle name="40% - 强调文字颜色 4 2 3 2 3 3 5 3" xfId="28272"/>
    <cellStyle name="40% - 强调文字颜色 2 7 6 2" xfId="28273"/>
    <cellStyle name="40% - 强调文字颜色 2 7 7" xfId="28274"/>
    <cellStyle name="40% - 强调文字颜色 2 8 2 3 2 3" xfId="28275"/>
    <cellStyle name="40% - 强调文字颜色 2 8 2 4 3" xfId="28276"/>
    <cellStyle name="40% - 强调文字颜色 5 3 2 2 2 6" xfId="28277"/>
    <cellStyle name="40% - 强调文字颜色 2 8 2 6 2" xfId="28278"/>
    <cellStyle name="40% - 强调文字颜色 2 8 2 7" xfId="28279"/>
    <cellStyle name="40% - 强调文字颜色 2 8 3 3 4" xfId="28280"/>
    <cellStyle name="40% - 强调文字颜色 4 2 4 4 6" xfId="28281"/>
    <cellStyle name="40% - 强调文字颜色 2 8 3 4 3" xfId="28282"/>
    <cellStyle name="40% - 强调文字颜色 2 8 3 7" xfId="28283"/>
    <cellStyle name="40% - 强调文字颜色 2 8 7" xfId="28284"/>
    <cellStyle name="40% - 强调文字颜色 4 3 3 2 6" xfId="28285"/>
    <cellStyle name="40% - 强调文字颜色 2 9 2 2 3" xfId="28286"/>
    <cellStyle name="40% - 强调文字颜色 4 3 3 2 7" xfId="28287"/>
    <cellStyle name="40% - 强调文字颜色 2 9 2 2 4" xfId="28288"/>
    <cellStyle name="40% - 强调文字颜色 4 3 3 3 5" xfId="28289"/>
    <cellStyle name="40% - 强调文字颜色 2 9 2 3 2" xfId="28290"/>
    <cellStyle name="40% - 强调文字颜色 2 9 2 3 2 2" xfId="28291"/>
    <cellStyle name="40% - 强调文字颜色 4 3 3 3 6" xfId="28292"/>
    <cellStyle name="40% - 强调文字颜色 2 9 2 3 3" xfId="28293"/>
    <cellStyle name="40% - 强调文字颜色 2 9 2 3 4" xfId="28294"/>
    <cellStyle name="40% - 强调文字颜色 4 3 3 4 5" xfId="28295"/>
    <cellStyle name="40% - 强调文字颜色 2 9 2 4 2" xfId="28296"/>
    <cellStyle name="40% - 强调文字颜色 2 9 2 4 2 2" xfId="28297"/>
    <cellStyle name="40% - 强调文字颜色 4 3 3 4 6" xfId="28298"/>
    <cellStyle name="40% - 强调文字颜色 2 9 2 4 3" xfId="28299"/>
    <cellStyle name="40% - 强调文字颜色 4 3 3 5 5" xfId="28300"/>
    <cellStyle name="40% - 强调文字颜色 2 9 2 5 2" xfId="28301"/>
    <cellStyle name="40% - 强调文字颜色 2 9 2 6" xfId="28302"/>
    <cellStyle name="40% - 强调文字颜色 4 3 3 6 5" xfId="28303"/>
    <cellStyle name="40% - 强调文字颜色 2 9 2 6 2" xfId="28304"/>
    <cellStyle name="40% - 强调文字颜色 2 9 2 7" xfId="28305"/>
    <cellStyle name="40% - 强调文字颜色 4 3 4 2 5" xfId="28306"/>
    <cellStyle name="40% - 强调文字颜色 2 9 3 2 2" xfId="28307"/>
    <cellStyle name="40% - 强调文字颜色 2 9 3 2 3" xfId="28308"/>
    <cellStyle name="40% - 强调文字颜色 2 9 3 3" xfId="28309"/>
    <cellStyle name="40% - 强调文字颜色 2 9 4" xfId="28310"/>
    <cellStyle name="40% - 强调文字颜色 2 9 5" xfId="28311"/>
    <cellStyle name="40% - 强调文字颜色 3 10 2" xfId="28312"/>
    <cellStyle name="40% - 强调文字颜色 5 2 5 2 3 3" xfId="28313"/>
    <cellStyle name="40% - 强调文字颜色 3 10 2 2" xfId="28314"/>
    <cellStyle name="40% - 强调文字颜色 3 10 2 2 2" xfId="28315"/>
    <cellStyle name="40% - 强调文字颜色 3 10 2 2 3" xfId="28316"/>
    <cellStyle name="40% - 强调文字颜色 3 10 2 3 2" xfId="28317"/>
    <cellStyle name="40% - 强调文字颜色 3 10 2 3 3" xfId="28318"/>
    <cellStyle name="40% - 强调文字颜色 3 10 2 4 2 2" xfId="28319"/>
    <cellStyle name="40% - 强调文字颜色 3 10 2 4 3" xfId="28320"/>
    <cellStyle name="常规 2 3 2 2 2 3 2 2 2 2 2" xfId="28321"/>
    <cellStyle name="40% - 强调文字颜色 3 10 2 5 2" xfId="28322"/>
    <cellStyle name="40% - 强调文字颜色 5 2 3 2 2 8 2" xfId="28323"/>
    <cellStyle name="常规 2 3 2 2 2 3 2 2 2 3" xfId="28324"/>
    <cellStyle name="40% - 强调文字颜色 3 10 2 6" xfId="28325"/>
    <cellStyle name="常规 2 3 2 2 2 3 2 2 2 3 2" xfId="28326"/>
    <cellStyle name="40% - 强调文字颜色 3 10 2 6 2" xfId="28327"/>
    <cellStyle name="40% - 强调文字颜色 5 2 3 2 2 8 3" xfId="28328"/>
    <cellStyle name="40% - 强调文字颜色 5 2 3 2 2 3 3 3 2" xfId="28329"/>
    <cellStyle name="常规 2 3 2 2 2 3 2 2 2 4" xfId="28330"/>
    <cellStyle name="40% - 强调文字颜色 3 10 2 7" xfId="28331"/>
    <cellStyle name="40% - 强调文字颜色 3 10 3" xfId="28332"/>
    <cellStyle name="40% - 强调文字颜色 3 10 3 2" xfId="28333"/>
    <cellStyle name="常规 5 2 3 2 2 5 4" xfId="28334"/>
    <cellStyle name="40% - 强调文字颜色 6 4 2 2 3 2 3 2" xfId="28335"/>
    <cellStyle name="40% - 强调文字颜色 3 10 3 2 3" xfId="28336"/>
    <cellStyle name="40% - 强调文字颜色 3 10 4" xfId="28337"/>
    <cellStyle name="40% - 强调文字颜色 3 11" xfId="28338"/>
    <cellStyle name="40% - 强调文字颜色 3 11 2" xfId="28339"/>
    <cellStyle name="40% - 强调文字颜色 3 11 2 2" xfId="28340"/>
    <cellStyle name="40% - 强调文字颜色 3 11 2 2 3" xfId="28341"/>
    <cellStyle name="40% - 强调文字颜色 3 11 2 3" xfId="28342"/>
    <cellStyle name="40% - 强调文字颜色 3 11 2 3 2" xfId="28343"/>
    <cellStyle name="40% - 强调文字颜色 3 11 2 4" xfId="28344"/>
    <cellStyle name="40% - 强调文字颜色 5 3 3 2 2 2 2 3 2" xfId="28345"/>
    <cellStyle name="常规 2 3 2 2 2 3 2 3 2 2" xfId="28346"/>
    <cellStyle name="40% - 强调文字颜色 3 11 2 5" xfId="28347"/>
    <cellStyle name="40% - 强调文字颜色 3 11 3" xfId="28348"/>
    <cellStyle name="40% - 强调文字颜色 3 11 3 2" xfId="28349"/>
    <cellStyle name="40% - 强调文字颜色 3 11 3 2 2" xfId="28350"/>
    <cellStyle name="40% - 强调文字颜色 3 11 3 2 3" xfId="28351"/>
    <cellStyle name="40% - 强调文字颜色 3 11 3 3" xfId="28352"/>
    <cellStyle name="40% - 强调文字颜色 3 11 3 4" xfId="28353"/>
    <cellStyle name="40% - 强调文字颜色 3 11 4" xfId="28354"/>
    <cellStyle name="40% - 强调文字颜色 3 11 4 2" xfId="28355"/>
    <cellStyle name="40% - 强调文字颜色 5 4 2 2 15" xfId="28356"/>
    <cellStyle name="40% - 强调文字颜色 3 11 4 2 2" xfId="28357"/>
    <cellStyle name="40% - 强调文字颜色 3 11 4 3" xfId="28358"/>
    <cellStyle name="40% - 强调文字颜色 5 4 2 2 16" xfId="28359"/>
    <cellStyle name="40% - 强调文字颜色 3 11 5 2" xfId="28360"/>
    <cellStyle name="40% - 强调文字颜色 3 11 5 3" xfId="28361"/>
    <cellStyle name="40% - 强调文字颜色 3 11 6" xfId="28362"/>
    <cellStyle name="40% - 强调文字颜色 3 11 6 2" xfId="28363"/>
    <cellStyle name="40% - 强调文字颜色 3 11 8" xfId="28364"/>
    <cellStyle name="40% - 强调文字颜色 3 12" xfId="28365"/>
    <cellStyle name="40% - 强调文字颜色 3 12 2" xfId="28366"/>
    <cellStyle name="40% - 强调文字颜色 3 12 2 2" xfId="28367"/>
    <cellStyle name="40% - 强调文字颜色 3 12 2 3" xfId="28368"/>
    <cellStyle name="40% - 强调文字颜色 3 12 3" xfId="28369"/>
    <cellStyle name="40% - 强调文字颜色 3 12 3 2" xfId="28370"/>
    <cellStyle name="40% - 强调文字颜色 3 12 4" xfId="28371"/>
    <cellStyle name="40% - 强调文字颜色 3 12 4 2" xfId="28372"/>
    <cellStyle name="40% - 强调文字颜色 3 13" xfId="28373"/>
    <cellStyle name="40% - 强调文字颜色 3 13 2" xfId="28374"/>
    <cellStyle name="40% - 强调文字颜色 3 13 3" xfId="28375"/>
    <cellStyle name="40% - 强调文字颜色 3 13 4" xfId="28376"/>
    <cellStyle name="40% - 强调文字颜色 3 14" xfId="28377"/>
    <cellStyle name="40% - 强调文字颜色 3 14 2" xfId="28378"/>
    <cellStyle name="40% - 强调文字颜色 3 14 2 2" xfId="28379"/>
    <cellStyle name="40% - 强调文字颜色 3 14 2 3" xfId="28380"/>
    <cellStyle name="40% - 强调文字颜色 3 15" xfId="28381"/>
    <cellStyle name="40% - 强调文字颜色 3 20" xfId="28382"/>
    <cellStyle name="40% - 强调文字颜色 3 15 2" xfId="28383"/>
    <cellStyle name="40% - 强调文字颜色 3 15 2 2" xfId="28384"/>
    <cellStyle name="40% - 强调文字颜色 3 15 2 3" xfId="28385"/>
    <cellStyle name="40% - 强调文字颜色 3 15 3" xfId="28386"/>
    <cellStyle name="40% - 强调文字颜色 3 15 4" xfId="28387"/>
    <cellStyle name="40% - 强调文字颜色 6 3 2 2 4 2 3 2" xfId="28388"/>
    <cellStyle name="40% - 强调文字颜色 3 18" xfId="28389"/>
    <cellStyle name="40% - 强调文字颜色 3 19" xfId="28390"/>
    <cellStyle name="40% - 强调文字颜色 3 3 2 2 2 3 2 4" xfId="28391"/>
    <cellStyle name="40% - 强调文字颜色 3 2" xfId="28392"/>
    <cellStyle name="40% - 强调文字颜色 3 2 10" xfId="28393"/>
    <cellStyle name="40% - 强调文字颜色 3 2 3 2 3 2 5" xfId="28394"/>
    <cellStyle name="常规 2 3 2 2 2 2 2 8 4" xfId="28395"/>
    <cellStyle name="40% - 强调文字颜色 3 2 10 2" xfId="28396"/>
    <cellStyle name="40% - 强调文字颜色 3 2 3 2 3 2 6" xfId="28397"/>
    <cellStyle name="常规 2 3 2 2 2 2 2 8 5" xfId="28398"/>
    <cellStyle name="40% - 强调文字颜色 3 2 10 3" xfId="28399"/>
    <cellStyle name="40% - 强调文字颜色 3 2 10 3 4" xfId="28400"/>
    <cellStyle name="40% - 强调文字颜色 3 2 3 2 3 2 7" xfId="28401"/>
    <cellStyle name="40% - 强调文字颜色 3 2 10 4" xfId="28402"/>
    <cellStyle name="40% - 强调文字颜色 6 2 2 3 2 4 2 4" xfId="28403"/>
    <cellStyle name="40% - 强调文字颜色 3 2 10 4 3" xfId="28404"/>
    <cellStyle name="40% - 强调文字颜色 3 2 10 5" xfId="28405"/>
    <cellStyle name="40% - 强调文字颜色 3 2 10 6" xfId="28406"/>
    <cellStyle name="40% - 强调文字颜色 3 2 11" xfId="28407"/>
    <cellStyle name="40% - 强调文字颜色 3 2 3 2 3 3 5" xfId="28408"/>
    <cellStyle name="40% - 强调文字颜色 3 2 11 2" xfId="28409"/>
    <cellStyle name="40% - 强调文字颜色 3 2 2" xfId="28410"/>
    <cellStyle name="40% - 强调文字颜色 3 2 2 2" xfId="28411"/>
    <cellStyle name="40% - 强调文字颜色 3 2 2 2 2" xfId="28412"/>
    <cellStyle name="40% - 强调文字颜色 3 2 2 2 2 10" xfId="28413"/>
    <cellStyle name="40% - 强调文字颜色 3 2 2 2 2 12" xfId="28414"/>
    <cellStyle name="40% - 强调文字颜色 3 2 2 2 2 13" xfId="28415"/>
    <cellStyle name="40% - 强调文字颜色 3 2 2 2 2 15 2" xfId="28416"/>
    <cellStyle name="40% - 强调文字颜色 3 2 2 2 2 16" xfId="28417"/>
    <cellStyle name="40% - 强调文字颜色 3 2 2 2 2 17" xfId="28418"/>
    <cellStyle name="40% - 强调文字颜色 3 2 2 2 2 2" xfId="28419"/>
    <cellStyle name="40% - 强调文字颜色 6 3 2 2 2 5 4 2" xfId="28420"/>
    <cellStyle name="40% - 强调文字颜色 5 2 7 2 2 4 2 2" xfId="28421"/>
    <cellStyle name="40% - 强调文字颜色 3 2 2 2 2 2 10" xfId="28422"/>
    <cellStyle name="40% - 强调文字颜色 3 2 2 2 2 2 10 2" xfId="28423"/>
    <cellStyle name="40% - 强调文字颜色 3 2 2 2 2 2 11 2" xfId="28424"/>
    <cellStyle name="40% - 强调文字颜色 5 5 5 3 3" xfId="28425"/>
    <cellStyle name="40% - 强调文字颜色 3 2 2 2 2 2 13" xfId="28426"/>
    <cellStyle name="40% - 强调文字颜色 3 2 2 2 2 2 13 2" xfId="28427"/>
    <cellStyle name="40% - 强调文字颜色 3 2 2 2 2 2 14" xfId="28428"/>
    <cellStyle name="常规 5 2 3 2 2 6 3" xfId="28429"/>
    <cellStyle name="40% - 强调文字颜色 3 2 2 2 2 2 16" xfId="28430"/>
    <cellStyle name="40% - 强调文字颜色 3 2 2 2 2 2 2" xfId="28431"/>
    <cellStyle name="40% - 强调文字颜色 3 2 2 2 2 2 2 2" xfId="28432"/>
    <cellStyle name="40% - 强调文字颜色 3 2 2 2 2 2 2 2 2" xfId="28433"/>
    <cellStyle name="40% - 强调文字颜色 3 2 2 2 2 2 2 2 2 2 2" xfId="28434"/>
    <cellStyle name="40% - 强调文字颜色 4 2 3 2 10" xfId="28435"/>
    <cellStyle name="40% - 强调文字颜色 3 2 2 2 2 2 2 2 2 2 3" xfId="28436"/>
    <cellStyle name="40% - 强调文字颜色 3 2 2 2 2 2 2 2 2 3" xfId="28437"/>
    <cellStyle name="40% - 强调文字颜色 3 2 2 2 2 2 2 2 2 4" xfId="28438"/>
    <cellStyle name="40% - 强调文字颜色 3 2 2 2 2 2 2 2 3" xfId="28439"/>
    <cellStyle name="40% - 强调文字颜色 3 2 2 2 2 2 2 3 3" xfId="28440"/>
    <cellStyle name="40% - 强调文字颜色 3 2 2 2 2 2 2 4 2" xfId="28441"/>
    <cellStyle name="40% - 强调文字颜色 5 4 2 2 5 2 2" xfId="28442"/>
    <cellStyle name="40% - 强调文字颜色 3 2 2 2 2 2 2 4 3" xfId="28443"/>
    <cellStyle name="40% - 强调文字颜色 3 2 2 2 2 2 2 5 2" xfId="28444"/>
    <cellStyle name="40% - 强调文字颜色 3 2 2 2 2 2 3" xfId="28445"/>
    <cellStyle name="40% - 强调文字颜色 3 2 2 2 2 2 3 2" xfId="28446"/>
    <cellStyle name="40% - 强调文字颜色 3 2 2 2 2 2 3 2 2" xfId="28447"/>
    <cellStyle name="40% - 强调文字颜色 3 2 2 2 2 2 3 2 3" xfId="28448"/>
    <cellStyle name="40% - 强调文字颜色 3 2 2 2 2 2 3 3 2" xfId="28449"/>
    <cellStyle name="40% - 强调文字颜色 3 2 2 2 2 2 3 3 2 2" xfId="28450"/>
    <cellStyle name="40% - 强调文字颜色 3 2 2 2 2 2 3 3 2 3" xfId="28451"/>
    <cellStyle name="40% - 强调文字颜色 5 2 4 2 2 2 5 2" xfId="28452"/>
    <cellStyle name="40% - 强调文字颜色 3 2 2 2 2 2 3 3 3" xfId="28453"/>
    <cellStyle name="40% - 强调文字颜色 3 2 2 2 2 2 3 4 2" xfId="28454"/>
    <cellStyle name="常规 2 3 2 2 3 2 3 5" xfId="28455"/>
    <cellStyle name="40% - 强调文字颜色 5 4 2 2 6 2 2" xfId="28456"/>
    <cellStyle name="40% - 强调文字颜色 3 2 2 2 2 2 3 4 3" xfId="28457"/>
    <cellStyle name="40% - 强调文字颜色 3 2 2 2 2 2 3 5" xfId="28458"/>
    <cellStyle name="40% - 强调文字颜色 3 2 2 2 2 2 3 5 2" xfId="28459"/>
    <cellStyle name="常规 2 3 2 2 3 2 4 5" xfId="28460"/>
    <cellStyle name="40% - 强调文字颜色 5 4 2 2 6 3 2" xfId="28461"/>
    <cellStyle name="40% - 强调文字颜色 3 2 2 2 2 2 3 5 3" xfId="28462"/>
    <cellStyle name="40% - 强调文字颜色 3 2 2 2 2 2 4 2 2" xfId="28463"/>
    <cellStyle name="40% - 强调文字颜色 3 2 2 2 2 2 4 2 3" xfId="28464"/>
    <cellStyle name="40% - 强调文字颜色 3 2 2 2 2 2 4 3 2" xfId="28465"/>
    <cellStyle name="40% - 强调文字颜色 3 2 2 2 2 2 4 3 3" xfId="28466"/>
    <cellStyle name="40% - 强调文字颜色 3 2 2 2 2 2 4 4 2" xfId="28467"/>
    <cellStyle name="40% - 强调文字颜色 3 3 3 3 3 2 2 3" xfId="28468"/>
    <cellStyle name="40% - 强调文字颜色 3 2 2 2 2 2 4 5" xfId="28469"/>
    <cellStyle name="40% - 强调文字颜色 3 2 2 2 2 2 5 2" xfId="28470"/>
    <cellStyle name="40% - 强调文字颜色 3 2 2 2 2 2 5 3" xfId="28471"/>
    <cellStyle name="40% - 强调文字颜色 3 2 2 2 2 2 5 3 3" xfId="28472"/>
    <cellStyle name="40% - 强调文字颜色 3 2 2 2 2 2 5 4" xfId="28473"/>
    <cellStyle name="40% - 强调文字颜色 3 2 2 2 2 2 6 2" xfId="28474"/>
    <cellStyle name="40% - 强调文字颜色 3 2 2 3 2 3 3 2 3" xfId="28475"/>
    <cellStyle name="40% - 强调文字颜色 3 2 2 2 2 2 6 4" xfId="28476"/>
    <cellStyle name="40% - 强调文字颜色 3 2 2 2 2 2 6 5" xfId="28477"/>
    <cellStyle name="40% - 强调文字颜色 3 2 2 2 2 2 8" xfId="28478"/>
    <cellStyle name="40% - 强调文字颜色 3 2 3 2 3 2 3 2 3" xfId="28479"/>
    <cellStyle name="40% - 强调文字颜色 3 2 2 2 2 2 8 2" xfId="28480"/>
    <cellStyle name="40% - 强调文字颜色 3 2 2 2 2 2 8 3" xfId="28481"/>
    <cellStyle name="40% - 强调文字颜色 3 2 2 2 2 2 9" xfId="28482"/>
    <cellStyle name="40% - 强调文字颜色 3 2 2 2 2 2 9 2" xfId="28483"/>
    <cellStyle name="40% - 强调文字颜色 3 2 2 2 2 2 9 3" xfId="28484"/>
    <cellStyle name="40% - 强调文字颜色 3 2 2 2 2 3" xfId="28485"/>
    <cellStyle name="40% - 强调文字颜色 3 2 2 2 2 3 2" xfId="28486"/>
    <cellStyle name="40% - 强调文字颜色 3 2 2 2 2 3 2 2" xfId="28487"/>
    <cellStyle name="40% - 强调文字颜色 6 2 3 2 2 10 2" xfId="28488"/>
    <cellStyle name="40% - 强调文字颜色 3 2 2 2 2 3 2 2 2 2" xfId="28489"/>
    <cellStyle name="40% - 强调文字颜色 3 2 2 2 2 3 2 2 2 3" xfId="28490"/>
    <cellStyle name="40% - 强调文字颜色 6 2 3 2 2 11" xfId="28491"/>
    <cellStyle name="40% - 强调文字颜色 3 2 2 2 2 3 2 2 3" xfId="28492"/>
    <cellStyle name="40% - 强调文字颜色 3 2 2 2 2 3 2 3" xfId="28493"/>
    <cellStyle name="40% - 强调文字颜色 3 2 2 2 2 3 2 3 2 2" xfId="28494"/>
    <cellStyle name="40% - 强调文字颜色 3 2 2 2 2 3 2 4" xfId="28495"/>
    <cellStyle name="40% - 强调文字颜色 3 2 2 2 2 3 2 4 2" xfId="28496"/>
    <cellStyle name="40% - 强调文字颜色 3 2 2 2 2 3 2 4 2 2" xfId="28497"/>
    <cellStyle name="40% - 强调文字颜色 3 2 2 2 2 3 2 4 3" xfId="28498"/>
    <cellStyle name="40% - 强调文字颜色 3 2 2 2 2 3 2 5" xfId="28499"/>
    <cellStyle name="40% - 强调文字颜色 3 2 2 2 2 3 2 5 2" xfId="28500"/>
    <cellStyle name="40% - 强调文字颜色 3 2 2 2 2 3 3" xfId="28501"/>
    <cellStyle name="40% - 强调文字颜色 3 2 2 2 2 3 3 2" xfId="28502"/>
    <cellStyle name="40% - 强调文字颜色 3 2 2 2 2 3 3 3" xfId="28503"/>
    <cellStyle name="40% - 强调文字颜色 3 2 2 2 2 3 3 3 2" xfId="28504"/>
    <cellStyle name="40% - 强调文字颜色 3 2 2 2 2 3 3 3 3" xfId="28505"/>
    <cellStyle name="40% - 强调文字颜色 6 10 2 5 2" xfId="28506"/>
    <cellStyle name="40% - 强调文字颜色 3 2 2 2 2 3 3 3 4" xfId="28507"/>
    <cellStyle name="40% - 强调文字颜色 3 2 2 2 2 3 3 4" xfId="28508"/>
    <cellStyle name="40% - 强调文字颜色 3 2 2 2 2 3 3 4 2" xfId="28509"/>
    <cellStyle name="40% - 强调文字颜色 3 2 2 2 2 3 3 4 3" xfId="28510"/>
    <cellStyle name="40% - 强调文字颜色 3 2 2 2 2 3 3 5" xfId="28511"/>
    <cellStyle name="40% - 强调文字颜色 3 2 2 2 2 3 3 5 2" xfId="28512"/>
    <cellStyle name="40% - 强调文字颜色 3 2 2 2 2 3 3 5 3" xfId="28513"/>
    <cellStyle name="40% - 强调文字颜色 3 2 2 2 2 4 2" xfId="28514"/>
    <cellStyle name="40% - 强调文字颜色 3 2 2 2 2 4 2 2" xfId="28515"/>
    <cellStyle name="40% - 强调文字颜色 3 2 2 2 2 4 2 3" xfId="28516"/>
    <cellStyle name="40% - 强调文字颜色 3 2 2 2 2 4 2 3 2" xfId="28517"/>
    <cellStyle name="常规 2 3 3 2 2" xfId="28518"/>
    <cellStyle name="40% - 强调文字颜色 4 2 4 2 3 2 2 2" xfId="28519"/>
    <cellStyle name="40% - 强调文字颜色 3 2 2 2 2 4 2 4" xfId="28520"/>
    <cellStyle name="40% - 强调文字颜色 3 2 2 2 2 4 3" xfId="28521"/>
    <cellStyle name="40% - 强调文字颜色 5 3 3 2 12" xfId="28522"/>
    <cellStyle name="40% - 强调文字颜色 3 2 2 2 2 4 3 2" xfId="28523"/>
    <cellStyle name="40% - 强调文字颜色 5 3 3 2 13" xfId="28524"/>
    <cellStyle name="40% - 强调文字颜色 3 2 2 2 2 4 3 3" xfId="28525"/>
    <cellStyle name="40% - 强调文字颜色 3 3 3 2 10 2" xfId="28526"/>
    <cellStyle name="40% - 强调文字颜色 3 2 2 2 2 5 2" xfId="28527"/>
    <cellStyle name="40% - 强调文字颜色 3 2 2 2 2 5 2 2" xfId="28528"/>
    <cellStyle name="40% - 强调文字颜色 3 2 2 2 2 5 2 3" xfId="28529"/>
    <cellStyle name="40% - 强调文字颜色 3 2 2 2 2 5 3" xfId="28530"/>
    <cellStyle name="40% - 强调文字颜色 3 2 2 2 2 5 3 2" xfId="28531"/>
    <cellStyle name="40% - 强调文字颜色 3 2 2 2 2 5 3 2 2" xfId="28532"/>
    <cellStyle name="40% - 强调文字颜色 3 2 2 2 2 5 3 3" xfId="28533"/>
    <cellStyle name="40% - 强调文字颜色 4 3 3 3 2 3 2 2" xfId="28534"/>
    <cellStyle name="40% - 强调文字颜色 3 2 2 2 2 5 4 2" xfId="28535"/>
    <cellStyle name="40% - 强调文字颜色 4 3 3 3 2 3 3" xfId="28536"/>
    <cellStyle name="40% - 强调文字颜色 3 2 2 2 2 5 5" xfId="28537"/>
    <cellStyle name="40% - 强调文字颜色 4 3 3 3 2 3 4" xfId="28538"/>
    <cellStyle name="40% - 强调文字颜色 3 2 2 2 2 5 6" xfId="28539"/>
    <cellStyle name="40% - 强调文字颜色 3 2 8 3 2 2 2" xfId="28540"/>
    <cellStyle name="40% - 强调文字颜色 3 3 3 2 11" xfId="28541"/>
    <cellStyle name="40% - 强调文字颜色 5 2 4 2 2 2" xfId="28542"/>
    <cellStyle name="40% - 强调文字颜色 3 2 2 2 2 6" xfId="28543"/>
    <cellStyle name="40% - 强调文字颜色 3 3 3 2 11 2" xfId="28544"/>
    <cellStyle name="40% - 强调文字颜色 5 2 4 2 2 2 2" xfId="28545"/>
    <cellStyle name="40% - 强调文字颜色 3 2 2 2 2 6 2" xfId="28546"/>
    <cellStyle name="40% - 强调文字颜色 5 2 4 2 2 2 2 2" xfId="28547"/>
    <cellStyle name="40% - 强调文字颜色 3 2 2 2 2 6 2 2" xfId="28548"/>
    <cellStyle name="40% - 强调文字颜色 5 2 4 2 2 2 2 2 2" xfId="28549"/>
    <cellStyle name="40% - 强调文字颜色 3 2 2 2 2 6 2 2 2" xfId="28550"/>
    <cellStyle name="40% - 强调文字颜色 5 2 4 2 2 2 2 3" xfId="28551"/>
    <cellStyle name="40% - 强调文字颜色 3 2 2 2 2 6 2 3" xfId="28552"/>
    <cellStyle name="常规 2 3 5 2 2" xfId="28553"/>
    <cellStyle name="40% - 强调文字颜色 4 2 4 2 3 4 2 2" xfId="28554"/>
    <cellStyle name="40% - 强调文字颜色 5 2 4 2 2 2 2 4" xfId="28555"/>
    <cellStyle name="40% - 强调文字颜色 5 10 3 2" xfId="28556"/>
    <cellStyle name="40% - 强调文字颜色 3 2 2 2 2 6 2 4" xfId="28557"/>
    <cellStyle name="40% - 强调文字颜色 5 2 4 2 2 2 3" xfId="28558"/>
    <cellStyle name="40% - 强调文字颜色 3 2 2 2 2 6 3" xfId="28559"/>
    <cellStyle name="40% - 强调文字颜色 5 2 4 2 2 2 3 2" xfId="28560"/>
    <cellStyle name="常规 2 3 2 2 3 2 2 2 3" xfId="28561"/>
    <cellStyle name="40% - 强调文字颜色 3 2 2 2 2 6 3 2" xfId="28562"/>
    <cellStyle name="40% - 强调文字颜色 5 2 4 2 2 2 3 3" xfId="28563"/>
    <cellStyle name="常规 2 3 2 2 3 2 2 2 4" xfId="28564"/>
    <cellStyle name="40% - 强调文字颜色 3 2 2 2 2 6 3 3" xfId="28565"/>
    <cellStyle name="40% - 强调文字颜色 3 3 3 2 12" xfId="28566"/>
    <cellStyle name="40% - 强调文字颜色 5 2 4 2 2 3" xfId="28567"/>
    <cellStyle name="40% - 强调文字颜色 3 2 2 2 2 7" xfId="28568"/>
    <cellStyle name="40% - 强调文字颜色 3 3 3 2 12 2" xfId="28569"/>
    <cellStyle name="40% - 强调文字颜色 5 2 4 2 2 3 2" xfId="28570"/>
    <cellStyle name="40% - 强调文字颜色 3 2 2 2 2 7 2" xfId="28571"/>
    <cellStyle name="40% - 强调文字颜色 5 2 4 2 2 3 2 2" xfId="28572"/>
    <cellStyle name="40% - 强调文字颜色 3 2 2 2 2 7 2 2" xfId="28573"/>
    <cellStyle name="40% - 强调文字颜色 5 2 4 2 2 3 2 3" xfId="28574"/>
    <cellStyle name="40% - 强调文字颜色 3 2 2 2 2 7 2 3" xfId="28575"/>
    <cellStyle name="40% - 强调文字颜色 5 2 4 2 2 3 3" xfId="28576"/>
    <cellStyle name="40% - 强调文字颜色 3 2 2 2 2 7 3" xfId="28577"/>
    <cellStyle name="常规 2 3 2 2 3 2 3 2 3" xfId="28578"/>
    <cellStyle name="40% - 强调文字颜色 3 2 2 2 2 7 3 2" xfId="28579"/>
    <cellStyle name="40% - 强调文字颜色 3 3 3 2 13" xfId="28580"/>
    <cellStyle name="40% - 强调文字颜色 5 2 4 2 2 4" xfId="28581"/>
    <cellStyle name="40% - 强调文字颜色 3 2 2 2 2 8" xfId="28582"/>
    <cellStyle name="40% - 强调文字颜色 3 3 3 2 13 2" xfId="28583"/>
    <cellStyle name="40% - 强调文字颜色 3 2 2 2 2 8 2" xfId="28584"/>
    <cellStyle name="40% - 强调文字颜色 3 2 2 2 2 8 2 2" xfId="28585"/>
    <cellStyle name="40% - 强调文字颜色 3 2 2 2 2 8 2 3" xfId="28586"/>
    <cellStyle name="40% - 强调文字颜色 3 2 2 2 2 8 3" xfId="28587"/>
    <cellStyle name="常规 2 3 2 2 3 2 4 2 3" xfId="28588"/>
    <cellStyle name="40% - 强调文字颜色 3 2 2 2 2 8 3 2" xfId="28589"/>
    <cellStyle name="40% - 强调文字颜色 3 2 2 2 3" xfId="28590"/>
    <cellStyle name="40% - 强调文字颜色 3 2 2 2 3 2" xfId="28591"/>
    <cellStyle name="40% - 强调文字颜色 3 2 2 3 9 2" xfId="28592"/>
    <cellStyle name="40% - 强调文字颜色 3 2 2 2 4" xfId="28593"/>
    <cellStyle name="40% - 强调文字颜色 3 2 2 2 4 2" xfId="28594"/>
    <cellStyle name="40% - 强调文字颜色 3 2 2 2 4 2 2" xfId="28595"/>
    <cellStyle name="40% - 强调文字颜色 4 5 10 2" xfId="28596"/>
    <cellStyle name="注释 2 2 2 3 5 3" xfId="28597"/>
    <cellStyle name="40% - 强调文字颜色 4 3 2 2 3 2 4 2 2" xfId="28598"/>
    <cellStyle name="40% - 强调文字颜色 3 2 2 2 4 3" xfId="28599"/>
    <cellStyle name="40% - 强调文字颜色 3 2 2 2 4 4" xfId="28600"/>
    <cellStyle name="40% - 强调文字颜色 3 2 2 3 9 3" xfId="28601"/>
    <cellStyle name="40% - 强调文字颜色 3 2 2 2 5" xfId="28602"/>
    <cellStyle name="40% - 强调文字颜色 3 2 2 3" xfId="28603"/>
    <cellStyle name="40% - 强调文字颜色 3 2 2 3 10" xfId="28604"/>
    <cellStyle name="40% - 强调文字颜色 3 2 2 3 10 2" xfId="28605"/>
    <cellStyle name="40% - 强调文字颜色 3 2 2 3 11 2" xfId="28606"/>
    <cellStyle name="40% - 强调文字颜色 3 2 2 3 12" xfId="28607"/>
    <cellStyle name="40% - 强调文字颜色 3 2 2 3 12 2" xfId="28608"/>
    <cellStyle name="40% - 强调文字颜色 3 2 2 3 13" xfId="28609"/>
    <cellStyle name="40% - 强调文字颜色 3 2 2 3 13 2" xfId="28610"/>
    <cellStyle name="40% - 强调文字颜色 3 2 2 3 15" xfId="28611"/>
    <cellStyle name="40% - 强调文字颜色 3 2 2 3 16" xfId="28612"/>
    <cellStyle name="40% - 强调文字颜色 3 2 2 3 17" xfId="28613"/>
    <cellStyle name="40% - 强调文字颜色 3 2 2 3 2" xfId="28614"/>
    <cellStyle name="常规 2 3 5 2 3 2 3" xfId="28615"/>
    <cellStyle name="40% - 强调文字颜色 3 2 2 3 2 10" xfId="28616"/>
    <cellStyle name="40% - 强调文字颜色 6 4 2 7 4" xfId="28617"/>
    <cellStyle name="常规 2 3 5 2 3 2 3 2" xfId="28618"/>
    <cellStyle name="40% - 强调文字颜色 3 2 2 3 2 10 2" xfId="28619"/>
    <cellStyle name="常规 2 3 5 2 3 2 4" xfId="28620"/>
    <cellStyle name="40% - 强调文字颜色 3 2 2 3 2 11" xfId="28621"/>
    <cellStyle name="40% - 强调文字颜色 6 4 2 8 4" xfId="28622"/>
    <cellStyle name="常规 2 3 5 2 3 2 4 2" xfId="28623"/>
    <cellStyle name="40% - 强调文字颜色 3 2 2 3 2 11 2" xfId="28624"/>
    <cellStyle name="常规 2 3 5 2 3 2 5" xfId="28625"/>
    <cellStyle name="40% - 强调文字颜色 3 2 2 3 2 12" xfId="28626"/>
    <cellStyle name="常规 2 3 5 2 3 2 6" xfId="28627"/>
    <cellStyle name="40% - 强调文字颜色 3 2 2 3 2 13" xfId="28628"/>
    <cellStyle name="常规 2 3 5 2 3 2 7" xfId="28629"/>
    <cellStyle name="40% - 强调文字颜色 3 2 2 3 2 14" xfId="28630"/>
    <cellStyle name="40% - 强调文字颜色 3 2 2 3 2 15" xfId="28631"/>
    <cellStyle name="40% - 强调文字颜色 3 3 7 2 2 2 3" xfId="28632"/>
    <cellStyle name="40% - 强调文字颜色 3 2 2 3 2 2" xfId="28633"/>
    <cellStyle name="40% - 强调文字颜色 3 2 2 3 2 2 2 2" xfId="28634"/>
    <cellStyle name="40% - 强调文字颜色 3 2 2 3 2 2 2 2 2" xfId="28635"/>
    <cellStyle name="40% - 强调文字颜色 4 4 5 4 2 3" xfId="28636"/>
    <cellStyle name="40% - 强调文字颜色 3 2 2 3 2 2 2 2 2 2" xfId="28637"/>
    <cellStyle name="40% - 强调文字颜色 3 2 2 3 2 2 2 2 2 3" xfId="28638"/>
    <cellStyle name="40% - 强调文字颜色 3 2 2 3 2 2 2 2 3" xfId="28639"/>
    <cellStyle name="40% - 强调文字颜色 3 2 2 3 2 2 2 2 3 2" xfId="28640"/>
    <cellStyle name="40% - 强调文字颜色 3 2 2 3 2 2 3 2" xfId="28641"/>
    <cellStyle name="40% - 强调文字颜色 3 2 2 3 2 2 3 2 2" xfId="28642"/>
    <cellStyle name="40% - 强调文字颜色 3 2 2 3 2 2 3 2 3" xfId="28643"/>
    <cellStyle name="40% - 强调文字颜色 3 2 2 3 2 2 3 3" xfId="28644"/>
    <cellStyle name="40% - 强调文字颜色 3 2 2 3 2 2 4" xfId="28645"/>
    <cellStyle name="40% - 强调文字颜色 3 2 2 3 2 2 5" xfId="28646"/>
    <cellStyle name="40% - 强调文字颜色 3 2 2 3 2 3" xfId="28647"/>
    <cellStyle name="40% - 强调文字颜色 3 2 2 3 2 3 2 2 2" xfId="28648"/>
    <cellStyle name="常规 2 3 2 2 2 5 2 4" xfId="28649"/>
    <cellStyle name="40% - 强调文字颜色 3 2 2 3 2 3 2 2 2 2" xfId="28650"/>
    <cellStyle name="40% - 强调文字颜色 3 2 2 3 2 3 2 2 3" xfId="28651"/>
    <cellStyle name="40% - 强调文字颜色 3 2 2 3 2 3 2 4 2" xfId="28652"/>
    <cellStyle name="40% - 强调文字颜色 3 2 2 3 2 3 5" xfId="28653"/>
    <cellStyle name="40% - 强调文字颜色 3 2 2 3 2 3 5 2" xfId="28654"/>
    <cellStyle name="注释 2 2 2 2 2 7 3 2" xfId="28655"/>
    <cellStyle name="40% - 强调文字颜色 4 2 3 2 2 11 2" xfId="28656"/>
    <cellStyle name="40% - 强调文字颜色 4 4 2 2 7 2" xfId="28657"/>
    <cellStyle name="40% - 强调文字颜色 3 2 2 3 2 3 6" xfId="28658"/>
    <cellStyle name="40% - 强调文字颜色 4 4 2 2 7 2 2" xfId="28659"/>
    <cellStyle name="40% - 强调文字颜色 3 2 2 3 2 3 6 2" xfId="28660"/>
    <cellStyle name="40% - 强调文字颜色 4 4 2 2 7 3" xfId="28661"/>
    <cellStyle name="40% - 强调文字颜色 3 2 2 3 2 3 7" xfId="28662"/>
    <cellStyle name="40% - 强调文字颜色 4 4 2 2 7 4" xfId="28663"/>
    <cellStyle name="40% - 强调文字颜色 3 2 2 3 2 3 8" xfId="28664"/>
    <cellStyle name="40% - 强调文字颜色 3 2 2 3 2 5 5" xfId="28665"/>
    <cellStyle name="40% - 强调文字颜色 4 2 3 2 2 13 2" xfId="28666"/>
    <cellStyle name="40% - 强调文字颜色 4 4 2 2 9 2" xfId="28667"/>
    <cellStyle name="40% - 强调文字颜色 3 2 2 3 2 5 6" xfId="28668"/>
    <cellStyle name="40% - 强调文字颜色 5 2 4 3 2 2 2 2" xfId="28669"/>
    <cellStyle name="40% - 强调文字颜色 3 2 2 3 2 6 2 2" xfId="28670"/>
    <cellStyle name="40% - 强调文字颜色 5 2 4 3 2 2 2 3" xfId="28671"/>
    <cellStyle name="40% - 强调文字颜色 3 2 2 3 2 6 2 3" xfId="28672"/>
    <cellStyle name="40% - 强调文字颜色 5 2 4 3 2 2 3 2" xfId="28673"/>
    <cellStyle name="常规 2 3 2 2 4 2 2 2 3" xfId="28674"/>
    <cellStyle name="40% - 强调文字颜色 3 2 2 3 2 6 3 2" xfId="28675"/>
    <cellStyle name="40% - 强调文字颜色 5 2 4 3 2 3 2" xfId="28676"/>
    <cellStyle name="40% - 强调文字颜色 3 2 2 3 2 7 2" xfId="28677"/>
    <cellStyle name="40% - 强调文字颜色 5 2 4 3 2 3 2 2" xfId="28678"/>
    <cellStyle name="40% - 强调文字颜色 3 2 2 3 2 7 2 2" xfId="28679"/>
    <cellStyle name="40% - 强调文字颜色 5 2 4 3 2 3 2 3" xfId="28680"/>
    <cellStyle name="40% - 强调文字颜色 3 2 2 3 2 7 2 3" xfId="28681"/>
    <cellStyle name="40% - 强调文字颜色 5 2 4 3 2 3 3" xfId="28682"/>
    <cellStyle name="40% - 强调文字颜色 3 2 2 3 2 7 3" xfId="28683"/>
    <cellStyle name="常规 2 3 2 2 4 2 3 2 3" xfId="28684"/>
    <cellStyle name="40% - 强调文字颜色 3 2 2 3 2 7 3 2" xfId="28685"/>
    <cellStyle name="40% - 强调文字颜色 5 2 4 3 2 3 4" xfId="28686"/>
    <cellStyle name="40% - 强调文字颜色 3 2 2 3 2 7 4" xfId="28687"/>
    <cellStyle name="40% - 强调文字颜色 5 2 4 3 2 4 2" xfId="28688"/>
    <cellStyle name="40% - 强调文字颜色 3 2 2 3 2 8 2" xfId="28689"/>
    <cellStyle name="40% - 强调文字颜色 5 2 4 3 2 4 3" xfId="28690"/>
    <cellStyle name="40% - 强调文字颜色 3 2 2 3 2 8 3" xfId="28691"/>
    <cellStyle name="40% - 强调文字颜色 5 2 4 3 2 5 2" xfId="28692"/>
    <cellStyle name="40% - 强调文字颜色 3 2 2 3 2 9 2" xfId="28693"/>
    <cellStyle name="40% - 强调文字颜色 3 2 2 3 3" xfId="28694"/>
    <cellStyle name="40% - 强调文字颜色 3 2 2 3 3 2" xfId="28695"/>
    <cellStyle name="40% - 强调文字颜色 3 2 2 3 3 2 3" xfId="28696"/>
    <cellStyle name="40% - 强调文字颜色 3 2 2 3 3 2 3 2 2" xfId="28697"/>
    <cellStyle name="40% - 强调文字颜色 3 2 2 3 3 2 3 2 3" xfId="28698"/>
    <cellStyle name="40% - 强调文字颜色 3 2 2 3 3 2 3 4" xfId="28699"/>
    <cellStyle name="40% - 强调文字颜色 3 2 2 3 3 2 4" xfId="28700"/>
    <cellStyle name="40% - 强调文字颜色 3 2 2 3 3 2 4 2 2" xfId="28701"/>
    <cellStyle name="40% - 强调文字颜色 3 2 2 3 3 2 5" xfId="28702"/>
    <cellStyle name="40% - 强调文字颜色 3 2 2 3 3 2 7" xfId="28703"/>
    <cellStyle name="40% - 强调文字颜色 3 2 2 3 3 3" xfId="28704"/>
    <cellStyle name="40% - 强调文字颜色 3 2 2 3 3 3 2 2" xfId="28705"/>
    <cellStyle name="40% - 强调文字颜色 4 4 2 2 5 2 3" xfId="28706"/>
    <cellStyle name="40% - 强调文字颜色 3 2 2 3 3 3 2 2 2" xfId="28707"/>
    <cellStyle name="40% - 强调文字颜色 3 2 2 3 3 3 2 3" xfId="28708"/>
    <cellStyle name="40% - 强调文字颜色 3 2 2 3 3 3 2 4" xfId="28709"/>
    <cellStyle name="40% - 强调文字颜色 3 2 2 3 3 3 3" xfId="28710"/>
    <cellStyle name="40% - 强调文字颜色 3 2 2 3 3 3 4" xfId="28711"/>
    <cellStyle name="40% - 强调文字颜色 3 2 2 3 3 3 5" xfId="28712"/>
    <cellStyle name="40% - 强调文字颜色 3 2 2 3 3 3 5 2" xfId="28713"/>
    <cellStyle name="40% - 强调文字颜色 3 2 2 3 3 3 6" xfId="28714"/>
    <cellStyle name="40% - 强调文字颜色 3 2 2 3 3 3 6 2" xfId="28715"/>
    <cellStyle name="40% - 强调文字颜色 3 2 2 3 3 3 7" xfId="28716"/>
    <cellStyle name="40% - 强调文字颜色 3 2 2 3 3 4" xfId="28717"/>
    <cellStyle name="40% - 强调文字颜色 3 2 2 3 3 5" xfId="28718"/>
    <cellStyle name="40% - 强调文字颜色 5 2 4 3 3 2" xfId="28719"/>
    <cellStyle name="40% - 强调文字颜色 3 2 2 3 3 6" xfId="28720"/>
    <cellStyle name="40% - 强调文字颜色 3 2 2 3 4" xfId="28721"/>
    <cellStyle name="40% - 强调文字颜色 3 2 2 3 4 2" xfId="28722"/>
    <cellStyle name="40% - 强调文字颜色 3 2 2 3 4 2 2" xfId="28723"/>
    <cellStyle name="40% - 强调文字颜色 3 2 2 3 4 2 3" xfId="28724"/>
    <cellStyle name="40% - 强调文字颜色 3 2 2 3 4 2 4" xfId="28725"/>
    <cellStyle name="40% - 强调文字颜色 3 2 2 3 4 3" xfId="28726"/>
    <cellStyle name="40% - 强调文字颜色 3 2 2 3 4 3 3" xfId="28727"/>
    <cellStyle name="40% - 强调文字颜色 3 2 2 3 4 4" xfId="28728"/>
    <cellStyle name="40% - 强调文字颜色 3 2 2 3 4 5" xfId="28729"/>
    <cellStyle name="40% - 强调文字颜色 3 2 2 3 4 6" xfId="28730"/>
    <cellStyle name="40% - 强调文字颜色 3 2 2 3 5" xfId="28731"/>
    <cellStyle name="40% - 强调文字颜色 3 2 2 3 5 2" xfId="28732"/>
    <cellStyle name="40% - 强调文字颜色 3 2 2 3 5 2 2" xfId="28733"/>
    <cellStyle name="40% - 强调文字颜色 3 2 2 3 5 2 3" xfId="28734"/>
    <cellStyle name="40% - 强调文字颜色 3 2 2 3 5 2 4" xfId="28735"/>
    <cellStyle name="40% - 强调文字颜色 3 2 2 3 5 3" xfId="28736"/>
    <cellStyle name="40% - 强调文字颜色 3 2 2 3 5 3 2 2" xfId="28737"/>
    <cellStyle name="40% - 强调文字颜色 3 2 2 3 5 3 3" xfId="28738"/>
    <cellStyle name="40% - 强调文字颜色 3 2 2 3 5 3 4" xfId="28739"/>
    <cellStyle name="40% - 强调文字颜色 3 2 2 3 6" xfId="28740"/>
    <cellStyle name="40% - 强调文字颜色 3 2 2 3 6 2" xfId="28741"/>
    <cellStyle name="注释 2 9 2" xfId="28742"/>
    <cellStyle name="40% - 强调文字颜色 6 3 4 2 2 3" xfId="28743"/>
    <cellStyle name="40% - 强调文字颜色 4 3 2 2 2 7" xfId="28744"/>
    <cellStyle name="40% - 强调文字颜色 3 2 2 3 6 2 2" xfId="28745"/>
    <cellStyle name="40% - 强调文字颜色 4 3 2 2 2 7 2" xfId="28746"/>
    <cellStyle name="40% - 强调文字颜色 3 2 2 3 6 2 2 2" xfId="28747"/>
    <cellStyle name="注释 2 9 3" xfId="28748"/>
    <cellStyle name="40% - 强调文字颜色 6 3 4 2 2 4" xfId="28749"/>
    <cellStyle name="40% - 强调文字颜色 4 3 2 2 2 8" xfId="28750"/>
    <cellStyle name="40% - 强调文字颜色 3 2 2 3 6 2 3" xfId="28751"/>
    <cellStyle name="40% - 强调文字颜色 3 2 2 3 6 3" xfId="28752"/>
    <cellStyle name="40% - 强调文字颜色 6 3 4 2 3 3" xfId="28753"/>
    <cellStyle name="40% - 强调文字颜色 3 2 2 3 6 3 2" xfId="28754"/>
    <cellStyle name="40% - 强调文字颜色 6 3 4 2 3 4" xfId="28755"/>
    <cellStyle name="40% - 强调文字颜色 3 2 2 3 6 3 3" xfId="28756"/>
    <cellStyle name="40% - 强调文字颜色 3 2 2 3 7" xfId="28757"/>
    <cellStyle name="40% - 强调文字颜色 3 2 2 3 7 2" xfId="28758"/>
    <cellStyle name="40% - 强调文字颜色 3 2 2 3 7 2 2" xfId="28759"/>
    <cellStyle name="40% - 强调文字颜色 3 2 2 3 7 3 2" xfId="28760"/>
    <cellStyle name="40% - 强调文字颜色 3 2 2 3 8" xfId="28761"/>
    <cellStyle name="40% - 强调文字颜色 3 2 2 3 8 2" xfId="28762"/>
    <cellStyle name="40% - 强调文字颜色 3 2 2 3 8 2 2" xfId="28763"/>
    <cellStyle name="注释 2 2 2 2 5 3" xfId="28764"/>
    <cellStyle name="常规 5 5 6 2 4" xfId="28765"/>
    <cellStyle name="40% - 强调文字颜色 4 3 2 2 3 2 3 2 2" xfId="28766"/>
    <cellStyle name="40% - 强调文字颜色 3 2 2 3 8 2 3" xfId="28767"/>
    <cellStyle name="40% - 强调文字颜色 3 2 2 3 8 3" xfId="28768"/>
    <cellStyle name="40% - 强调文字颜色 3 2 2 3 8 3 2" xfId="28769"/>
    <cellStyle name="40% - 强调文字颜色 3 2 2 3 9" xfId="28770"/>
    <cellStyle name="40% - 强调文字颜色 3 2 2 4" xfId="28771"/>
    <cellStyle name="40% - 强调文字颜色 3 2 2 4 2" xfId="28772"/>
    <cellStyle name="40% - 强调文字颜色 3 3 7 2 3 2 3" xfId="28773"/>
    <cellStyle name="40% - 强调文字颜色 3 2 2 4 2 2" xfId="28774"/>
    <cellStyle name="40% - 强调文字颜色 3 2 2 4 2 2 2" xfId="28775"/>
    <cellStyle name="40% - 强调文字颜色 3 2 2 4 2 2 3" xfId="28776"/>
    <cellStyle name="40% - 强调文字颜色 3 2 2 4 2 3" xfId="28777"/>
    <cellStyle name="40% - 强调文字颜色 3 2 2 4 2 3 2" xfId="28778"/>
    <cellStyle name="40% - 强调文字颜色 3 2 2 4 2 3 2 2" xfId="28779"/>
    <cellStyle name="40% - 强调文字颜色 3 2 2 4 2 3 3" xfId="28780"/>
    <cellStyle name="40% - 强调文字颜色 3 2 2 4 2 4" xfId="28781"/>
    <cellStyle name="40% - 强调文字颜色 3 2 2 4 2 4 2" xfId="28782"/>
    <cellStyle name="40% - 强调文字颜色 3 2 2 4 3" xfId="28783"/>
    <cellStyle name="40% - 强调文字颜色 3 2 2 4 3 2" xfId="28784"/>
    <cellStyle name="40% - 强调文字颜色 3 2 2 4 3 3" xfId="28785"/>
    <cellStyle name="40% - 强调文字颜色 3 2 2 4 4" xfId="28786"/>
    <cellStyle name="40% - 强调文字颜色 6 4 2 8 2 2" xfId="28787"/>
    <cellStyle name="40% - 强调文字颜色 3 2 2 4 5" xfId="28788"/>
    <cellStyle name="40% - 强调文字颜色 6 4 2 8 2 3" xfId="28789"/>
    <cellStyle name="40% - 强调文字颜色 3 2 2 4 6" xfId="28790"/>
    <cellStyle name="40% - 强调文字颜色 3 2 2 4 6 2" xfId="28791"/>
    <cellStyle name="40% - 强调文字颜色 3 2 2 5" xfId="28792"/>
    <cellStyle name="40% - 强调文字颜色 3 2 2 5 2" xfId="28793"/>
    <cellStyle name="40% - 强调文字颜色 3 2 2 5 3" xfId="28794"/>
    <cellStyle name="40% - 强调文字颜色 3 2 2 5 4" xfId="28795"/>
    <cellStyle name="40% - 强调文字颜色 6 4 2 8 3 2" xfId="28796"/>
    <cellStyle name="40% - 强调文字颜色 3 2 2 5 5" xfId="28797"/>
    <cellStyle name="40% - 强调文字颜色 3 2 2 5 6" xfId="28798"/>
    <cellStyle name="40% - 强调文字颜色 3 2 2 6" xfId="28799"/>
    <cellStyle name="40% - 强调文字颜色 3 2 2 6 2" xfId="28800"/>
    <cellStyle name="40% - 强调文字颜色 3 2 2 6 2 2" xfId="28801"/>
    <cellStyle name="40% - 强调文字颜色 3 2 2 6 2 2 2" xfId="28802"/>
    <cellStyle name="40% - 强调文字颜色 3 2 2 6 2 2 2 3" xfId="28803"/>
    <cellStyle name="40% - 强调文字颜色 3 2 2 6 2 2 3" xfId="28804"/>
    <cellStyle name="40% - 强调文字颜色 3 2 2 6 2 2 3 3" xfId="28805"/>
    <cellStyle name="40% - 强调文字颜色 6 2 3 2 2 2 2 3 2" xfId="28806"/>
    <cellStyle name="40% - 强调文字颜色 3 2 2 6 2 2 3 4" xfId="28807"/>
    <cellStyle name="40% - 强调文字颜色 3 4 2 15 2" xfId="28808"/>
    <cellStyle name="40% - 强调文字颜色 3 2 2 6 2 2 4" xfId="28809"/>
    <cellStyle name="40% - 强调文字颜色 3 2 2 6 2 2 4 2" xfId="28810"/>
    <cellStyle name="40% - 强调文字颜色 3 2 2 6 2 2 4 3" xfId="28811"/>
    <cellStyle name="40% - 强调文字颜色 3 2 2 6 2 2 5 2" xfId="28812"/>
    <cellStyle name="40% - 强调文字颜色 3 2 2 6 2 2 6" xfId="28813"/>
    <cellStyle name="40% - 强调文字颜色 3 2 2 6 2 2 7" xfId="28814"/>
    <cellStyle name="40% - 强调文字颜色 3 2 2 6 3" xfId="28815"/>
    <cellStyle name="40% - 强调文字颜色 3 2 2 6 3 2" xfId="28816"/>
    <cellStyle name="40% - 强调文字颜色 3 2 2 6 3 3 4" xfId="28817"/>
    <cellStyle name="40% - 强调文字颜色 6 3 3 2 2 2 2" xfId="28818"/>
    <cellStyle name="40% - 强调文字颜色 3 2 2 6 3 4" xfId="28819"/>
    <cellStyle name="40% - 强调文字颜色 6 3 3 2 2 2 2 2 2" xfId="28820"/>
    <cellStyle name="40% - 强调文字颜色 3 2 2 6 3 4 2 2" xfId="28821"/>
    <cellStyle name="40% - 强调文字颜色 4 2 2 6 2 2 2 4" xfId="28822"/>
    <cellStyle name="40% - 强调文字颜色 6 3 3 2 2 2 3" xfId="28823"/>
    <cellStyle name="40% - 强调文字颜色 3 2 2 6 3 5" xfId="28824"/>
    <cellStyle name="40% - 强调文字颜色 6 3 3 2 2 2 4" xfId="28825"/>
    <cellStyle name="40% - 强调文字颜色 5 4 2 3 2 4 2" xfId="28826"/>
    <cellStyle name="40% - 强调文字颜色 5 2 4 6 3 2" xfId="28827"/>
    <cellStyle name="40% - 强调文字颜色 3 2 2 6 3 6" xfId="28828"/>
    <cellStyle name="40% - 强调文字颜色 3 2 2 6 4" xfId="28829"/>
    <cellStyle name="40% - 强调文字颜色 3 2 2 6 4 2" xfId="28830"/>
    <cellStyle name="40% - 强调文字颜色 3 2 2 6 5" xfId="28831"/>
    <cellStyle name="40% - 强调文字颜色 3 2 2 7 2 2" xfId="28832"/>
    <cellStyle name="40% - 强调文字颜色 3 3 3 2 2 2 3 4" xfId="28833"/>
    <cellStyle name="40% - 强调文字颜色 3 2 2 7 2 2 2 2" xfId="28834"/>
    <cellStyle name="40% - 强调文字颜色 3 2 2 7 2 2 2 3" xfId="28835"/>
    <cellStyle name="40% - 强调文字颜色 3 2 2 7 2 2 4" xfId="28836"/>
    <cellStyle name="40% - 强调文字颜色 3 2 2 7 2 3 2 2" xfId="28837"/>
    <cellStyle name="40% - 强调文字颜色 3 2 2 7 2 3 2 3" xfId="28838"/>
    <cellStyle name="40% - 强调文字颜色 3 2 2 7 2 3 4" xfId="28839"/>
    <cellStyle name="40% - 强调文字颜色 3 2 2 7 2 4 2 2" xfId="28840"/>
    <cellStyle name="40% - 强调文字颜色 3 2 2 7 2 4 3" xfId="28841"/>
    <cellStyle name="40% - 强调文字颜色 3 2 2 7 2 5 2" xfId="28842"/>
    <cellStyle name="40% - 强调文字颜色 5 4 2 3 3 3 3" xfId="28843"/>
    <cellStyle name="40% - 强调文字颜色 5 2 4 7 2 3" xfId="28844"/>
    <cellStyle name="40% - 强调文字颜色 3 2 2 7 2 7" xfId="28845"/>
    <cellStyle name="40% - 强调文字颜色 3 2 2 7 3" xfId="28846"/>
    <cellStyle name="40% - 强调文字颜色 3 2 2 7 3 2" xfId="28847"/>
    <cellStyle name="40% - 强调文字颜色 3 2 2 7 3 3 4" xfId="28848"/>
    <cellStyle name="40% - 强调文字颜色 6 3 3 2 3 2 2 2 2" xfId="28849"/>
    <cellStyle name="40% - 强调文字颜色 3 2 2 7 3 4 2 2" xfId="28850"/>
    <cellStyle name="40% - 强调文字颜色 3 2 2 7 4" xfId="28851"/>
    <cellStyle name="40% - 强调文字颜色 3 2 2 7 5" xfId="28852"/>
    <cellStyle name="40% - 强调文字颜色 3 2 2 8 2" xfId="28853"/>
    <cellStyle name="40% - 强调文字颜色 4 2 2 2 2 2 5 3 2" xfId="28854"/>
    <cellStyle name="40% - 强调文字颜色 3 2 2 9" xfId="28855"/>
    <cellStyle name="40% - 强调文字颜色 3 2 2 9 2" xfId="28856"/>
    <cellStyle name="40% - 强调文字颜色 3 2 2 9 2 2 2" xfId="28857"/>
    <cellStyle name="40% - 强调文字颜色 3 2 2 9 2 2 3" xfId="28858"/>
    <cellStyle name="40% - 强调文字颜色 3 2 2 9 2 3 2" xfId="28859"/>
    <cellStyle name="40% - 强调文字颜色 3 2 2 9 2 4" xfId="28860"/>
    <cellStyle name="40% - 强调文字颜色 3 2 3" xfId="28861"/>
    <cellStyle name="40% - 强调文字颜色 3 2 3 2" xfId="28862"/>
    <cellStyle name="40% - 强调文字颜色 3 2 3 2 10" xfId="28863"/>
    <cellStyle name="40% - 强调文字颜色 3 2 3 2 10 2" xfId="28864"/>
    <cellStyle name="40% - 强调文字颜色 3 2 3 2 11" xfId="28865"/>
    <cellStyle name="40% - 强调文字颜色 3 2 3 2 11 2" xfId="28866"/>
    <cellStyle name="40% - 强调文字颜色 3 2 3 2 12" xfId="28867"/>
    <cellStyle name="40% - 强调文字颜色 3 2 3 2 12 2" xfId="28868"/>
    <cellStyle name="40% - 强调文字颜色 3 2 3 2 13" xfId="28869"/>
    <cellStyle name="40% - 强调文字颜色 3 2 3 2 13 2" xfId="28870"/>
    <cellStyle name="40% - 强调文字颜色 4 2 3 2 6 2 2 2" xfId="28871"/>
    <cellStyle name="40% - 强调文字颜色 3 2 3 2 14" xfId="28872"/>
    <cellStyle name="40% - 强调文字颜色 5 6 3 2" xfId="28873"/>
    <cellStyle name="40% - 强调文字颜色 3 2 3 2 15" xfId="28874"/>
    <cellStyle name="40% - 强调文字颜色 6 3 2 2 3 3 3 4" xfId="28875"/>
    <cellStyle name="40% - 强调文字颜色 5 6 3 2 2" xfId="28876"/>
    <cellStyle name="40% - 强调文字颜色 3 2 3 2 15 2" xfId="28877"/>
    <cellStyle name="40% - 强调文字颜色 5 6 3 3" xfId="28878"/>
    <cellStyle name="40% - 强调文字颜色 3 2 3 2 16" xfId="28879"/>
    <cellStyle name="40% - 强调文字颜色 5 6 3 4" xfId="28880"/>
    <cellStyle name="40% - 强调文字颜色 4 2 2 3 10 2" xfId="28881"/>
    <cellStyle name="40% - 强调文字颜色 3 2 3 2 17" xfId="28882"/>
    <cellStyle name="40% - 强调文字颜色 3 2 3 2 2" xfId="28883"/>
    <cellStyle name="40% - 强调文字颜色 3 2 3 2 2 10 2" xfId="28884"/>
    <cellStyle name="40% - 强调文字颜色 3 2 3 2 2 11" xfId="28885"/>
    <cellStyle name="40% - 强调文字颜色 4 2 3 4 3" xfId="28886"/>
    <cellStyle name="40% - 强调文字颜色 3 2 3 2 2 11 2" xfId="28887"/>
    <cellStyle name="40% - 强调文字颜色 3 2 3 2 2 12" xfId="28888"/>
    <cellStyle name="40% - 强调文字颜色 3 2 3 2 2 12 2" xfId="28889"/>
    <cellStyle name="40% - 强调文字颜色 3 2 3 2 2 13" xfId="28890"/>
    <cellStyle name="40% - 强调文字颜色 5 3 2 2 2 4" xfId="28891"/>
    <cellStyle name="40% - 强调文字颜色 3 2 3 2 2 13 2" xfId="28892"/>
    <cellStyle name="40% - 强调文字颜色 3 2 3 2 2 14" xfId="28893"/>
    <cellStyle name="40% - 强调文字颜色 3 2 3 2 2 2 2 2 2" xfId="28894"/>
    <cellStyle name="40% - 强调文字颜色 3 2 3 2 2 2 2 2 3" xfId="28895"/>
    <cellStyle name="40% - 强调文字颜色 5 3 2 2 2 16" xfId="28896"/>
    <cellStyle name="40% - 强调文字颜色 3 2 3 2 2 2 2 3 2" xfId="28897"/>
    <cellStyle name="40% - 强调文字颜色 3 2 3 2 2 2 2 3 2 2" xfId="28898"/>
    <cellStyle name="40% - 强调文字颜色 3 2 3 2 2 2 2 3 2 3" xfId="28899"/>
    <cellStyle name="40% - 强调文字颜色 3 2 3 2 2 2 2 3 3" xfId="28900"/>
    <cellStyle name="40% - 强调文字颜色 3 2 3 2 2 2 2 3 4" xfId="28901"/>
    <cellStyle name="40% - 强调文字颜色 3 2 3 2 2 2 2 4" xfId="28902"/>
    <cellStyle name="40% - 强调文字颜色 3 2 3 2 2 2 2 4 2" xfId="28903"/>
    <cellStyle name="40% - 强调文字颜色 6 4 2 2 5 2 2" xfId="28904"/>
    <cellStyle name="40% - 强调文字颜色 3 2 3 2 2 2 2 4 3" xfId="28905"/>
    <cellStyle name="40% - 强调文字颜色 3 2 3 2 2 2 2 5" xfId="28906"/>
    <cellStyle name="40% - 强调文字颜色 3 2 3 2 2 2 2 5 2" xfId="28907"/>
    <cellStyle name="40% - 强调文字颜色 3 2 3 2 2 2 2 6" xfId="28908"/>
    <cellStyle name="40% - 强调文字颜色 3 2 3 2 2 2 3 3" xfId="28909"/>
    <cellStyle name="40% - 强调文字颜色 3 2 3 2 2 2 4 2" xfId="28910"/>
    <cellStyle name="40% - 强调文字颜色 3 2 3 2 2 2 4 3" xfId="28911"/>
    <cellStyle name="40% - 强调文字颜色 3 2 3 2 2 2 5" xfId="28912"/>
    <cellStyle name="40% - 强调文字颜色 3 2 3 2 2 2 6" xfId="28913"/>
    <cellStyle name="40% - 强调文字颜色 3 2 3 2 2 2 7" xfId="28914"/>
    <cellStyle name="40% - 强调文字颜色 3 2 3 2 2 3 2 2 2" xfId="28915"/>
    <cellStyle name="40% - 强调文字颜色 3 2 3 2 2 3 2 2 3" xfId="28916"/>
    <cellStyle name="40% - 强调文字颜色 3 2 3 2 2 3 2 3" xfId="28917"/>
    <cellStyle name="40% - 强调文字颜色 3 2 3 2 2 3 2 3 2" xfId="28918"/>
    <cellStyle name="40% - 强调文字颜色 3 2 3 2 2 3 2 4" xfId="28919"/>
    <cellStyle name="40% - 强调文字颜色 5 6 2 2 3 4" xfId="28920"/>
    <cellStyle name="40% - 强调文字颜色 3 2 3 2 2 3 3 2 2" xfId="28921"/>
    <cellStyle name="40% - 强调文字颜色 3 2 3 2 2 3 3 2 3" xfId="28922"/>
    <cellStyle name="40% - 强调文字颜色 3 2 3 2 2 3 3 3" xfId="28923"/>
    <cellStyle name="40% - 强调文字颜色 3 2 3 2 2 3 3 3 2" xfId="28924"/>
    <cellStyle name="40% - 强调文字颜色 3 2 3 2 2 3 4 2" xfId="28925"/>
    <cellStyle name="40% - 强调文字颜色 3 2 3 2 2 3 4 3" xfId="28926"/>
    <cellStyle name="40% - 强调文字颜色 3 2 3 2 2 3 5 3" xfId="28927"/>
    <cellStyle name="40% - 强调文字颜色 3 2 3 2 2 4 2 2" xfId="28928"/>
    <cellStyle name="40% - 强调文字颜色 3 2 3 2 2 4 2 3" xfId="28929"/>
    <cellStyle name="40% - 强调文字颜色 3 2 3 2 2 4 3 2" xfId="28930"/>
    <cellStyle name="40% - 强调文字颜色 3 2 3 2 2 4 3 3" xfId="28931"/>
    <cellStyle name="40% - 强调文字颜色 3 2 3 2 2 4 4" xfId="28932"/>
    <cellStyle name="40% - 强调文字颜色 3 2 3 2 2 4 4 2" xfId="28933"/>
    <cellStyle name="40% - 强调文字颜色 3 2 3 2 2 4 5" xfId="28934"/>
    <cellStyle name="40% - 强调文字颜色 3 2 3 2 2 5 2 3" xfId="28935"/>
    <cellStyle name="40% - 强调文字颜色 3 2 3 2 2 5 3 2" xfId="28936"/>
    <cellStyle name="40% - 强调文字颜色 3 2 3 2 2 5 3 3" xfId="28937"/>
    <cellStyle name="40% - 强调文字颜色 3 2 3 2 2 5 4" xfId="28938"/>
    <cellStyle name="40% - 强调文字颜色 3 2 3 2 2 5 4 2" xfId="28939"/>
    <cellStyle name="40% - 强调文字颜色 3 2 3 2 2 5 5" xfId="28940"/>
    <cellStyle name="40% - 强调文字颜色 5 2 5 2 2 3" xfId="28941"/>
    <cellStyle name="40% - 强调文字颜色 3 2 3 2 2 7" xfId="28942"/>
    <cellStyle name="40% - 强调文字颜色 4 2 4 2 10" xfId="28943"/>
    <cellStyle name="40% - 强调文字颜色 3 2 3 2 2 7 2" xfId="28944"/>
    <cellStyle name="40% - 强调文字颜色 4 2 4 2 11" xfId="28945"/>
    <cellStyle name="40% - 强调文字颜色 3 2 3 2 2 7 3" xfId="28946"/>
    <cellStyle name="40% - 强调文字颜色 3 2 3 2 3" xfId="28947"/>
    <cellStyle name="40% - 强调文字颜色 3 2 3 2 3 2 2 2 2" xfId="28948"/>
    <cellStyle name="40% - 强调文字颜色 3 2 3 2 3 2 2 2 3" xfId="28949"/>
    <cellStyle name="40% - 强调文字颜色 3 2 3 2 3 2 2 3" xfId="28950"/>
    <cellStyle name="40% - 强调文字颜色 3 2 3 2 3 2 3 2 2" xfId="28951"/>
    <cellStyle name="40% - 强调文字颜色 3 2 3 2 3 2 4" xfId="28952"/>
    <cellStyle name="40% - 强调文字颜色 3 2 3 2 3 3 4" xfId="28953"/>
    <cellStyle name="40% - 强调文字颜色 3 2 3 2 3 3 6" xfId="28954"/>
    <cellStyle name="40% - 强调文字颜色 6 5 8 2 2" xfId="28955"/>
    <cellStyle name="40% - 强调文字颜色 3 2 3 2 3 3 7" xfId="28956"/>
    <cellStyle name="40% - 强调文字颜色 5 2 5 2 3 2" xfId="28957"/>
    <cellStyle name="40% - 强调文字颜色 3 2 3 2 3 6" xfId="28958"/>
    <cellStyle name="40% - 强调文字颜色 3 2 3 2 4" xfId="28959"/>
    <cellStyle name="40% - 强调文字颜色 3 2 3 2 4 2 2 2" xfId="28960"/>
    <cellStyle name="40% - 强调文字颜色 3 2 3 2 4 2 4" xfId="28961"/>
    <cellStyle name="40% - 强调文字颜色 3 2 3 2 4 3 3" xfId="28962"/>
    <cellStyle name="40% - 强调文字颜色 5 2 5 2 4 2" xfId="28963"/>
    <cellStyle name="40% - 强调文字颜色 3 2 3 2 4 6" xfId="28964"/>
    <cellStyle name="40% - 强调文字颜色 3 2 3 2 5 2 2 2" xfId="28965"/>
    <cellStyle name="40% - 强调文字颜色 3 2 3 2 5 2 3" xfId="28966"/>
    <cellStyle name="40% - 强调文字颜色 3 2 3 2 5 2 4" xfId="28967"/>
    <cellStyle name="40% - 强调文字颜色 3 2 3 2 5 3 2" xfId="28968"/>
    <cellStyle name="40% - 强调文字颜色 3 5 3 3" xfId="28969"/>
    <cellStyle name="40% - 强调文字颜色 3 2 3 2 5 3 2 2" xfId="28970"/>
    <cellStyle name="40% - 强调文字颜色 3 2 3 2 5 3 3" xfId="28971"/>
    <cellStyle name="40% - 强调文字颜色 3 2 3 2 5 3 4" xfId="28972"/>
    <cellStyle name="40% - 强调文字颜色 3 2 3 2 6 2 2" xfId="28973"/>
    <cellStyle name="40% - 强调文字颜色 3 2 3 2 6 2 2 2" xfId="28974"/>
    <cellStyle name="40% - 强调文字颜色 3 2 3 2 6 2 3" xfId="28975"/>
    <cellStyle name="40% - 强调文字颜色 3 2 3 2 6 2 4" xfId="28976"/>
    <cellStyle name="40% - 强调文字颜色 3 2 3 2 6 3 2" xfId="28977"/>
    <cellStyle name="40% - 强调文字颜色 3 2 3 2 6 3 3" xfId="28978"/>
    <cellStyle name="40% - 强调文字颜色 3 2 3 2 6 4" xfId="28979"/>
    <cellStyle name="40% - 强调文字颜色 3 2 3 2 6 4 2" xfId="28980"/>
    <cellStyle name="40% - 强调文字颜色 3 2 3 2 6 5" xfId="28981"/>
    <cellStyle name="40% - 强调文字颜色 3 2 3 2 6 6" xfId="28982"/>
    <cellStyle name="40% - 强调文字颜色 4 2 7 2 2 5" xfId="28983"/>
    <cellStyle name="40% - 强调文字颜色 3 2 3 2 7 2 3" xfId="28984"/>
    <cellStyle name="40% - 强调文字颜色 3 2 3 2 7 3" xfId="28985"/>
    <cellStyle name="40% - 强调文字颜色 3 2 3 2 7 3 2" xfId="28986"/>
    <cellStyle name="40% - 强调文字颜色 3 2 3 2 7 5" xfId="28987"/>
    <cellStyle name="40% - 强调文字颜色 4 2 7 3 2 4" xfId="28988"/>
    <cellStyle name="40% - 强调文字颜色 3 2 3 2 8 2 2" xfId="28989"/>
    <cellStyle name="40% - 强调文字颜色 3 2 3 2 8 2 3" xfId="28990"/>
    <cellStyle name="40% - 强调文字颜色 3 2 3 2 8 3" xfId="28991"/>
    <cellStyle name="40% - 强调文字颜色 4 2 7 3 3 4" xfId="28992"/>
    <cellStyle name="40% - 强调文字颜色 3 2 3 2 8 3 2" xfId="28993"/>
    <cellStyle name="40% - 强调文字颜色 3 2 3 2 8 4" xfId="28994"/>
    <cellStyle name="40% - 强调文字颜色 3 2 3 2 8 5" xfId="28995"/>
    <cellStyle name="40% - 强调文字颜色 3 2 3 2 9" xfId="28996"/>
    <cellStyle name="40% - 强调文字颜色 3 2 3 2 9 2" xfId="28997"/>
    <cellStyle name="40% - 强调文字颜色 3 2 3 2 9 3" xfId="28998"/>
    <cellStyle name="40% - 强调文字颜色 3 2 3 3" xfId="28999"/>
    <cellStyle name="40% - 强调文字颜色 3 2 3 3 2" xfId="29000"/>
    <cellStyle name="40% - 强调文字颜色 3 2 4" xfId="29001"/>
    <cellStyle name="40% - 强调文字颜色 3 2 4 10" xfId="29002"/>
    <cellStyle name="40% - 强调文字颜色 3 2 4 10 2" xfId="29003"/>
    <cellStyle name="40% - 强调文字颜色 3 2 4 11" xfId="29004"/>
    <cellStyle name="40% - 强调文字颜色 3 2 4 11 2" xfId="29005"/>
    <cellStyle name="40% - 强调文字颜色 3 2 4 12" xfId="29006"/>
    <cellStyle name="40% - 强调文字颜色 6 3 2 2 10" xfId="29007"/>
    <cellStyle name="40% - 强调文字颜色 3 2 4 12 2" xfId="29008"/>
    <cellStyle name="40% - 强调文字颜色 3 2 4 13" xfId="29009"/>
    <cellStyle name="40% - 强调文字颜色 3 2 4 13 2" xfId="29010"/>
    <cellStyle name="40% - 强调文字颜色 3 2 4 14" xfId="29011"/>
    <cellStyle name="40% - 强调文字颜色 3 2 4 15" xfId="29012"/>
    <cellStyle name="40% - 强调文字颜色 3 2 4 15 2" xfId="29013"/>
    <cellStyle name="40% - 强调文字颜色 3 2 4 16" xfId="29014"/>
    <cellStyle name="40% - 强调文字颜色 3 2 4 2" xfId="29015"/>
    <cellStyle name="40% - 强调文字颜色 3 2 4 2 2" xfId="29016"/>
    <cellStyle name="40% - 强调文字颜色 3 2 4 2 2 2 2 3 2" xfId="29017"/>
    <cellStyle name="40% - 强调文字颜色 3 2 4 2 2 2 3 2 2" xfId="29018"/>
    <cellStyle name="40% - 强调文字颜色 3 2 4 2 2 2 3 4" xfId="29019"/>
    <cellStyle name="40% - 强调文字颜色 3 2 4 2 2 2 4 2 2" xfId="29020"/>
    <cellStyle name="40% - 强调文字颜色 3 2 4 2 2 2 4 3" xfId="29021"/>
    <cellStyle name="40% - 强调文字颜色 3 2 4 2 3" xfId="29022"/>
    <cellStyle name="40% - 强调文字颜色 3 2 4 3 2 6 2" xfId="29023"/>
    <cellStyle name="40% - 强调文字颜色 3 2 4 2 3 3 2 3" xfId="29024"/>
    <cellStyle name="40% - 强调文字颜色 3 2 4 2 3 4 3" xfId="29025"/>
    <cellStyle name="40% - 强调文字颜色 3 2 4 2 3 5 3" xfId="29026"/>
    <cellStyle name="40% - 强调文字颜色 5 2 6 2 3 3" xfId="29027"/>
    <cellStyle name="40% - 强调文字颜色 3 2 4 2 3 7" xfId="29028"/>
    <cellStyle name="40% - 强调文字颜色 5 2 6 2 3 4" xfId="29029"/>
    <cellStyle name="40% - 强调文字颜色 3 2 4 2 3 8" xfId="29030"/>
    <cellStyle name="40% - 强调文字颜色 3 2 4 2 4" xfId="29031"/>
    <cellStyle name="40% - 强调文字颜色 3 2 4 2 9" xfId="29032"/>
    <cellStyle name="40% - 强调文字颜色 3 2 4 3" xfId="29033"/>
    <cellStyle name="40% - 强调文字颜色 3 2 4 3 2" xfId="29034"/>
    <cellStyle name="40% - 强调文字颜色 6 3 2 2 3 3 3" xfId="29035"/>
    <cellStyle name="40% - 强调文字颜色 3 2 4 3 2 4 2 2" xfId="29036"/>
    <cellStyle name="40% - 强调文字颜色 5 2 6 3 2 2" xfId="29037"/>
    <cellStyle name="40% - 强调文字颜色 3 2 4 3 2 6" xfId="29038"/>
    <cellStyle name="40% - 强调文字颜色 5 2 6 3 2 3" xfId="29039"/>
    <cellStyle name="40% - 强调文字颜色 3 2 4 3 2 7" xfId="29040"/>
    <cellStyle name="40% - 强调文字颜色 3 2 4 3 3" xfId="29041"/>
    <cellStyle name="40% - 强调文字颜色 3 2 4 3 3 2 4" xfId="29042"/>
    <cellStyle name="40% - 强调文字颜色 3 2 4 3 3 3 2 2" xfId="29043"/>
    <cellStyle name="40% - 强调文字颜色 3 2 4 3 3 3 3" xfId="29044"/>
    <cellStyle name="40% - 强调文字颜色 3 2 4 3 3 3 4" xfId="29045"/>
    <cellStyle name="40% - 强调文字颜色 3 2 4 3 3 4 2" xfId="29046"/>
    <cellStyle name="40% - 强调文字颜色 3 2 4 3 3 4 2 2" xfId="29047"/>
    <cellStyle name="40% - 强调文字颜色 3 2 4 3 3 4 3" xfId="29048"/>
    <cellStyle name="40% - 强调文字颜色 3 2 4 3 3 5" xfId="29049"/>
    <cellStyle name="40% - 强调文字颜色 3 2 4 3 3 5 2" xfId="29050"/>
    <cellStyle name="40% - 强调文字颜色 3 2 4 3 3 5 3" xfId="29051"/>
    <cellStyle name="40% - 强调文字颜色 3 2 4 3 3 6" xfId="29052"/>
    <cellStyle name="40% - 强调文字颜色 3 2 4 3 3 6 2" xfId="29053"/>
    <cellStyle name="40% - 强调文字颜色 3 2 4 3 3 7" xfId="29054"/>
    <cellStyle name="40% - 强调文字颜色 3 2 4 3 4" xfId="29055"/>
    <cellStyle name="40% - 强调文字颜色 3 2 4 4 2 3 2" xfId="29056"/>
    <cellStyle name="40% - 强调文字颜色 3 2 4 4 3 3" xfId="29057"/>
    <cellStyle name="40% - 强调文字颜色 5 2 2 3 3 6" xfId="29058"/>
    <cellStyle name="40% - 强调文字颜色 3 2 4 7 5" xfId="29059"/>
    <cellStyle name="40% - 强调文字颜色 5 2 2 3 4 3" xfId="29060"/>
    <cellStyle name="40% - 强调文字颜色 3 2 4 8 2" xfId="29061"/>
    <cellStyle name="40% - 强调文字颜色 5 2 2 3 4 3 3" xfId="29062"/>
    <cellStyle name="40% - 强调文字颜色 3 2 4 8 2 3" xfId="29063"/>
    <cellStyle name="40% - 强调文字颜色 5 2 2 3 4 4" xfId="29064"/>
    <cellStyle name="40% - 强调文字颜色 3 2 4 8 3" xfId="29065"/>
    <cellStyle name="40% - 强调文字颜色 5 2 2 3 4 5" xfId="29066"/>
    <cellStyle name="40% - 强调文字颜色 3 2 4 8 4" xfId="29067"/>
    <cellStyle name="40% - 强调文字颜色 5 2 2 3 5 3" xfId="29068"/>
    <cellStyle name="40% - 强调文字颜色 3 2 4 9 2" xfId="29069"/>
    <cellStyle name="40% - 强调文字颜色 3 2 5" xfId="29070"/>
    <cellStyle name="40% - 强调文字颜色 3 2 5 2" xfId="29071"/>
    <cellStyle name="40% - 强调文字颜色 3 2 5 2 3" xfId="29072"/>
    <cellStyle name="常规 2 3 3 4 2 3 2 4" xfId="29073"/>
    <cellStyle name="40% - 强调文字颜色 4 2 2 3 2 3 2 2 2 2" xfId="29074"/>
    <cellStyle name="40% - 强调文字颜色 3 2 5 2 4" xfId="29075"/>
    <cellStyle name="40% - 强调文字颜色 3 2 5 3" xfId="29076"/>
    <cellStyle name="40% - 强调文字颜色 3 2 5 3 3" xfId="29077"/>
    <cellStyle name="常规 2 3 3 4 2 4" xfId="29078"/>
    <cellStyle name="40% - 强调文字颜色 3 5 9 2" xfId="29079"/>
    <cellStyle name="40% - 强调文字颜色 3 2 6" xfId="29080"/>
    <cellStyle name="40% - 强调文字颜色 3 2 6 2" xfId="29081"/>
    <cellStyle name="40% - 强调文字颜色 3 2 6 2 2" xfId="29082"/>
    <cellStyle name="40% - 强调文字颜色 3 2 6 2 3" xfId="29083"/>
    <cellStyle name="40% - 强调文字颜色 3 2 6 2 4" xfId="29084"/>
    <cellStyle name="40% - 强调文字颜色 3 2 6 3" xfId="29085"/>
    <cellStyle name="40% - 强调文字颜色 3 2 7 2" xfId="29086"/>
    <cellStyle name="40% - 强调文字颜色 4 3 2 2 2 3 4 2" xfId="29087"/>
    <cellStyle name="40% - 强调文字颜色 3 2 7 2 2 2 2 2" xfId="29088"/>
    <cellStyle name="40% - 强调文字颜色 4 3 2 2 2 3 4 3" xfId="29089"/>
    <cellStyle name="40% - 强调文字颜色 3 2 7 2 2 2 2 3" xfId="29090"/>
    <cellStyle name="40% - 强调文字颜色 4 3 2 2 2 4 4" xfId="29091"/>
    <cellStyle name="40% - 强调文字颜色 3 2 7 2 2 3 2" xfId="29092"/>
    <cellStyle name="40% - 强调文字颜色 4 3 2 2 2 4 4 2" xfId="29093"/>
    <cellStyle name="40% - 强调文字颜色 3 2 7 2 2 3 2 2" xfId="29094"/>
    <cellStyle name="40% - 强调文字颜色 4 3 2 2 2 5 4" xfId="29095"/>
    <cellStyle name="40% - 强调文字颜色 3 2 7 2 2 4 2" xfId="29096"/>
    <cellStyle name="40% - 强调文字颜色 4 3 2 2 2 5 4 2" xfId="29097"/>
    <cellStyle name="40% - 强调文字颜色 3 2 7 2 2 4 2 2" xfId="29098"/>
    <cellStyle name="40% - 强调文字颜色 3 2 7 2 2 5" xfId="29099"/>
    <cellStyle name="40% - 强调文字颜色 4 3 2 2 2 6 4" xfId="29100"/>
    <cellStyle name="40% - 强调文字颜色 3 2 7 2 2 5 2" xfId="29101"/>
    <cellStyle name="40% - 强调文字颜色 3 2 7 2 2 6" xfId="29102"/>
    <cellStyle name="40% - 强调文字颜色 3 2 7 2 2 7" xfId="29103"/>
    <cellStyle name="40% - 强调文字颜色 3 2 7 3" xfId="29104"/>
    <cellStyle name="40% - 强调文字颜色 3 2 7 3 2" xfId="29105"/>
    <cellStyle name="40% - 强调文字颜色 3 2 7 3 3" xfId="29106"/>
    <cellStyle name="40% - 强调文字颜色 3 2 7 3 4" xfId="29107"/>
    <cellStyle name="40% - 强调文字颜色 3 2 7 3 5" xfId="29108"/>
    <cellStyle name="40% - 强调文字颜色 4 3 2 2 9" xfId="29109"/>
    <cellStyle name="40% - 强调文字颜色 3 2 7 4 2 2" xfId="29110"/>
    <cellStyle name="40% - 强调文字颜色 3 2 8" xfId="29111"/>
    <cellStyle name="40% - 强调文字颜色 6 2 2 3 4 2 2" xfId="29112"/>
    <cellStyle name="40% - 强调文字颜色 3 2 8 2" xfId="29113"/>
    <cellStyle name="40% - 强调文字颜色 6 2 2 3 4 2 2 2" xfId="29114"/>
    <cellStyle name="40% - 强调文字颜色 3 2 8 2 2" xfId="29115"/>
    <cellStyle name="40% - 强调文字颜色 3 4 2 3 2 5 2" xfId="29116"/>
    <cellStyle name="40% - 强调文字颜色 3 2 8 2 2 2 2" xfId="29117"/>
    <cellStyle name="40% - 强调文字颜色 3 4 2 3 2 7" xfId="29118"/>
    <cellStyle name="40% - 强调文字颜色 3 2 8 2 2 4" xfId="29119"/>
    <cellStyle name="40% - 强调文字颜色 3 2 8 3" xfId="29120"/>
    <cellStyle name="40% - 强调文字颜色 3 2 8 3 2" xfId="29121"/>
    <cellStyle name="40% - 强调文字颜色 3 2 8 3 2 3" xfId="29122"/>
    <cellStyle name="40% - 强调文字颜色 5 4 5 6 2" xfId="29123"/>
    <cellStyle name="40% - 强调文字颜色 3 2 8 3 2 4" xfId="29124"/>
    <cellStyle name="40% - 强调文字颜色 3 2 8 3 4 2" xfId="29125"/>
    <cellStyle name="常规 5 2 2 2 2 2 2 3 3" xfId="29126"/>
    <cellStyle name="40% - 强调文字颜色 3 2 8 3 4 2 2" xfId="29127"/>
    <cellStyle name="40% - 强调文字颜色 3 2 8 3 4 3" xfId="29128"/>
    <cellStyle name="40% - 强调文字颜色 3 2 8 3 5" xfId="29129"/>
    <cellStyle name="40% - 强调文字颜色 3 2 8 3 5 2" xfId="29130"/>
    <cellStyle name="40% - 强调文字颜色 3 2 9 2" xfId="29131"/>
    <cellStyle name="40% - 强调文字颜色 6 2 2 3 4 2 3 2" xfId="29132"/>
    <cellStyle name="40% - 强调文字颜色 3 3" xfId="29133"/>
    <cellStyle name="40% - 强调文字颜色 3 3 10" xfId="29134"/>
    <cellStyle name="40% - 强调文字颜色 3 3 10 2" xfId="29135"/>
    <cellStyle name="40% - 强调文字颜色 3 3 2 2" xfId="29136"/>
    <cellStyle name="40% - 强调文字颜色 3 3 2 2 10" xfId="29137"/>
    <cellStyle name="40% - 强调文字颜色 3 3 2 2 10 2" xfId="29138"/>
    <cellStyle name="40% - 强调文字颜色 3 3 2 2 11" xfId="29139"/>
    <cellStyle name="40% - 强调文字颜色 3 3 2 2 11 2" xfId="29140"/>
    <cellStyle name="40% - 强调文字颜色 3 3 2 2 12" xfId="29141"/>
    <cellStyle name="40% - 强调文字颜色 3 3 2 2 13" xfId="29142"/>
    <cellStyle name="40% - 强调文字颜色 3 3 2 2 14" xfId="29143"/>
    <cellStyle name="40% - 强调文字颜色 4 2 8 3 4 2" xfId="29144"/>
    <cellStyle name="40% - 强调文字颜色 3 3 2 2 15" xfId="29145"/>
    <cellStyle name="40% - 强调文字颜色 4 2 8 3 4 3" xfId="29146"/>
    <cellStyle name="常规 5 2 3 2 2 2 2 4 3" xfId="29147"/>
    <cellStyle name="40% - 强调文字颜色 3 3 2 2 15 2" xfId="29148"/>
    <cellStyle name="40% - 强调文字颜色 3 3 2 2 16" xfId="29149"/>
    <cellStyle name="注释 2 3 2 2 7 3" xfId="29150"/>
    <cellStyle name="40% - 强调文字颜色 4 2 3 2 10 2" xfId="29151"/>
    <cellStyle name="40% - 强调文字颜色 3 3 2 2 17" xfId="29152"/>
    <cellStyle name="40% - 强调文字颜色 3 3 2 2 2" xfId="29153"/>
    <cellStyle name="40% - 强调文字颜色 3 3 2 2 2 10" xfId="29154"/>
    <cellStyle name="常规 2 3 5 2 2 4 4" xfId="29155"/>
    <cellStyle name="40% - 强调文字颜色 3 3 2 2 2 10 2" xfId="29156"/>
    <cellStyle name="40% - 强调文字颜色 5 3 9 2 4" xfId="29157"/>
    <cellStyle name="40% - 强调文字颜色 3 3 2 2 2 16" xfId="29158"/>
    <cellStyle name="40% - 强调文字颜色 4 2 2 3 2 3 3 4" xfId="29159"/>
    <cellStyle name="40% - 强调文字颜色 3 3 2 2 2 2 2 2 2 3" xfId="29160"/>
    <cellStyle name="常规 2 3 2 2 4 3 2 2 3" xfId="29161"/>
    <cellStyle name="40% - 强调文字颜色 4 2 2 3 2 4 3 4" xfId="29162"/>
    <cellStyle name="40% - 强调文字颜色 3 3 2 2 2 2 2 3 2 3" xfId="29163"/>
    <cellStyle name="40% - 强调文字颜色 3 3 2 2 2 2 2 3 3" xfId="29164"/>
    <cellStyle name="40% - 强调文字颜色 3 3 2 2 2 2 2 3 4" xfId="29165"/>
    <cellStyle name="40% - 强调文字颜色 3 3 2 2 2 2 2 4 2" xfId="29166"/>
    <cellStyle name="40% - 强调文字颜色 3 3 2 2 2 2 2 4 3" xfId="29167"/>
    <cellStyle name="40% - 强调文字颜色 3 3 2 2 2 2 2 5 2" xfId="29168"/>
    <cellStyle name="40% - 强调文字颜色 3 3 2 2 2 2 2 6" xfId="29169"/>
    <cellStyle name="40% - 强调文字颜色 3 3 2 2 2 2 3 2" xfId="29170"/>
    <cellStyle name="40% - 强调文字颜色 3 3 2 2 2 2 4 2" xfId="29171"/>
    <cellStyle name="40% - 强调文字颜色 3 3 2 2 2 2 5 2" xfId="29172"/>
    <cellStyle name="40% - 强调文字颜色 3 3 2 2 2 2 6" xfId="29173"/>
    <cellStyle name="40% - 强调文字颜色 3 3 2 2 2 2 7" xfId="29174"/>
    <cellStyle name="40% - 强调文字颜色 3 3 2 2 2 3 2" xfId="29175"/>
    <cellStyle name="40% - 强调文字颜色 3 3 2 2 2 3 2 2" xfId="29176"/>
    <cellStyle name="40% - 强调文字颜色 3 3 2 2 2 3 2 2 2" xfId="29177"/>
    <cellStyle name="40% - 强调文字颜色 3 3 2 2 2 3 2 3" xfId="29178"/>
    <cellStyle name="40% - 强调文字颜色 3 3 2 2 2 3 2 3 2" xfId="29179"/>
    <cellStyle name="40% - 强调文字颜色 3 3 2 2 2 3 3" xfId="29180"/>
    <cellStyle name="40% - 强调文字颜色 4 2" xfId="29181"/>
    <cellStyle name="40% - 强调文字颜色 3 3 2 2 2 3 3 4" xfId="29182"/>
    <cellStyle name="40% - 强调文字颜色 4 4 6 2 2 4" xfId="29183"/>
    <cellStyle name="40% - 强调文字颜色 3 3 2 2 2 3 5 2" xfId="29184"/>
    <cellStyle name="40% - 强调文字颜色 6 2 2 2 2 5 2 2" xfId="29185"/>
    <cellStyle name="40% - 强调文字颜色 3 3 2 2 2 3 5 3" xfId="29186"/>
    <cellStyle name="40% - 强调文字颜色 3 3 2 2 2 3 7" xfId="29187"/>
    <cellStyle name="40% - 强调文字颜色 3 3 2 2 2 4" xfId="29188"/>
    <cellStyle name="40% - 强调文字颜色 3 3 2 2 2 4 2 2" xfId="29189"/>
    <cellStyle name="40% - 强调文字颜色 3 3 2 2 2 4 2 3" xfId="29190"/>
    <cellStyle name="40% - 强调文字颜色 3 3 2 2 2 4 3" xfId="29191"/>
    <cellStyle name="40% - 强调文字颜色 3 3 2 2 2 4 3 2" xfId="29192"/>
    <cellStyle name="40% - 强调文字颜色 3 3 2 2 2 4 3 3" xfId="29193"/>
    <cellStyle name="40% - 强调文字颜色 3 3 2 2 2 5 2" xfId="29194"/>
    <cellStyle name="40% - 强调文字颜色 3 3 2 2 2 5 2 3" xfId="29195"/>
    <cellStyle name="40% - 强调文字颜色 3 3 2 2 2 5 3" xfId="29196"/>
    <cellStyle name="40% - 强调文字颜色 3 3 2 2 2 5 3 2" xfId="29197"/>
    <cellStyle name="40% - 强调文字颜色 3 3 2 2 2 5 3 3" xfId="29198"/>
    <cellStyle name="40% - 强调文字颜色 3 3 2 2 2 5 6" xfId="29199"/>
    <cellStyle name="40% - 强调文字颜色 5 3 4 2 2 2" xfId="29200"/>
    <cellStyle name="40% - 强调文字颜色 3 3 2 2 2 6" xfId="29201"/>
    <cellStyle name="40% - 强调文字颜色 5 3 4 2 2 2 2" xfId="29202"/>
    <cellStyle name="40% - 强调文字颜色 3 3 2 2 2 6 2" xfId="29203"/>
    <cellStyle name="40% - 强调文字颜色 3 3 2 2 2 6 2 2" xfId="29204"/>
    <cellStyle name="40% - 强调文字颜色 3 3 2 2 2 6 2 3" xfId="29205"/>
    <cellStyle name="40% - 强调文字颜色 5 3 4 2 2 2 3" xfId="29206"/>
    <cellStyle name="40% - 强调文字颜色 3 3 2 2 2 6 3" xfId="29207"/>
    <cellStyle name="40% - 强调文字颜色 3 3 2 2 2 6 5" xfId="29208"/>
    <cellStyle name="40% - 强调文字颜色 5 3 4 2 2 3" xfId="29209"/>
    <cellStyle name="40% - 强调文字颜色 3 3 2 2 2 7" xfId="29210"/>
    <cellStyle name="40% - 强调文字颜色 3 3 2 2 2 7 2" xfId="29211"/>
    <cellStyle name="40% - 强调文字颜色 3 3 2 2 2 7 2 2" xfId="29212"/>
    <cellStyle name="40% - 强调文字颜色 3 3 2 2 2 7 3" xfId="29213"/>
    <cellStyle name="40% - 强调文字颜色 3 3 2 2 2 7 4" xfId="29214"/>
    <cellStyle name="40% - 强调文字颜色 5 3 4 2 2 4" xfId="29215"/>
    <cellStyle name="40% - 强调文字颜色 3 3 2 2 2 8" xfId="29216"/>
    <cellStyle name="40% - 强调文字颜色 3 3 2 2 2 8 2" xfId="29217"/>
    <cellStyle name="40% - 强调文字颜色 3 3 2 2 2 8 3" xfId="29218"/>
    <cellStyle name="40% - 强调文字颜色 5 3 4 2 2 5" xfId="29219"/>
    <cellStyle name="40% - 强调文字颜色 3 3 2 2 2 9" xfId="29220"/>
    <cellStyle name="40% - 强调文字颜色 5 2 2 2 2 2 3 2 3" xfId="29221"/>
    <cellStyle name="40% - 强调文字颜色 3 3 2 2 2 9 2" xfId="29222"/>
    <cellStyle name="40% - 强调文字颜色 5 2 2 2 2 2 3 2 4" xfId="29223"/>
    <cellStyle name="40% - 强调文字颜色 3 3 2 2 2 9 3" xfId="29224"/>
    <cellStyle name="40% - 强调文字颜色 3 3 2 2 3" xfId="29225"/>
    <cellStyle name="40% - 强调文字颜色 6 2 2 3 4 5" xfId="29226"/>
    <cellStyle name="40% - 强调文字颜色 4 3 2 2 7 2 2" xfId="29227"/>
    <cellStyle name="40% - 强调文字颜色 3 3 2 2 3 2 2 2 3" xfId="29228"/>
    <cellStyle name="40% - 强调文字颜色 6 2 2 3 5 4" xfId="29229"/>
    <cellStyle name="40% - 强调文字颜色 3 3 2 2 3 2 2 3 2" xfId="29230"/>
    <cellStyle name="40% - 强调文字颜色 3 3 2 2 3 2 2 4" xfId="29231"/>
    <cellStyle name="40% - 强调文字颜色 3 3 2 2 3 2 3 2 2" xfId="29232"/>
    <cellStyle name="常规 2 3 4 3 7 3" xfId="29233"/>
    <cellStyle name="40% - 强调文字颜色 4 3 2 2 8 2 2" xfId="29234"/>
    <cellStyle name="40% - 强调文字颜色 3 3 2 2 3 2 3 2 3" xfId="29235"/>
    <cellStyle name="40% - 强调文字颜色 3 3 2 2 3 2 3 3" xfId="29236"/>
    <cellStyle name="40% - 强调文字颜色 3 3 2 2 3 2 3 4" xfId="29237"/>
    <cellStyle name="40% - 强调文字颜色 3 3 2 2 3 2 6" xfId="29238"/>
    <cellStyle name="40% - 强调文字颜色 3 3 2 2 3 2 6 2" xfId="29239"/>
    <cellStyle name="40% - 强调文字颜色 3 3 2 2 3 2 7" xfId="29240"/>
    <cellStyle name="40% - 强调文字颜色 3 3 2 2 3 3 2 2 2" xfId="29241"/>
    <cellStyle name="40% - 强调文字颜色 3 3 2 2 3 3 2 2 3" xfId="29242"/>
    <cellStyle name="40% - 强调文字颜色 3 3 2 2 3 3 2 3" xfId="29243"/>
    <cellStyle name="40% - 强调文字颜色 3 3 2 2 3 3 2 4" xfId="29244"/>
    <cellStyle name="40% - 强调文字颜色 3 3 2 2 3 3 3 4" xfId="29245"/>
    <cellStyle name="40% - 强调文字颜色 3 3 2 2 3 3 4 2" xfId="29246"/>
    <cellStyle name="40% - 强调文字颜色 3 3 2 2 3 3 4 3" xfId="29247"/>
    <cellStyle name="40% - 强调文字颜色 3 3 2 2 3 3 5 3" xfId="29248"/>
    <cellStyle name="40% - 强调文字颜色 3 3 2 2 3 5" xfId="29249"/>
    <cellStyle name="40% - 强调文字颜色 5 3 4 2 3 2" xfId="29250"/>
    <cellStyle name="40% - 强调文字颜色 3 3 2 2 3 6" xfId="29251"/>
    <cellStyle name="常规 5 5 2 2 2 3 2" xfId="29252"/>
    <cellStyle name="40% - 强调文字颜色 3 3 2 2 4" xfId="29253"/>
    <cellStyle name="40% - 强调文字颜色 3 3 2 2 4 2 2" xfId="29254"/>
    <cellStyle name="40% - 强调文字颜色 3 3 2 2 4 2 3" xfId="29255"/>
    <cellStyle name="常规 5 5 2 2 2 3 2 3" xfId="29256"/>
    <cellStyle name="40% - 强调文字颜色 3 3 2 2 4 3" xfId="29257"/>
    <cellStyle name="40% - 强调文字颜色 3 3 2 2 4 3 2" xfId="29258"/>
    <cellStyle name="40% - 强调文字颜色 3 3 2 2 4 3 3" xfId="29259"/>
    <cellStyle name="40% - 强调文字颜色 3 3 2 2 4 4" xfId="29260"/>
    <cellStyle name="常规 5 5 2 2 2 3 3" xfId="29261"/>
    <cellStyle name="40% - 强调文字颜色 3 3 2 2 5" xfId="29262"/>
    <cellStyle name="40% - 强调文字颜色 3 3 2 2 5 2" xfId="29263"/>
    <cellStyle name="40% - 强调文字颜色 3 3 2 2 5 2 2" xfId="29264"/>
    <cellStyle name="40% - 强调文字颜色 3 3 2 2 5 2 3" xfId="29265"/>
    <cellStyle name="40% - 强调文字颜色 3 3 2 2 5 2 4" xfId="29266"/>
    <cellStyle name="40% - 强调文字颜色 3 3 2 2 5 3" xfId="29267"/>
    <cellStyle name="40% - 强调文字颜色 3 3 2 2 5 3 2" xfId="29268"/>
    <cellStyle name="40% - 强调文字颜色 3 3 2 2 5 3 3" xfId="29269"/>
    <cellStyle name="40% - 强调文字颜色 3 3 2 2 5 3 4" xfId="29270"/>
    <cellStyle name="40% - 强调文字颜色 3 3 2 2 5 4 2" xfId="29271"/>
    <cellStyle name="40% - 强调文字颜色 3 3 2 2 6 2" xfId="29272"/>
    <cellStyle name="40% - 强调文字颜色 3 3 2 2 6 3" xfId="29273"/>
    <cellStyle name="40% - 强调文字颜色 3 3 2 2 6 5" xfId="29274"/>
    <cellStyle name="40% - 强调文字颜色 3 3 2 2 6 6" xfId="29275"/>
    <cellStyle name="40% - 强调文字颜色 3 3 2 2 7" xfId="29276"/>
    <cellStyle name="40% - 强调文字颜色 3 3 2 2 7 2" xfId="29277"/>
    <cellStyle name="40% - 强调文字颜色 3 3 2 2 7 3 2" xfId="29278"/>
    <cellStyle name="40% - 强调文字颜色 3 3 2 2 7 4" xfId="29279"/>
    <cellStyle name="40% - 强调文字颜色 3 3 2 2 8 2 2" xfId="29280"/>
    <cellStyle name="40% - 强调文字颜色 3 3 2 2 8 2 3" xfId="29281"/>
    <cellStyle name="40% - 强调文字颜色 3 3 2 2 8 3 2" xfId="29282"/>
    <cellStyle name="40% - 强调文字颜色 4 4 2 6 2 2 2" xfId="29283"/>
    <cellStyle name="40% - 强调文字颜色 3 3 2 2 8 4" xfId="29284"/>
    <cellStyle name="40% - 强调文字颜色 3 3 2 3" xfId="29285"/>
    <cellStyle name="40% - 强调文字颜色 3 3 2 3 2" xfId="29286"/>
    <cellStyle name="40% - 强调文字颜色 3 3 2 4 2" xfId="29287"/>
    <cellStyle name="40% - 强调文字颜色 3 3 2 4 3" xfId="29288"/>
    <cellStyle name="常规 5 5 2 2 2 5 2" xfId="29289"/>
    <cellStyle name="40% - 强调文字颜色 3 3 2 4 4" xfId="29290"/>
    <cellStyle name="40% - 强调文字颜色 3 3 2 6" xfId="29291"/>
    <cellStyle name="40% - 强调文字颜色 3 3 2 6 2" xfId="29292"/>
    <cellStyle name="40% - 强调文字颜色 3 3 3" xfId="29293"/>
    <cellStyle name="40% - 强调文字颜色 3 3 3 10" xfId="29294"/>
    <cellStyle name="40% - 强调文字颜色 4 2 2 2 2 3 2 4 3" xfId="29295"/>
    <cellStyle name="40% - 强调文字颜色 3 3 3 10 2" xfId="29296"/>
    <cellStyle name="40% - 强调文字颜色 3 3 3 11 2" xfId="29297"/>
    <cellStyle name="40% - 强调文字颜色 5 2 2 3 2 2 2 3 2 2" xfId="29298"/>
    <cellStyle name="40% - 强调文字颜色 3 3 3 12" xfId="29299"/>
    <cellStyle name="40% - 强调文字颜色 5 2 2 3 2 2 2 3 3" xfId="29300"/>
    <cellStyle name="40% - 强调文字颜色 3 3 3 12 2" xfId="29301"/>
    <cellStyle name="40% - 强调文字颜色 3 3 3 13" xfId="29302"/>
    <cellStyle name="40% - 强调文字颜色 5 2 2 3 2 2 2 3 4" xfId="29303"/>
    <cellStyle name="40% - 强调文字颜色 3 3 3 13 2" xfId="29304"/>
    <cellStyle name="40% - 强调文字颜色 3 3 3 14" xfId="29305"/>
    <cellStyle name="40% - 强调文字颜色 3 3 3 15" xfId="29306"/>
    <cellStyle name="40% - 强调文字颜色 3 3 3 15 2" xfId="29307"/>
    <cellStyle name="40% - 强调文字颜色 3 3 3 2" xfId="29308"/>
    <cellStyle name="40% - 强调文字颜色 3 3 3 2 2" xfId="29309"/>
    <cellStyle name="40% - 强调文字颜色 3 3 3 2 2 2" xfId="29310"/>
    <cellStyle name="40% - 强调文字颜色 3 3 3 2 2 2 2" xfId="29311"/>
    <cellStyle name="40% - 强调文字颜色 5 6 2 3 3" xfId="29312"/>
    <cellStyle name="40% - 强调文字颜色 3 3 3 2 2 2 2 2" xfId="29313"/>
    <cellStyle name="40% - 强调文字颜色 3 3 3 2 2 2 3" xfId="29314"/>
    <cellStyle name="40% - 强调文字颜色 3 3 3 2 2 2 3 2" xfId="29315"/>
    <cellStyle name="40% - 强调文字颜色 3 3 3 2 2 2 3 3" xfId="29316"/>
    <cellStyle name="40% - 强调文字颜色 3 3 3 2 2 2 6" xfId="29317"/>
    <cellStyle name="40% - 强调文字颜色 3 3 3 2 2 2 6 2" xfId="29318"/>
    <cellStyle name="40% - 强调文字颜色 3 3 3 2 2 2 7" xfId="29319"/>
    <cellStyle name="40% - 强调文字颜色 3 3 3 2 2 3" xfId="29320"/>
    <cellStyle name="40% - 强调文字颜色 3 3 3 2 2 3 2" xfId="29321"/>
    <cellStyle name="40% - 强调文字颜色 5 6 3 3 3" xfId="29322"/>
    <cellStyle name="40% - 强调文字颜色 3 3 3 2 2 3 2 2" xfId="29323"/>
    <cellStyle name="40% - 强调文字颜色 5 6 3 3 4" xfId="29324"/>
    <cellStyle name="40% - 强调文字颜色 3 3 3 2 2 3 2 3" xfId="29325"/>
    <cellStyle name="40% - 强调文字颜色 3 3 3 2 2 3 3" xfId="29326"/>
    <cellStyle name="常规 2 3 2 5 2 2 2 4 2" xfId="29327"/>
    <cellStyle name="40% - 强调文字颜色 3 3 3 2 2 4" xfId="29328"/>
    <cellStyle name="40% - 强调文字颜色 3 3 3 2 3" xfId="29329"/>
    <cellStyle name="40% - 强调文字颜色 3 3 3 2 3 2" xfId="29330"/>
    <cellStyle name="40% - 强调文字颜色 3 3 3 2 3 3" xfId="29331"/>
    <cellStyle name="40% - 强调文字颜色 5 7 3 3 4" xfId="29332"/>
    <cellStyle name="40% - 强调文字颜色 3 3 3 2 3 3 2 3" xfId="29333"/>
    <cellStyle name="常规 2 3 2 5 2 2 2 5 2" xfId="29334"/>
    <cellStyle name="40% - 强调文字颜色 3 3 3 2 3 4" xfId="29335"/>
    <cellStyle name="40% - 强调文字颜色 3 3 3 2 3 4 2 2" xfId="29336"/>
    <cellStyle name="40% - 强调文字颜色 4 3 3 2 2 2 2 4" xfId="29337"/>
    <cellStyle name="40% - 强调文字颜色 4 2 2 7 2 2 2" xfId="29338"/>
    <cellStyle name="40% - 强调文字颜色 3 3 3 2 3 4 3" xfId="29339"/>
    <cellStyle name="40% - 强调文字颜色 3 3 3 2 3 5 2" xfId="29340"/>
    <cellStyle name="40% - 强调文字颜色 4 2 2 7 2 3 2" xfId="29341"/>
    <cellStyle name="40% - 强调文字颜色 3 3 3 2 3 5 3" xfId="29342"/>
    <cellStyle name="40% - 强调文字颜色 5 3 5 2 3 2 2" xfId="29343"/>
    <cellStyle name="40% - 强调文字颜色 3 3 3 2 3 6 2" xfId="29344"/>
    <cellStyle name="40% - 强调文字颜色 5 3 5 2 3 3" xfId="29345"/>
    <cellStyle name="40% - 强调文字颜色 3 3 3 2 3 7" xfId="29346"/>
    <cellStyle name="40% - 强调文字颜色 5 3 5 2 3 4" xfId="29347"/>
    <cellStyle name="40% - 强调文字颜色 3 3 3 2 3 8" xfId="29348"/>
    <cellStyle name="40% - 强调文字颜色 3 3 3 2 4" xfId="29349"/>
    <cellStyle name="40% - 强调文字颜色 3 3 3 2 4 2" xfId="29350"/>
    <cellStyle name="40% - 强调文字颜色 3 3 3 2 4 2 2" xfId="29351"/>
    <cellStyle name="40% - 强调文字颜色 5 8 2 3 3" xfId="29352"/>
    <cellStyle name="40% - 强调文字颜色 3 3 3 2 4 2 2 2" xfId="29353"/>
    <cellStyle name="40% - 强调文字颜色 3 3 3 2 4 2 3" xfId="29354"/>
    <cellStyle name="40% - 强调文字颜色 3 3 3 2 4 3" xfId="29355"/>
    <cellStyle name="40% - 强调文字颜色 3 3 3 2 4 3 2" xfId="29356"/>
    <cellStyle name="40% - 强调文字颜色 3 3 3 2 4 3 3" xfId="29357"/>
    <cellStyle name="常规 2 3 2 5 2 2 2 6 2" xfId="29358"/>
    <cellStyle name="40% - 强调文字颜色 3 3 3 2 4 4" xfId="29359"/>
    <cellStyle name="40% - 强调文字颜色 3 3 3 2 4 4 2" xfId="29360"/>
    <cellStyle name="40% - 强调文字颜色 3 3 3 2 4 6" xfId="29361"/>
    <cellStyle name="40% - 强调文字颜色 3 3 3 2 5 2 2" xfId="29362"/>
    <cellStyle name="40% - 强调文字颜色 3 3 3 2 5 2 3" xfId="29363"/>
    <cellStyle name="40% - 强调文字颜色 3 3 3 2 5 3 2" xfId="29364"/>
    <cellStyle name="40% - 强调文字颜色 3 3 3 2 5 3 3" xfId="29365"/>
    <cellStyle name="40% - 强调文字颜色 3 3 3 2 5 4" xfId="29366"/>
    <cellStyle name="40% - 强调文字颜色 3 3 3 2 5 4 2" xfId="29367"/>
    <cellStyle name="40% - 强调文字颜色 3 3 3 2 5 5" xfId="29368"/>
    <cellStyle name="40% - 强调文字颜色 3 3 3 2 5 6" xfId="29369"/>
    <cellStyle name="40% - 强调文字颜色 3 3 3 2 6 3" xfId="29370"/>
    <cellStyle name="40% - 强调文字颜色 3 3 3 2 6 4" xfId="29371"/>
    <cellStyle name="40% - 强调文字颜色 3 3 3 2 6 5" xfId="29372"/>
    <cellStyle name="40% - 强调文字颜色 3 3 3 2 7 3" xfId="29373"/>
    <cellStyle name="40% - 强调文字颜色 3 3 3 2 7 4" xfId="29374"/>
    <cellStyle name="40% - 强调文字颜色 3 3 3 2 8" xfId="29375"/>
    <cellStyle name="40% - 强调文字颜色 3 3 3 2 8 2" xfId="29376"/>
    <cellStyle name="40% - 强调文字颜色 3 3 3 2 8 3" xfId="29377"/>
    <cellStyle name="40% - 强调文字颜色 3 3 3 2 9" xfId="29378"/>
    <cellStyle name="40% - 强调文字颜色 3 3 3 3" xfId="29379"/>
    <cellStyle name="40% - 强调文字颜色 3 3 3 3 2" xfId="29380"/>
    <cellStyle name="40% - 强调文字颜色 3 3 3 3 2 2" xfId="29381"/>
    <cellStyle name="40% - 强调文字颜色 3 3 3 3 2 2 2 2" xfId="29382"/>
    <cellStyle name="40% - 强调文字颜色 3 3 3 3 2 2 3 2" xfId="29383"/>
    <cellStyle name="40% - 强调文字颜色 3 3 3 3 2 3" xfId="29384"/>
    <cellStyle name="40% - 强调文字颜色 3 3 3 3 2 5" xfId="29385"/>
    <cellStyle name="40% - 强调文字颜色 3 3 3 3 2 7" xfId="29386"/>
    <cellStyle name="40% - 强调文字颜色 3 3 3 3 3" xfId="29387"/>
    <cellStyle name="40% - 强调文字颜色 3 3 3 3 3 2" xfId="29388"/>
    <cellStyle name="40% - 强调文字颜色 3 3 3 3 3 2 2" xfId="29389"/>
    <cellStyle name="40% - 强调文字颜色 3 3 3 3 3 2 3" xfId="29390"/>
    <cellStyle name="40% - 强调文字颜色 3 3 3 3 3 2 4" xfId="29391"/>
    <cellStyle name="40% - 强调文字颜色 3 3 3 3 3 3" xfId="29392"/>
    <cellStyle name="40% - 强调文字颜色 3 3 3 3 3 3 2" xfId="29393"/>
    <cellStyle name="40% - 强调文字颜色 3 3 3 3 3 3 2 2" xfId="29394"/>
    <cellStyle name="40% - 强调文字颜色 3 3 3 3 3 3 2 3" xfId="29395"/>
    <cellStyle name="40% - 强调文字颜色 3 3 3 3 3 3 3" xfId="29396"/>
    <cellStyle name="40% - 强调文字颜色 3 3 3 3 3 4" xfId="29397"/>
    <cellStyle name="常规 2 3 3 4" xfId="29398"/>
    <cellStyle name="40% - 强调文字颜色 4 2 4 2 3 2 4" xfId="29399"/>
    <cellStyle name="40% - 强调文字颜色 3 3 3 3 3 4 2" xfId="29400"/>
    <cellStyle name="常规 2 3 3 4 2" xfId="29401"/>
    <cellStyle name="40% - 强调文字颜色 4 2 4 2 3 2 4 2" xfId="29402"/>
    <cellStyle name="40% - 强调文字颜色 3 3 3 3 3 4 2 2" xfId="29403"/>
    <cellStyle name="常规 2 3 3 5" xfId="29404"/>
    <cellStyle name="40% - 强调文字颜色 4 2 4 2 3 2 5" xfId="29405"/>
    <cellStyle name="40% - 强调文字颜色 3 3 3 3 3 4 3" xfId="29406"/>
    <cellStyle name="40% - 强调文字颜色 3 3 3 3 3 6 2" xfId="29407"/>
    <cellStyle name="40% - 强调文字颜色 5 10 5" xfId="29408"/>
    <cellStyle name="40% - 强调文字颜色 3 3 3 3 3 7" xfId="29409"/>
    <cellStyle name="40% - 强调文字颜色 3 3 3 3 4" xfId="29410"/>
    <cellStyle name="40% - 强调文字颜色 3 3 3 5 2 2 2" xfId="29411"/>
    <cellStyle name="40% - 强调文字颜色 3 3 3 5 3 2 2" xfId="29412"/>
    <cellStyle name="40% - 强调文字颜色 3 3 3 5 4 2" xfId="29413"/>
    <cellStyle name="40% - 强调文字颜色 5 2 3 2 2 7" xfId="29414"/>
    <cellStyle name="40% - 强调文字颜色 3 3 3 6 6" xfId="29415"/>
    <cellStyle name="40% - 强调文字颜色 3 3 3 7 3 2" xfId="29416"/>
    <cellStyle name="40% - 强调文字颜色 5 2 3 2 4 3 3" xfId="29417"/>
    <cellStyle name="40% - 强调文字颜色 3 3 3 8 2 3" xfId="29418"/>
    <cellStyle name="40% - 强调文字颜色 3 3 3 8 3 2" xfId="29419"/>
    <cellStyle name="40% - 强调文字颜色 5 2 3 2 4 6" xfId="29420"/>
    <cellStyle name="40% - 强调文字颜色 4 2 2 3 6 2 3" xfId="29421"/>
    <cellStyle name="40% - 强调文字颜色 3 3 3 8 5" xfId="29422"/>
    <cellStyle name="40% - 强调文字颜色 3 3 4 2" xfId="29423"/>
    <cellStyle name="40% - 强调文字颜色 3 3 4 2 2" xfId="29424"/>
    <cellStyle name="40% - 强调文字颜色 3 3 4 2 3" xfId="29425"/>
    <cellStyle name="40% - 强调文字颜色 3 3 4 2 3 2 2" xfId="29426"/>
    <cellStyle name="40% - 强调文字颜色 3 3 4 2 3 3" xfId="29427"/>
    <cellStyle name="40% - 强调文字颜色 3 3 4 2 3 4" xfId="29428"/>
    <cellStyle name="40% - 强调文字颜色 3 3 4 3" xfId="29429"/>
    <cellStyle name="40% - 强调文字颜色 3 3 4 3 2" xfId="29430"/>
    <cellStyle name="40% - 强调文字颜色 3 3 4 3 3" xfId="29431"/>
    <cellStyle name="40% - 强调文字颜色 3 3 5 2 2" xfId="29432"/>
    <cellStyle name="40% - 强调文字颜色 3 3 5 2 2 2" xfId="29433"/>
    <cellStyle name="常规 2 3 3 4 3 3 2 2 3" xfId="29434"/>
    <cellStyle name="40% - 强调文字颜色 5 3 2 2 3 3 4 2 2" xfId="29435"/>
    <cellStyle name="40% - 强调文字颜色 3 3 5 2 2 3" xfId="29436"/>
    <cellStyle name="40% - 强调文字颜色 3 3 5 2 3" xfId="29437"/>
    <cellStyle name="40% - 强调文字颜色 3 3 5 2 4" xfId="29438"/>
    <cellStyle name="40% - 强调文字颜色 3 3 5 3 2" xfId="29439"/>
    <cellStyle name="40% - 强调文字颜色 3 3 5 4" xfId="29440"/>
    <cellStyle name="40% - 强调文字颜色 3 3 5 5" xfId="29441"/>
    <cellStyle name="40% - 强调文字颜色 3 3 5 6" xfId="29442"/>
    <cellStyle name="40% - 强调文字颜色 3 3 5 6 2" xfId="29443"/>
    <cellStyle name="40% - 强调文字颜色 3 3 6 2 2" xfId="29444"/>
    <cellStyle name="40% - 强调文字颜色 3 3 6 2 2 2" xfId="29445"/>
    <cellStyle name="40% - 强调文字颜色 3 3 6 2 2 2 2" xfId="29446"/>
    <cellStyle name="40% - 强调文字颜色 3 3 6 2 2 2 2 2" xfId="29447"/>
    <cellStyle name="40% - 强调文字颜色 3 3 6 2 2 2 2 3" xfId="29448"/>
    <cellStyle name="40% - 强调文字颜色 3 3 6 2 2 2 3" xfId="29449"/>
    <cellStyle name="40% - 强调文字颜色 3 3 6 2 2 2 4" xfId="29450"/>
    <cellStyle name="40% - 强调文字颜色 5 5 2 3 2 2" xfId="29451"/>
    <cellStyle name="40% - 强调文字颜色 3 3 6 2 2 3" xfId="29452"/>
    <cellStyle name="40% - 强调文字颜色 3 3 6 2 2 3 2" xfId="29453"/>
    <cellStyle name="40% - 强调文字颜色 3 3 6 2 2 3 2 2" xfId="29454"/>
    <cellStyle name="40% - 强调文字颜色 6 4 6 2 2 2 2" xfId="29455"/>
    <cellStyle name="40% - 强调文字颜色 3 3 6 2 2 3 2 3" xfId="29456"/>
    <cellStyle name="40% - 强调文字颜色 3 3 6 2 2 3 3" xfId="29457"/>
    <cellStyle name="40% - 强调文字颜色 3 3 6 2 2 3 4" xfId="29458"/>
    <cellStyle name="40% - 强调文字颜色 6 2 4 6 2" xfId="29459"/>
    <cellStyle name="40% - 强调文字颜色 5 2 10" xfId="29460"/>
    <cellStyle name="40% - 强调文字颜色 3 3 6 2 2 4" xfId="29461"/>
    <cellStyle name="40% - 强调文字颜色 6 2 4 6 2 2" xfId="29462"/>
    <cellStyle name="40% - 强调文字颜色 5 2 10 2" xfId="29463"/>
    <cellStyle name="40% - 强调文字颜色 3 3 6 2 2 4 2" xfId="29464"/>
    <cellStyle name="40% - 强调文字颜色 6 2 4 6 2 2 2" xfId="29465"/>
    <cellStyle name="40% - 强调文字颜色 5 2 10 2 2" xfId="29466"/>
    <cellStyle name="40% - 强调文字颜色 3 3 6 2 2 4 2 2" xfId="29467"/>
    <cellStyle name="40% - 强调文字颜色 6 2 4 6 2 3" xfId="29468"/>
    <cellStyle name="40% - 强调文字颜色 5 2 10 3" xfId="29469"/>
    <cellStyle name="40% - 强调文字颜色 3 3 6 2 2 4 3" xfId="29470"/>
    <cellStyle name="40% - 强调文字颜色 6 2 4 6 3" xfId="29471"/>
    <cellStyle name="40% - 强调文字颜色 5 2 11" xfId="29472"/>
    <cellStyle name="40% - 强调文字颜色 3 3 6 2 2 5" xfId="29473"/>
    <cellStyle name="40% - 强调文字颜色 6 2 4 6 3 2" xfId="29474"/>
    <cellStyle name="40% - 强调文字颜色 5 2 11 2" xfId="29475"/>
    <cellStyle name="40% - 强调文字颜色 4 4 2 5" xfId="29476"/>
    <cellStyle name="40% - 强调文字颜色 4 2 2 6 3 6" xfId="29477"/>
    <cellStyle name="40% - 强调文字颜色 3 3 6 2 2 5 2" xfId="29478"/>
    <cellStyle name="40% - 强调文字颜色 6 2 4 6 4" xfId="29479"/>
    <cellStyle name="40% - 强调文字颜色 3 4 2 2 3 3 3 2" xfId="29480"/>
    <cellStyle name="40% - 强调文字颜色 3 3 6 2 2 6" xfId="29481"/>
    <cellStyle name="40% - 强调文字颜色 6 2 4 6 5" xfId="29482"/>
    <cellStyle name="40% - 强调文字颜色 3 3 6 2 2 7" xfId="29483"/>
    <cellStyle name="40% - 强调文字颜色 3 3 6 2 3" xfId="29484"/>
    <cellStyle name="40% - 强调文字颜色 3 3 6 2 4" xfId="29485"/>
    <cellStyle name="40% - 强调文字颜色 3 3 6 3" xfId="29486"/>
    <cellStyle name="40% - 强调文字颜色 3 3 6 3 2" xfId="29487"/>
    <cellStyle name="40% - 强调文字颜色 3 3 6 3 2 2" xfId="29488"/>
    <cellStyle name="40% - 强调文字颜色 3 3 6 3 2 2 2" xfId="29489"/>
    <cellStyle name="40% - 强调文字颜色 5 5 2 4 2 2" xfId="29490"/>
    <cellStyle name="40% - 强调文字颜色 3 3 6 3 2 3" xfId="29491"/>
    <cellStyle name="40% - 强调文字颜色 6 2 5 6 2" xfId="29492"/>
    <cellStyle name="40% - 强调文字颜色 4 4 2 2 2 2 3 2" xfId="29493"/>
    <cellStyle name="40% - 强调文字颜色 3 3 6 3 2 4" xfId="29494"/>
    <cellStyle name="40% - 强调文字颜色 3 3 6 3 3" xfId="29495"/>
    <cellStyle name="40% - 强调文字颜色 3 3 6 3 3 2 3" xfId="29496"/>
    <cellStyle name="40% - 强调文字颜色 3 3 6 3 4" xfId="29497"/>
    <cellStyle name="40% - 强调文字颜色 3 3 6 3 4 2" xfId="29498"/>
    <cellStyle name="40% - 强调文字颜色 3 3 6 3 4 3" xfId="29499"/>
    <cellStyle name="40% - 强调文字颜色 3 3 6 4" xfId="29500"/>
    <cellStyle name="40% - 强调文字颜色 3 3 6 4 3" xfId="29501"/>
    <cellStyle name="40% - 强调文字颜色 3 3 6 5" xfId="29502"/>
    <cellStyle name="40% - 强调文字颜色 3 3 7 2 2 2" xfId="29503"/>
    <cellStyle name="40% - 强调文字颜色 3 3 7 2 2 2 2" xfId="29504"/>
    <cellStyle name="40% - 强调文字颜色 5 5 3 3 2 2" xfId="29505"/>
    <cellStyle name="40% - 强调文字颜色 3 3 7 2 2 3" xfId="29506"/>
    <cellStyle name="40% - 强调文字颜色 6 3 4 6 2" xfId="29507"/>
    <cellStyle name="40% - 强调文字颜色 3 3 7 2 2 4" xfId="29508"/>
    <cellStyle name="40% - 强调文字颜色 3 3 7 2 3" xfId="29509"/>
    <cellStyle name="40% - 强调文字颜色 3 3 7 2 3 2" xfId="29510"/>
    <cellStyle name="40% - 强调文字颜色 4 4 2 2 3 3 4" xfId="29511"/>
    <cellStyle name="40% - 强调文字颜色 3 3 7 2 3 2 2" xfId="29512"/>
    <cellStyle name="40% - 强调文字颜色 3 3 7 2 3 3" xfId="29513"/>
    <cellStyle name="40% - 强调文字颜色 3 3 7 2 3 4" xfId="29514"/>
    <cellStyle name="40% - 强调文字颜色 3 3 7 2 4" xfId="29515"/>
    <cellStyle name="40% - 强调文字颜色 3 3 7 2 4 3" xfId="29516"/>
    <cellStyle name="常规 2 3 2 3 3 3 3 4 2 2" xfId="29517"/>
    <cellStyle name="40% - 强调文字颜色 3 3 7 2 5" xfId="29518"/>
    <cellStyle name="40% - 强调文字颜色 3 3 7 3" xfId="29519"/>
    <cellStyle name="40% - 强调文字颜色 3 3 7 3 3" xfId="29520"/>
    <cellStyle name="40% - 强调文字颜色 3 3 7 3 4" xfId="29521"/>
    <cellStyle name="40% - 强调文字颜色 3 3 8 2" xfId="29522"/>
    <cellStyle name="40% - 强调文字颜色 3 3 9" xfId="29523"/>
    <cellStyle name="40% - 强调文字颜色 6 2 2 3 4 3 3" xfId="29524"/>
    <cellStyle name="40% - 强调文字颜色 6 2 2 3 2 2 4" xfId="29525"/>
    <cellStyle name="40% - 强调文字颜色 3 3 9 6" xfId="29526"/>
    <cellStyle name="40% - 强调文字颜色 3 4" xfId="29527"/>
    <cellStyle name="40% - 强调文字颜色 3 4 2 10 2" xfId="29528"/>
    <cellStyle name="40% - 强调文字颜色 3 4 2 12" xfId="29529"/>
    <cellStyle name="40% - 强调文字颜色 3 4 2 13" xfId="29530"/>
    <cellStyle name="注释 2 4 2 2 12 2" xfId="29531"/>
    <cellStyle name="40% - 强调文字颜色 3 4 2 14" xfId="29532"/>
    <cellStyle name="40% - 强调文字颜色 3 4 2 15" xfId="29533"/>
    <cellStyle name="40% - 强调文字颜色 5 3 3 2 3 3 2" xfId="29534"/>
    <cellStyle name="40% - 强调文字颜色 3 4 2 17" xfId="29535"/>
    <cellStyle name="40% - 强调文字颜色 4 3 3 7 2 2" xfId="29536"/>
    <cellStyle name="40% - 强调文字颜色 3 4 2 2 2 5 2" xfId="29537"/>
    <cellStyle name="40% - 强调文字颜色 3 4 2 2 2 7" xfId="29538"/>
    <cellStyle name="40% - 强调文字颜色 3 4 2 2 3 5 3" xfId="29539"/>
    <cellStyle name="40% - 强调文字颜色 3 4 2 2 4 3 2" xfId="29540"/>
    <cellStyle name="常规 2 3 5 2 2 4 2" xfId="29541"/>
    <cellStyle name="40% - 强调文字颜色 5 3 9 2 2" xfId="29542"/>
    <cellStyle name="40% - 强调文字颜色 3 4 2 2 4 3 3" xfId="29543"/>
    <cellStyle name="40% - 强调文字颜色 3 4 2 2 4 4" xfId="29544"/>
    <cellStyle name="40% - 强调文字颜色 3 4 2 2 4 4 2" xfId="29545"/>
    <cellStyle name="40% - 强调文字颜色 3 4 2 2 4 6" xfId="29546"/>
    <cellStyle name="40% - 强调文字颜色 3 4 2 2 5 2 2" xfId="29547"/>
    <cellStyle name="40% - 强调文字颜色 3 4 2 2 5 2 3" xfId="29548"/>
    <cellStyle name="40% - 强调文字颜色 3 4 2 2 5 3 2" xfId="29549"/>
    <cellStyle name="40% - 强调文字颜色 3 4 2 2 5 3 3" xfId="29550"/>
    <cellStyle name="40% - 强调文字颜色 3 4 2 2 5 6" xfId="29551"/>
    <cellStyle name="40% - 强调文字颜色 3 4 2 2 6 2 2" xfId="29552"/>
    <cellStyle name="40% - 强调文字颜色 3 4 2 2 6 3" xfId="29553"/>
    <cellStyle name="40% - 强调文字颜色 3 4 2 2 6 3 2" xfId="29554"/>
    <cellStyle name="40% - 强调文字颜色 3 4 2 2 6 5" xfId="29555"/>
    <cellStyle name="40% - 强调文字颜色 3 4 2 2 7 2" xfId="29556"/>
    <cellStyle name="40% - 强调文字颜色 3 4 2 2 7 3" xfId="29557"/>
    <cellStyle name="40% - 强调文字颜色 3 4 2 2 7 4" xfId="29558"/>
    <cellStyle name="40% - 强调文字颜色 3 4 2 2 8 3" xfId="29559"/>
    <cellStyle name="40% - 强调文字颜色 3 4 2 2 9 3" xfId="29560"/>
    <cellStyle name="40% - 强调文字颜色 3 4 2 3 2 3 2" xfId="29561"/>
    <cellStyle name="40% - 强调文字颜色 3 4 2 3 2 3 2 2" xfId="29562"/>
    <cellStyle name="40% - 强调文字颜色 5 7 3 5 2" xfId="29563"/>
    <cellStyle name="40% - 强调文字颜色 3 4 2 3 2 3 2 3" xfId="29564"/>
    <cellStyle name="40% - 强调文字颜色 3 4 2 3 2 3 3" xfId="29565"/>
    <cellStyle name="40% - 强调文字颜色 4 3 3 2 2 2 4 2" xfId="29566"/>
    <cellStyle name="注释 2 4 2 10 2" xfId="29567"/>
    <cellStyle name="40% - 强调文字颜色 3 4 2 3 2 4 2 2" xfId="29568"/>
    <cellStyle name="40% - 强调文字颜色 4 3 3 2 2 2 5" xfId="29569"/>
    <cellStyle name="注释 2 4 2 11" xfId="29570"/>
    <cellStyle name="40% - 强调文字颜色 3 4 2 3 2 4 3" xfId="29571"/>
    <cellStyle name="40% - 强调文字颜色 3 4 2 5" xfId="29572"/>
    <cellStyle name="注释 2 2 2 2 2 7 2" xfId="29573"/>
    <cellStyle name="40% - 强调文字颜色 3 4 2 5 2 2" xfId="29574"/>
    <cellStyle name="40% - 强调文字颜色 4 2 3 2 2 10" xfId="29575"/>
    <cellStyle name="40% - 强调文字颜色 4 4 2 2 6" xfId="29576"/>
    <cellStyle name="注释 2 2 2 2 2 7 2 2" xfId="29577"/>
    <cellStyle name="40% - 强调文字颜色 3 4 2 5 2 2 2" xfId="29578"/>
    <cellStyle name="40% - 强调文字颜色 4 2 3 2 2 10 2" xfId="29579"/>
    <cellStyle name="40% - 强调文字颜色 4 4 2 2 6 2" xfId="29580"/>
    <cellStyle name="注释 2 2 2 2 2 7 3" xfId="29581"/>
    <cellStyle name="40% - 强调文字颜色 3 4 2 5 2 3" xfId="29582"/>
    <cellStyle name="40% - 强调文字颜色 4 2 3 2 2 11" xfId="29583"/>
    <cellStyle name="40% - 强调文字颜色 4 4 2 2 7" xfId="29584"/>
    <cellStyle name="注释 2 2 2 2 2 9" xfId="29585"/>
    <cellStyle name="40% - 强调文字颜色 3 4 2 5 4" xfId="29586"/>
    <cellStyle name="注释 2 2 2 2 2 9 2" xfId="29587"/>
    <cellStyle name="40% - 强调文字颜色 3 4 2 5 4 2" xfId="29588"/>
    <cellStyle name="40% - 强调文字颜色 4 4 2 4 6" xfId="29589"/>
    <cellStyle name="40% - 强调文字颜色 3 4 2 5 5" xfId="29590"/>
    <cellStyle name="40% - 强调文字颜色 3 4 2 5 6" xfId="29591"/>
    <cellStyle name="40% - 强调文字颜色 3 4 2 6" xfId="29592"/>
    <cellStyle name="40% - 强调文字颜色 3 4 2 6 3" xfId="29593"/>
    <cellStyle name="40% - 强调文字颜色 3 4 2 6 3 2" xfId="29594"/>
    <cellStyle name="40% - 强调文字颜色 3 4 2 6 3 3" xfId="29595"/>
    <cellStyle name="40% - 强调文字颜色 6 2 2 2 2 2 10 2" xfId="29596"/>
    <cellStyle name="40% - 强调文字颜色 3 4 2 6 4" xfId="29597"/>
    <cellStyle name="40% - 强调文字颜色 3 4 2 6 5" xfId="29598"/>
    <cellStyle name="40% - 强调文字颜色 3 4 2 6 6" xfId="29599"/>
    <cellStyle name="40% - 强调文字颜色 3 4 2 7" xfId="29600"/>
    <cellStyle name="40% - 强调文字颜色 3 4 2 7 2" xfId="29601"/>
    <cellStyle name="40% - 强调文字颜色 3 4 2 7 2 2" xfId="29602"/>
    <cellStyle name="40% - 强调文字颜色 3 4 2 7 2 3" xfId="29603"/>
    <cellStyle name="40% - 强调文字颜色 3 4 2 7 3" xfId="29604"/>
    <cellStyle name="40% - 强调文字颜色 6 2 2 2 2 2 11 2" xfId="29605"/>
    <cellStyle name="40% - 强调文字颜色 3 4 2 7 4" xfId="29606"/>
    <cellStyle name="40% - 强调文字颜色 3 4 2 7 5" xfId="29607"/>
    <cellStyle name="40% - 强调文字颜色 3 4 2 8" xfId="29608"/>
    <cellStyle name="注释 2 8 3 2 2 3" xfId="29609"/>
    <cellStyle name="40% - 强调文字颜色 3 4 2 8 2" xfId="29610"/>
    <cellStyle name="40% - 强调文字颜色 3 4 2 8 2 2" xfId="29611"/>
    <cellStyle name="40% - 强调文字颜色 4 4 5 2 6" xfId="29612"/>
    <cellStyle name="40% - 强调文字颜色 3 4 2 8 2 3" xfId="29613"/>
    <cellStyle name="40% - 强调文字颜色 3 4 2 8 3" xfId="29614"/>
    <cellStyle name="40% - 强调文字颜色 3 4 2 8 3 2" xfId="29615"/>
    <cellStyle name="40% - 强调文字颜色 6 2 2 2 2 2 12 2" xfId="29616"/>
    <cellStyle name="40% - 强调文字颜色 4 2 2 4 5 2 2" xfId="29617"/>
    <cellStyle name="40% - 强调文字颜色 3 4 2 8 4" xfId="29618"/>
    <cellStyle name="40% - 强调文字颜色 3 4 2 8 5" xfId="29619"/>
    <cellStyle name="40% - 强调文字颜色 3 4 3" xfId="29620"/>
    <cellStyle name="40% - 强调文字颜色 3 4 3 2" xfId="29621"/>
    <cellStyle name="40% - 强调文字颜色 3 4 3 2 2" xfId="29622"/>
    <cellStyle name="40% - 强调文字颜色 3 4 4 3" xfId="29623"/>
    <cellStyle name="40% - 强调文字颜色 6 11 2 2 2 2" xfId="29624"/>
    <cellStyle name="40% - 强调文字颜色 3 4 5 2 2" xfId="29625"/>
    <cellStyle name="40% - 强调文字颜色 3 4 5 2 3" xfId="29626"/>
    <cellStyle name="40% - 强调文字颜色 3 4 5 2 4" xfId="29627"/>
    <cellStyle name="40% - 强调文字颜色 3 4 5 2 4 2" xfId="29628"/>
    <cellStyle name="40% - 强调文字颜色 5 2 2 2 2 4 2 3" xfId="29629"/>
    <cellStyle name="40% - 强调文字颜色 3 4 5 2 4 2 2" xfId="29630"/>
    <cellStyle name="40% - 强调文字颜色 3 4 5 2 4 3" xfId="29631"/>
    <cellStyle name="40% - 强调文字颜色 3 4 5 2 5" xfId="29632"/>
    <cellStyle name="40% - 强调文字颜色 3 4 5 2 5 2" xfId="29633"/>
    <cellStyle name="40% - 强调文字颜色 3 4 5 2 6" xfId="29634"/>
    <cellStyle name="40% - 强调文字颜色 3 4 5 3 2" xfId="29635"/>
    <cellStyle name="40% - 强调文字颜色 3 4 5 3 3" xfId="29636"/>
    <cellStyle name="40% - 强调文字颜色 3 4 5 3 4" xfId="29637"/>
    <cellStyle name="40% - 强调文字颜色 3 4 5 4" xfId="29638"/>
    <cellStyle name="40% - 强调文字颜色 3 4 5 5" xfId="29639"/>
    <cellStyle name="40% - 强调文字颜色 3 4 5 5 2" xfId="29640"/>
    <cellStyle name="40% - 强调文字颜色 3 4 5 5 3" xfId="29641"/>
    <cellStyle name="40% - 强调文字颜色 3 4 5 6" xfId="29642"/>
    <cellStyle name="40% - 强调文字颜色 5 2 4 4 2 3" xfId="29643"/>
    <cellStyle name="40% - 强调文字颜色 3 4 5 6 2" xfId="29644"/>
    <cellStyle name="40% - 强调文字颜色 3 4 5 7" xfId="29645"/>
    <cellStyle name="40% - 强调文字颜色 3 4 6 3" xfId="29646"/>
    <cellStyle name="40% - 强调文字颜色 3 4 6 3 2 3" xfId="29647"/>
    <cellStyle name="40% - 强调文字颜色 3 4 6 3 3" xfId="29648"/>
    <cellStyle name="40% - 强调文字颜色 3 4 6 4" xfId="29649"/>
    <cellStyle name="40% - 强调文字颜色 3 4 6 4 3" xfId="29650"/>
    <cellStyle name="40% - 强调文字颜色 3 4 6 5" xfId="29651"/>
    <cellStyle name="40% - 强调文字颜色 3 4 6 5 3" xfId="29652"/>
    <cellStyle name="40% - 强调文字颜色 3 4 6 6" xfId="29653"/>
    <cellStyle name="40% - 强调文字颜色 5 2 4 5 2 3" xfId="29654"/>
    <cellStyle name="40% - 强调文字颜色 3 4 6 6 2" xfId="29655"/>
    <cellStyle name="40% - 强调文字颜色 3 4 6 7" xfId="29656"/>
    <cellStyle name="40% - 强调文字颜色 3 4 7 2" xfId="29657"/>
    <cellStyle name="40% - 强调文字颜色 3 5" xfId="29658"/>
    <cellStyle name="40% - 强调文字颜色 3 5 10 2" xfId="29659"/>
    <cellStyle name="40% - 强调文字颜色 3 5 2" xfId="29660"/>
    <cellStyle name="40% - 强调文字颜色 3 5 2 2" xfId="29661"/>
    <cellStyle name="40% - 强调文字颜色 3 5 2 2 2" xfId="29662"/>
    <cellStyle name="40% - 强调文字颜色 4 3 2 2 3 3 3 4" xfId="29663"/>
    <cellStyle name="40% - 强调文字颜色 3 5 2 2 2 2" xfId="29664"/>
    <cellStyle name="40% - 强调文字颜色 3 5 2 2 2 3" xfId="29665"/>
    <cellStyle name="40% - 强调文字颜色 3 5 2 2 3" xfId="29666"/>
    <cellStyle name="40% - 强调文字颜色 3 5 2 2 4" xfId="29667"/>
    <cellStyle name="40% - 强调文字颜色 3 5 2 2 5" xfId="29668"/>
    <cellStyle name="40% - 强调文字颜色 3 5 2 3" xfId="29669"/>
    <cellStyle name="40% - 强调文字颜色 3 5 2 3 2" xfId="29670"/>
    <cellStyle name="40% - 强调文字颜色 3 5 2 3 3" xfId="29671"/>
    <cellStyle name="40% - 强调文字颜色 3 5 2 3 4" xfId="29672"/>
    <cellStyle name="40% - 强调文字颜色 3 5 2 4" xfId="29673"/>
    <cellStyle name="40% - 强调文字颜色 3 5 2 4 3" xfId="29674"/>
    <cellStyle name="40% - 强调文字颜色 3 5 2 5" xfId="29675"/>
    <cellStyle name="40% - 强调文字颜色 3 5 3" xfId="29676"/>
    <cellStyle name="40% - 强调文字颜色 3 5 3 2" xfId="29677"/>
    <cellStyle name="40% - 强调文字颜色 3 5 3 2 2" xfId="29678"/>
    <cellStyle name="40% - 强调文字颜色 3 5 3 2 3" xfId="29679"/>
    <cellStyle name="40% - 强调文字颜色 3 5 3 3 2" xfId="29680"/>
    <cellStyle name="40% - 强调文字颜色 3 5 3 3 3" xfId="29681"/>
    <cellStyle name="40% - 强调文字颜色 3 5 3 3 4" xfId="29682"/>
    <cellStyle name="40% - 强调文字颜色 3 5 4" xfId="29683"/>
    <cellStyle name="40% - 强调文字颜色 3 5 4 2" xfId="29684"/>
    <cellStyle name="40% - 强调文字颜色 3 5 4 2 2 2" xfId="29685"/>
    <cellStyle name="40% - 强调文字颜色 3 5 4 2 3" xfId="29686"/>
    <cellStyle name="40% - 强调文字颜色 4 2 4 10" xfId="29687"/>
    <cellStyle name="40% - 强调文字颜色 3 5 4 2 3 2" xfId="29688"/>
    <cellStyle name="40% - 强调文字颜色 3 5 4 2 4" xfId="29689"/>
    <cellStyle name="40% - 强调文字颜色 3 5 4 3" xfId="29690"/>
    <cellStyle name="40% - 强调文字颜色 3 5 4 3 2" xfId="29691"/>
    <cellStyle name="40% - 强调文字颜色 3 5 4 3 3" xfId="29692"/>
    <cellStyle name="40% - 强调文字颜色 6 11 3 2 2" xfId="29693"/>
    <cellStyle name="40% - 强调文字颜色 3 5 5 2" xfId="29694"/>
    <cellStyle name="40% - 强调文字颜色 3 5 5 2 2" xfId="29695"/>
    <cellStyle name="40% - 强调文字颜色 3 5 5 2 3" xfId="29696"/>
    <cellStyle name="40% - 强调文字颜色 3 5 5 2 4" xfId="29697"/>
    <cellStyle name="40% - 强调文字颜色 6 11 3 2 3" xfId="29698"/>
    <cellStyle name="40% - 强调文字颜色 3 5 5 3" xfId="29699"/>
    <cellStyle name="40% - 强调文字颜色 3 5 5 3 2" xfId="29700"/>
    <cellStyle name="40% - 强调文字颜色 3 5 5 3 3" xfId="29701"/>
    <cellStyle name="40% - 强调文字颜色 3 5 5 4 2" xfId="29702"/>
    <cellStyle name="40% - 强调文字颜色 3 5 5 5" xfId="29703"/>
    <cellStyle name="40% - 强调文字颜色 3 5 5 6" xfId="29704"/>
    <cellStyle name="40% - 强调文字颜色 3 5 6 2" xfId="29705"/>
    <cellStyle name="40% - 强调文字颜色 3 5 6 2 2" xfId="29706"/>
    <cellStyle name="40% - 强调文字颜色 3 5 6 2 2 2" xfId="29707"/>
    <cellStyle name="40% - 强调文字颜色 3 5 6 2 3" xfId="29708"/>
    <cellStyle name="40% - 强调文字颜色 3 5 6 2 4" xfId="29709"/>
    <cellStyle name="40% - 强调文字颜色 3 5 6 3" xfId="29710"/>
    <cellStyle name="40% - 强调文字颜色 3 5 6 4" xfId="29711"/>
    <cellStyle name="40% - 强调文字颜色 3 5 6 5" xfId="29712"/>
    <cellStyle name="40% - 强调文字颜色 6 11 3 4" xfId="29713"/>
    <cellStyle name="40% - 强调文字颜色 3 5 7" xfId="29714"/>
    <cellStyle name="40% - 强调文字颜色 3 5 7 2" xfId="29715"/>
    <cellStyle name="40% - 强调文字颜色 3 5 7 2 3" xfId="29716"/>
    <cellStyle name="40% - 强调文字颜色 3 5 7 3" xfId="29717"/>
    <cellStyle name="40% - 强调文字颜色 3 5 7 4" xfId="29718"/>
    <cellStyle name="40% - 强调文字颜色 3 5 8" xfId="29719"/>
    <cellStyle name="40% - 强调文字颜色 3 5 8 2" xfId="29720"/>
    <cellStyle name="40% - 强调文字颜色 3 5 9" xfId="29721"/>
    <cellStyle name="40% - 强调文字颜色 6 2 2 2 2 3 3 3 2" xfId="29722"/>
    <cellStyle name="40% - 强调文字颜色 3 6" xfId="29723"/>
    <cellStyle name="40% - 强调文字颜色 3 6 2 2" xfId="29724"/>
    <cellStyle name="40% - 强调文字颜色 3 6 2 2 2 2" xfId="29725"/>
    <cellStyle name="40% - 强调文字颜色 3 6 2 2 2 2 2" xfId="29726"/>
    <cellStyle name="40% - 强调文字颜色 3 6 2 2 2 2 2 2" xfId="29727"/>
    <cellStyle name="40% - 强调文字颜色 3 6 2 2 2 2 3" xfId="29728"/>
    <cellStyle name="40% - 强调文字颜色 3 6 2 2 2 3 2" xfId="29729"/>
    <cellStyle name="40% - 强调文字颜色 3 6 2 2 3" xfId="29730"/>
    <cellStyle name="40% - 强调文字颜色 3 6 2 2 3 2" xfId="29731"/>
    <cellStyle name="40% - 强调文字颜色 4 2 3 2 6 4" xfId="29732"/>
    <cellStyle name="40% - 强调文字颜色 3 6 2 2 3 2 3" xfId="29733"/>
    <cellStyle name="40% - 强调文字颜色 3 6 2 2 4 2 2" xfId="29734"/>
    <cellStyle name="40% - 强调文字颜色 5 3 5" xfId="29735"/>
    <cellStyle name="40% - 强调文字颜色 3 6 2 2 6 2" xfId="29736"/>
    <cellStyle name="40% - 强调文字颜色 3 6 2 3" xfId="29737"/>
    <cellStyle name="40% - 强调文字颜色 3 6 2 3 2" xfId="29738"/>
    <cellStyle name="40% - 强调文字颜色 3 6 2 3 3" xfId="29739"/>
    <cellStyle name="40% - 强调文字颜色 3 6 2 4" xfId="29740"/>
    <cellStyle name="40% - 强调文字颜色 3 6 2 5" xfId="29741"/>
    <cellStyle name="40% - 强调文字颜色 3 6 2 5 2" xfId="29742"/>
    <cellStyle name="40% - 强调文字颜色 3 6 2 6" xfId="29743"/>
    <cellStyle name="40% - 强调文字颜色 3 6 3 2 3" xfId="29744"/>
    <cellStyle name="40% - 强调文字颜色 3 6 3 3 2" xfId="29745"/>
    <cellStyle name="40% - 强调文字颜色 3 6 3 3 3" xfId="29746"/>
    <cellStyle name="40% - 强调文字颜色 3 6 3 4 3" xfId="29747"/>
    <cellStyle name="40% - 强调文字颜色 3 6 3 7" xfId="29748"/>
    <cellStyle name="注释 2 2 2 3 2 3 2 2 2 2" xfId="29749"/>
    <cellStyle name="40% - 强调文字颜色 3 6 4" xfId="29750"/>
    <cellStyle name="40% - 强调文字颜色 3 6 4 2" xfId="29751"/>
    <cellStyle name="40% - 强调文字颜色 3 6 4 2 2" xfId="29752"/>
    <cellStyle name="40% - 强调文字颜色 3 6 4 2 3" xfId="29753"/>
    <cellStyle name="40% - 强调文字颜色 3 6 4 3" xfId="29754"/>
    <cellStyle name="40% - 强调文字颜色 3 6 5 3" xfId="29755"/>
    <cellStyle name="40% - 强调文字颜色 6 11 4 3" xfId="29756"/>
    <cellStyle name="40% - 强调文字颜色 3 6 6" xfId="29757"/>
    <cellStyle name="40% - 强调文字颜色 3 6 6 2" xfId="29758"/>
    <cellStyle name="40% - 强调文字颜色 5 2 4 2 5" xfId="29759"/>
    <cellStyle name="40% - 强调文字颜色 3 8 3 2 2" xfId="29760"/>
    <cellStyle name="40% - 强调文字颜色 5 2 4 2 6" xfId="29761"/>
    <cellStyle name="40% - 强调文字颜色 3 8 3 2 3" xfId="29762"/>
    <cellStyle name="40% - 强调文字颜色 5 2 4 2 7" xfId="29763"/>
    <cellStyle name="40% - 强调文字颜色 3 8 3 2 4" xfId="29764"/>
    <cellStyle name="40% - 强调文字颜色 5 2 4 3 5" xfId="29765"/>
    <cellStyle name="40% - 强调文字颜色 3 8 3 3 2" xfId="29766"/>
    <cellStyle name="40% - 强调文字颜色 5 2 4 3 6" xfId="29767"/>
    <cellStyle name="40% - 强调文字颜色 3 8 3 3 3" xfId="29768"/>
    <cellStyle name="40% - 强调文字颜色 3 8 3 3 4" xfId="29769"/>
    <cellStyle name="40% - 强调文字颜色 3 8 4" xfId="29770"/>
    <cellStyle name="40% - 强调文字颜色 3 9" xfId="29771"/>
    <cellStyle name="40% - 强调文字颜色 5 3 3 2 5" xfId="29772"/>
    <cellStyle name="40% - 强调文字颜色 3 9 2 2 2" xfId="29773"/>
    <cellStyle name="40% - 强调文字颜色 5 3 3 2 5 2" xfId="29774"/>
    <cellStyle name="40% - 强调文字颜色 3 9 2 2 2 2" xfId="29775"/>
    <cellStyle name="40% - 强调文字颜色 5 3 3 2 6" xfId="29776"/>
    <cellStyle name="40% - 强调文字颜色 3 9 2 2 3" xfId="29777"/>
    <cellStyle name="40% - 强调文字颜色 5 3 3 2 6 2" xfId="29778"/>
    <cellStyle name="40% - 强调文字颜色 3 9 2 2 3 2" xfId="29779"/>
    <cellStyle name="40% - 强调文字颜色 3 9 2 3 2 2" xfId="29780"/>
    <cellStyle name="40% - 强调文字颜色 5 3 3 3 6" xfId="29781"/>
    <cellStyle name="40% - 强调文字颜色 3 9 2 3 3" xfId="29782"/>
    <cellStyle name="40% - 强调文字颜色 3 9 2 3 4" xfId="29783"/>
    <cellStyle name="40% - 强调文字颜色 3 9 2 4 2 2" xfId="29784"/>
    <cellStyle name="40% - 强调文字颜色 5 3 3 6 5" xfId="29785"/>
    <cellStyle name="40% - 强调文字颜色 3 9 2 6 2" xfId="29786"/>
    <cellStyle name="40% - 强调文字颜色 3 9 2 7" xfId="29787"/>
    <cellStyle name="40% - 强调文字颜色 5 3 4 2 5" xfId="29788"/>
    <cellStyle name="40% - 强调文字颜色 3 9 3 2 2" xfId="29789"/>
    <cellStyle name="40% - 强调文字颜色 3 9 3 2 3" xfId="29790"/>
    <cellStyle name="40% - 强调文字颜色 3 9 3 3" xfId="29791"/>
    <cellStyle name="40% - 强调文字颜色 3 9 4" xfId="29792"/>
    <cellStyle name="40% - 强调文字颜色 4 10" xfId="29793"/>
    <cellStyle name="40% - 强调文字颜色 4 10 2" xfId="29794"/>
    <cellStyle name="40% - 强调文字颜色 4 10 2 2" xfId="29795"/>
    <cellStyle name="40% - 强调文字颜色 4 10 2 2 2" xfId="29796"/>
    <cellStyle name="40% - 强调文字颜色 4 10 2 2 2 3" xfId="29797"/>
    <cellStyle name="40% - 强调文字颜色 4 10 2 2 3" xfId="29798"/>
    <cellStyle name="40% - 强调文字颜色 4 10 2 2 3 2" xfId="29799"/>
    <cellStyle name="40% - 强调文字颜色 4 10 2 2 4" xfId="29800"/>
    <cellStyle name="40% - 强调文字颜色 4 10 2 3" xfId="29801"/>
    <cellStyle name="40% - 强调文字颜色 4 10 2 3 2" xfId="29802"/>
    <cellStyle name="40% - 强调文字颜色 4 10 2 3 2 3" xfId="29803"/>
    <cellStyle name="40% - 强调文字颜色 4 10 2 3 3" xfId="29804"/>
    <cellStyle name="40% - 强调文字颜色 4 10 2 3 4" xfId="29805"/>
    <cellStyle name="40% - 强调文字颜色 4 10 2 4 2" xfId="29806"/>
    <cellStyle name="40% - 强调文字颜色 4 10 2 4 3" xfId="29807"/>
    <cellStyle name="40% - 强调文字颜色 4 10 3" xfId="29808"/>
    <cellStyle name="40% - 强调文字颜色 4 10 3 2" xfId="29809"/>
    <cellStyle name="40% - 强调文字颜色 4 10 3 2 2" xfId="29810"/>
    <cellStyle name="40% - 强调文字颜色 4 10 3 2 3" xfId="29811"/>
    <cellStyle name="40% - 强调文字颜色 4 10 3 3" xfId="29812"/>
    <cellStyle name="40% - 强调文字颜色 4 11" xfId="29813"/>
    <cellStyle name="40% - 强调文字颜色 4 11 2 2" xfId="29814"/>
    <cellStyle name="40% - 强调文字颜色 4 11 2 2 2" xfId="29815"/>
    <cellStyle name="40% - 强调文字颜色 4 11 2 2 2 2" xfId="29816"/>
    <cellStyle name="40% - 强调文字颜色 4 11 2 2 3" xfId="29817"/>
    <cellStyle name="40% - 强调文字颜色 4 11 2 3" xfId="29818"/>
    <cellStyle name="40% - 强调文字颜色 4 11 2 3 2" xfId="29819"/>
    <cellStyle name="40% - 强调文字颜色 4 11 2 4" xfId="29820"/>
    <cellStyle name="40% - 强调文字颜色 4 11 3" xfId="29821"/>
    <cellStyle name="40% - 强调文字颜色 4 11 3 2" xfId="29822"/>
    <cellStyle name="40% - 强调文字颜色 4 11 3 2 2" xfId="29823"/>
    <cellStyle name="40% - 强调文字颜色 4 11 3 3" xfId="29824"/>
    <cellStyle name="40% - 强调文字颜色 4 11 3 4" xfId="29825"/>
    <cellStyle name="40% - 强调文字颜色 6 2 7 2 3" xfId="29826"/>
    <cellStyle name="40% - 强调文字颜色 4 11 4 2" xfId="29827"/>
    <cellStyle name="40% - 强调文字颜色 6 2 7 2 4" xfId="29828"/>
    <cellStyle name="40% - 强调文字颜色 4 11 4 3" xfId="29829"/>
    <cellStyle name="40% - 强调文字颜色 4 5 4 2 2 2" xfId="29830"/>
    <cellStyle name="40% - 强调文字颜色 4 11 5" xfId="29831"/>
    <cellStyle name="40% - 强调文字颜色 6 2 7 3 3" xfId="29832"/>
    <cellStyle name="40% - 强调文字颜色 4 11 5 2" xfId="29833"/>
    <cellStyle name="40% - 强调文字颜色 4 11 6" xfId="29834"/>
    <cellStyle name="40% - 强调文字颜色 4 11 7" xfId="29835"/>
    <cellStyle name="40% - 强调文字颜色 4 11 8" xfId="29836"/>
    <cellStyle name="40% - 强调文字颜色 4 12 2 2 2" xfId="29837"/>
    <cellStyle name="40% - 强调文字颜色 4 5 4 2 3 2" xfId="29838"/>
    <cellStyle name="40% - 强调文字颜色 4 12 5" xfId="29839"/>
    <cellStyle name="40% - 强调文字颜色 4 13 5" xfId="29840"/>
    <cellStyle name="40% - 强调文字颜色 4 14 2 2" xfId="29841"/>
    <cellStyle name="40% - 强调文字颜色 4 14 2 3" xfId="29842"/>
    <cellStyle name="40% - 强调文字颜色 4 14 4" xfId="29843"/>
    <cellStyle name="40% - 强调文字颜色 4 15 2 2" xfId="29844"/>
    <cellStyle name="40% - 强调文字颜色 4 15 2 3" xfId="29845"/>
    <cellStyle name="40% - 强调文字颜色 4 15 4" xfId="29846"/>
    <cellStyle name="40% - 强调文字颜色 4 2 2 2 2 5 2 3" xfId="29847"/>
    <cellStyle name="40% - 强调文字颜色 4 16 2" xfId="29848"/>
    <cellStyle name="40% - 强调文字颜色 4 16 3" xfId="29849"/>
    <cellStyle name="40% - 强调文字颜色 4 2 2 2 2 5 3 2" xfId="29850"/>
    <cellStyle name="40% - 强调文字颜色 4 17 2" xfId="29851"/>
    <cellStyle name="40% - 强调文字颜色 5 3 3 3 2 3 2 2" xfId="29852"/>
    <cellStyle name="40% - 强调文字颜色 4 17 3" xfId="29853"/>
    <cellStyle name="40% - 强调文字颜色 4 2 2 2 2 5 4 2" xfId="29854"/>
    <cellStyle name="40% - 强调文字颜色 4 18" xfId="29855"/>
    <cellStyle name="40% - 强调文字颜色 4 2 10" xfId="29856"/>
    <cellStyle name="40% - 强调文字颜色 6 2 2 2 2 2 2 7" xfId="29857"/>
    <cellStyle name="40% - 强调文字颜色 4 2 10 2" xfId="29858"/>
    <cellStyle name="40% - 强调文字颜色 4 2 10 2 2" xfId="29859"/>
    <cellStyle name="40% - 强调文字颜色 4 2 10 2 2 3" xfId="29860"/>
    <cellStyle name="40% - 强调文字颜色 4 2 10 2 3" xfId="29861"/>
    <cellStyle name="40% - 强调文字颜色 4 2 10 2 3 2" xfId="29862"/>
    <cellStyle name="40% - 强调文字颜色 4 2 10 2 4" xfId="29863"/>
    <cellStyle name="40% - 强调文字颜色 4 2 10 3" xfId="29864"/>
    <cellStyle name="40% - 强调文字颜色 4 2 10 3 2" xfId="29865"/>
    <cellStyle name="40% - 强调文字颜色 4 2 10 3 2 3" xfId="29866"/>
    <cellStyle name="40% - 强调文字颜色 4 2 10 3 3" xfId="29867"/>
    <cellStyle name="40% - 强调文字颜色 4 2 10 3 4" xfId="29868"/>
    <cellStyle name="40% - 强调文字颜色 5 3 3 9 3" xfId="29869"/>
    <cellStyle name="40% - 强调文字颜色 4 2 10 4 2 2" xfId="29870"/>
    <cellStyle name="40% - 强调文字颜色 4 2 10 4 3" xfId="29871"/>
    <cellStyle name="40% - 强调文字颜色 4 2 10 5 2" xfId="29872"/>
    <cellStyle name="40% - 强调文字颜色 5 2 2 3 11 2" xfId="29873"/>
    <cellStyle name="40% - 强调文字颜色 4 2 11" xfId="29874"/>
    <cellStyle name="40% - 强调文字颜色 6 3 2 2 3 2 2 2 3" xfId="29875"/>
    <cellStyle name="40% - 强调文字颜色 4 2 2 10" xfId="29876"/>
    <cellStyle name="40% - 强调文字颜色 4 4 2 3 3 3 2 2" xfId="29877"/>
    <cellStyle name="40% - 强调文字颜色 4 2 2 2 2 10 2" xfId="29878"/>
    <cellStyle name="40% - 强调文字颜色 4 4 2 3 3 3 3" xfId="29879"/>
    <cellStyle name="40% - 强调文字颜色 4 2 2 2 2 11" xfId="29880"/>
    <cellStyle name="40% - 强调文字颜色 4 2 2 2 2 11 2" xfId="29881"/>
    <cellStyle name="40% - 强调文字颜色 4 2 2 2 2 12 2" xfId="29882"/>
    <cellStyle name="40% - 强调文字颜色 4 2 2 2 2 2" xfId="29883"/>
    <cellStyle name="40% - 强调文字颜色 5 2 2 2 2 5 2 3" xfId="29884"/>
    <cellStyle name="40% - 强调文字颜色 4 2 2 2 2 2 10" xfId="29885"/>
    <cellStyle name="40% - 强调文字颜色 4 2 2 2 2 2 10 2" xfId="29886"/>
    <cellStyle name="40% - 强调文字颜色 6 2 4 2 3 3 2 2" xfId="29887"/>
    <cellStyle name="40% - 强调文字颜色 5 2 2 2 2 5 2 4" xfId="29888"/>
    <cellStyle name="40% - 强调文字颜色 4 2 2 2 2 2 11" xfId="29889"/>
    <cellStyle name="40% - 强调文字颜色 4 2 2 2 2 2 11 2" xfId="29890"/>
    <cellStyle name="40% - 强调文字颜色 5 10 2" xfId="29891"/>
    <cellStyle name="40% - 强调文字颜色 4 2 2 2 2 2 13 2" xfId="29892"/>
    <cellStyle name="40% - 强调文字颜色 5 11" xfId="29893"/>
    <cellStyle name="40% - 强调文字颜色 4 2 2 2 2 2 14" xfId="29894"/>
    <cellStyle name="40% - 强调文字颜色 4 2 2 2 2 2 2" xfId="29895"/>
    <cellStyle name="40% - 强调文字颜色 4 2 2 2 2 2 2 2" xfId="29896"/>
    <cellStyle name="40% - 强调文字颜色 4 2 2 2 2 2 2 2 2" xfId="29897"/>
    <cellStyle name="40% - 强调文字颜色 4 2 2 2 2 2 2 2 2 2" xfId="29898"/>
    <cellStyle name="40% - 强调文字颜色 4 2 2 2 2 2 2 2 2 2 2" xfId="29899"/>
    <cellStyle name="40% - 强调文字颜色 4 2 2 2 2 2 2 2 2 3" xfId="29900"/>
    <cellStyle name="40% - 强调文字颜色 5 3 2 2 2 8 2" xfId="29901"/>
    <cellStyle name="40% - 强调文字颜色 4 2 2 2 2 2 2 2 2 4" xfId="29902"/>
    <cellStyle name="40% - 强调文字颜色 4 2 2 2 2 2 2 2 3" xfId="29903"/>
    <cellStyle name="40% - 强调文字颜色 4 2 2 2 2 2 2 2 3 2" xfId="29904"/>
    <cellStyle name="40% - 强调文字颜色 4 2 2 2 2 2 2 2 3 2 2" xfId="29905"/>
    <cellStyle name="40% - 强调文字颜色 4 2 2 2 2 2 2 2 3 2 3" xfId="29906"/>
    <cellStyle name="40% - 强调文字颜色 5 2 4 2 2 2 3 2 2" xfId="29907"/>
    <cellStyle name="40% - 强调文字颜色 4 2 2 2 2 2 2 2 3 3" xfId="29908"/>
    <cellStyle name="常规 5 2 4 2 10 2" xfId="29909"/>
    <cellStyle name="40% - 强调文字颜色 5 3 2 2 2 9 2" xfId="29910"/>
    <cellStyle name="40% - 强调文字颜色 5 2 4 2 2 2 3 2 3" xfId="29911"/>
    <cellStyle name="40% - 强调文字颜色 4 2 2 2 2 2 2 2 3 4" xfId="29912"/>
    <cellStyle name="40% - 强调文字颜色 4 2 2 2 2 2 2 2 4" xfId="29913"/>
    <cellStyle name="40% - 强调文字颜色 4 2 2 2 2 2 2 2 4 2" xfId="29914"/>
    <cellStyle name="40% - 强调文字颜色 4 2 2 2 2 2 2 2 4 3" xfId="29915"/>
    <cellStyle name="40% - 强调文字颜色 4 2 2 2 2 2 2 2 5" xfId="29916"/>
    <cellStyle name="40% - 强调文字颜色 4 2 2 2 2 2 2 2 5 2" xfId="29917"/>
    <cellStyle name="40% - 强调文字颜色 4 2 2 2 2 2 2 3" xfId="29918"/>
    <cellStyle name="40% - 强调文字颜色 4 2 2 2 2 2 2 3 2" xfId="29919"/>
    <cellStyle name="40% - 强调文字颜色 4 2 2 2 2 2 2 4" xfId="29920"/>
    <cellStyle name="40% - 强调文字颜色 4 2 2 2 2 2 2 4 2" xfId="29921"/>
    <cellStyle name="40% - 强调文字颜色 4 2 2 2 2 2 3" xfId="29922"/>
    <cellStyle name="40% - 强调文字颜色 4 2 2 2 2 2 3 2" xfId="29923"/>
    <cellStyle name="40% - 强调文字颜色 6 2 3 2 2 6 3" xfId="29924"/>
    <cellStyle name="40% - 强调文字颜色 4 2 2 2 2 2 3 2 2 3" xfId="29925"/>
    <cellStyle name="40% - 强调文字颜色 6 2 3 2 2 7" xfId="29926"/>
    <cellStyle name="40% - 强调文字颜色 4 2 2 2 2 2 3 2 3" xfId="29927"/>
    <cellStyle name="40% - 强调文字颜色 6 2 3 2 2 7 2" xfId="29928"/>
    <cellStyle name="40% - 强调文字颜色 4 2 2 2 2 2 3 2 3 2" xfId="29929"/>
    <cellStyle name="40% - 强调文字颜色 4 2 2 2 2 2 3 3" xfId="29930"/>
    <cellStyle name="40% - 强调文字颜色 6 2 3 2 3 6" xfId="29931"/>
    <cellStyle name="40% - 强调文字颜色 4 2 2 2 2 2 3 3 2" xfId="29932"/>
    <cellStyle name="40% - 强调文字颜色 4 2 2 2 2 2 3 3 2 2" xfId="29933"/>
    <cellStyle name="40% - 强调文字颜色 4 2 2 2 2 2 3 3 2 3" xfId="29934"/>
    <cellStyle name="40% - 强调文字颜色 4 2 2 2 2 2 3 3 3" xfId="29935"/>
    <cellStyle name="40% - 强调文字颜色 4 2 2 2 2 2 3 3 3 2" xfId="29936"/>
    <cellStyle name="40% - 强调文字颜色 4 2 2 2 2 2 3 3 4" xfId="29937"/>
    <cellStyle name="40% - 强调文字颜色 4 2 2 2 2 2 3 4" xfId="29938"/>
    <cellStyle name="40% - 强调文字颜色 4 2 2 2 2 2 4 2 3" xfId="29939"/>
    <cellStyle name="40% - 强调文字颜色 4 2 2 2 2 2 4 3 2" xfId="29940"/>
    <cellStyle name="40% - 强调文字颜色 4 3 3 3 3 2 2 2" xfId="29941"/>
    <cellStyle name="40% - 强调文字颜色 4 2 2 2 2 2 4 4" xfId="29942"/>
    <cellStyle name="40% - 强调文字颜色 4 2 2 2 2 2 4 4 2" xfId="29943"/>
    <cellStyle name="40% - 强调文字颜色 4 2 2 2 2 2 5 2" xfId="29944"/>
    <cellStyle name="40% - 强调文字颜色 4 2 2 2 2 2 5 2 3" xfId="29945"/>
    <cellStyle name="40% - 强调文字颜色 4 2 2 2 2 2 5 3" xfId="29946"/>
    <cellStyle name="40% - 强调文字颜色 4 2 2 2 2 2 5 4" xfId="29947"/>
    <cellStyle name="40% - 强调文字颜色 4 2 2 2 2 2 7" xfId="29948"/>
    <cellStyle name="40% - 强调文字颜色 5 3 2 2 8 2" xfId="29949"/>
    <cellStyle name="40% - 强调文字颜色 4 2 2 2 2 2 8" xfId="29950"/>
    <cellStyle name="40% - 强调文字颜色 5 3 2 2 8 3" xfId="29951"/>
    <cellStyle name="40% - 强调文字颜色 4 2 2 2 2 2 9" xfId="29952"/>
    <cellStyle name="40% - 强调文字颜色 4 2 2 2 2 3 2 3" xfId="29953"/>
    <cellStyle name="40% - 强调文字颜色 4 2 2 2 2 3 2 3 2" xfId="29954"/>
    <cellStyle name="40% - 强调文字颜色 4 2 2 2 2 3 2 3 2 2" xfId="29955"/>
    <cellStyle name="40% - 强调文字颜色 4 2 2 2 2 3 2 3 2 3" xfId="29956"/>
    <cellStyle name="40% - 强调文字颜色 4 2 2 2 2 3 2 3 3" xfId="29957"/>
    <cellStyle name="40% - 强调文字颜色 4 2 2 2 2 3 2 3 4" xfId="29958"/>
    <cellStyle name="40% - 强调文字颜色 4 2 2 2 2 3 2 4" xfId="29959"/>
    <cellStyle name="40% - 强调文字颜色 4 2 2 2 2 3 2 4 2" xfId="29960"/>
    <cellStyle name="40% - 强调文字颜色 5 2 2 8" xfId="29961"/>
    <cellStyle name="40% - 强调文字颜色 4 2 2 2 2 3 2 4 2 2" xfId="29962"/>
    <cellStyle name="40% - 强调文字颜色 4 2 4 2 4 3 2 2" xfId="29963"/>
    <cellStyle name="40% - 强调文字颜色 4 2 2 2 2 3 2 6" xfId="29964"/>
    <cellStyle name="40% - 强调文字颜色 4 2 2 2 2 3 2 6 2" xfId="29965"/>
    <cellStyle name="40% - 强调文字颜色 4 2 2 2 2 3 2 7" xfId="29966"/>
    <cellStyle name="40% - 强调文字颜色 4 2 2 2 2 3 3 2" xfId="29967"/>
    <cellStyle name="40% - 强调文字颜色 4 2 2 2 2 3 3 2 2" xfId="29968"/>
    <cellStyle name="40% - 强调文字颜色 4 2 2 2 2 3 3 2 2 2" xfId="29969"/>
    <cellStyle name="40% - 强调文字颜色 4 2 2 2 2 3 3 2 2 3" xfId="29970"/>
    <cellStyle name="40% - 强调文字颜色 4 2 2 2 2 3 3 2 3" xfId="29971"/>
    <cellStyle name="40% - 强调文字颜色 4 2 2 2 2 3 3 2 4" xfId="29972"/>
    <cellStyle name="40% - 强调文字颜色 4 2 2 2 2 3 3 3" xfId="29973"/>
    <cellStyle name="40% - 强调文字颜色 6 2 4 2 3 6" xfId="29974"/>
    <cellStyle name="40% - 强调文字颜色 4 2 2 2 2 3 3 3 2" xfId="29975"/>
    <cellStyle name="40% - 强调文字颜色 6 2 4 2 3 6 2" xfId="29976"/>
    <cellStyle name="40% - 强调文字颜色 4 2 2 2 2 3 3 3 2 2" xfId="29977"/>
    <cellStyle name="40% - 强调文字颜色 4 2 2 2 2 3 3 3 2 3" xfId="29978"/>
    <cellStyle name="40% - 强调文字颜色 6 2 4 2 3 7" xfId="29979"/>
    <cellStyle name="40% - 强调文字颜色 4 2 2 2 2 3 3 3 3" xfId="29980"/>
    <cellStyle name="40% - 强调文字颜色 6 2 4 2 3 8" xfId="29981"/>
    <cellStyle name="40% - 强调文字颜色 4 2 2 2 2 3 3 3 4" xfId="29982"/>
    <cellStyle name="40% - 强调文字颜色 4 2 2 2 2 3 3 4" xfId="29983"/>
    <cellStyle name="40% - 强调文字颜色 6 2 4 2 4 6" xfId="29984"/>
    <cellStyle name="40% - 强调文字颜色 4 2 2 2 2 3 3 4 2" xfId="29985"/>
    <cellStyle name="40% - 强调文字颜色 6 2 2 8" xfId="29986"/>
    <cellStyle name="40% - 强调文字颜色 4 2 2 2 2 3 3 4 2 2" xfId="29987"/>
    <cellStyle name="40% - 强调文字颜色 4 2 2 2 2 3 3 4 3" xfId="29988"/>
    <cellStyle name="40% - 强调文字颜色 4 2 2 2 2 4 2 3 2" xfId="29989"/>
    <cellStyle name="40% - 强调文字颜色 4 2 2 2 2 5 2 2 2" xfId="29990"/>
    <cellStyle name="40% - 强调文字颜色 5 2 4 2 3 3 2 2" xfId="29991"/>
    <cellStyle name="40% - 强调文字颜色 4 2 2 2 2 5 2 4" xfId="29992"/>
    <cellStyle name="40% - 强调文字颜色 4 2 2 2 2 5 3" xfId="29993"/>
    <cellStyle name="40% - 强调文字颜色 4 2 2 2 2 9 3" xfId="29994"/>
    <cellStyle name="40% - 强调文字颜色 4 2 2 2 2 5 3 2 2" xfId="29995"/>
    <cellStyle name="40% - 强调文字颜色 4 2 2 2 2 5 3 3" xfId="29996"/>
    <cellStyle name="40% - 强调文字颜色 5 2 4 2 3 3 3 2" xfId="29997"/>
    <cellStyle name="40% - 强调文字颜色 4 2 2 2 2 5 3 4" xfId="29998"/>
    <cellStyle name="40% - 强调文字颜色 5 3 3 3 2 3 2" xfId="29999"/>
    <cellStyle name="40% - 强调文字颜色 4 2 2 2 2 5 4" xfId="30000"/>
    <cellStyle name="40% - 强调文字颜色 6 2 4 2 2 2 2" xfId="30001"/>
    <cellStyle name="40% - 强调文字颜色 4 2 2 2 2 6 2" xfId="30002"/>
    <cellStyle name="40% - 强调文字颜色 6 2 4 2 2 2 2 2" xfId="30003"/>
    <cellStyle name="40% - 强调文字颜色 4 2 2 2 2 6 2 2" xfId="30004"/>
    <cellStyle name="40% - 强调文字颜色 6 2 4 2 2 2 2 2 2" xfId="30005"/>
    <cellStyle name="40% - 强调文字颜色 4 2 2 2 2 6 2 2 2" xfId="30006"/>
    <cellStyle name="40% - 强调文字颜色 6 2 4 2 2 2 2 3" xfId="30007"/>
    <cellStyle name="40% - 强调文字颜色 4 2 2 2 2 6 2 3" xfId="30008"/>
    <cellStyle name="40% - 强调文字颜色 5 2 4 2 3 4 2 2" xfId="30009"/>
    <cellStyle name="40% - 强调文字颜色 6 2 4 2 2 2 2 4" xfId="30010"/>
    <cellStyle name="40% - 强调文字颜色 4 2 2 2 2 6 2 4" xfId="30011"/>
    <cellStyle name="40% - 强调文字颜色 6 2 4 2 2 2 3" xfId="30012"/>
    <cellStyle name="40% - 强调文字颜色 4 2 2 2 2 6 3" xfId="30013"/>
    <cellStyle name="40% - 强调文字颜色 6 2 4 2 2 2 3 2" xfId="30014"/>
    <cellStyle name="40% - 强调文字颜色 4 2 2 2 2 6 3 2" xfId="30015"/>
    <cellStyle name="40% - 强调文字颜色 6 2 4 2 2 2 3 3" xfId="30016"/>
    <cellStyle name="40% - 强调文字颜色 4 2 2 2 2 6 3 3" xfId="30017"/>
    <cellStyle name="40% - 强调文字颜色 6 2 4 2 2 2 4" xfId="30018"/>
    <cellStyle name="40% - 强调文字颜色 5 3 3 3 2 4 2" xfId="30019"/>
    <cellStyle name="40% - 强调文字颜色 4 2 2 2 2 6 4" xfId="30020"/>
    <cellStyle name="40% - 强调文字颜色 6 2 4 2 2 2 4 2" xfId="30021"/>
    <cellStyle name="40% - 强调文字颜色 5 3 3 3 2 4 2 2" xfId="30022"/>
    <cellStyle name="40% - 强调文字颜色 4 2 2 2 2 6 4 2" xfId="30023"/>
    <cellStyle name="常规 5 2 2 3 15" xfId="30024"/>
    <cellStyle name="40% - 强调文字颜色 6 2 4 2 2 3 2 2" xfId="30025"/>
    <cellStyle name="40% - 强调文字颜色 4 2 2 2 2 7 2 2" xfId="30026"/>
    <cellStyle name="40% - 强调文字颜色 6 2 4 2 2 3 3" xfId="30027"/>
    <cellStyle name="40% - 强调文字颜色 4 2 2 2 2 7 3" xfId="30028"/>
    <cellStyle name="40% - 强调文字颜色 4 2 2 2 2 7 3 2" xfId="30029"/>
    <cellStyle name="40% - 强调文字颜色 5 3 3 3 2 5 2" xfId="30030"/>
    <cellStyle name="40% - 强调文字颜色 4 2 2 2 2 7 4" xfId="30031"/>
    <cellStyle name="40% - 强调文字颜色 6 2 4 2 2 4" xfId="30032"/>
    <cellStyle name="40% - 强调文字颜色 4 2 2 2 2 8" xfId="30033"/>
    <cellStyle name="40% - 强调文字颜色 4 2 2 2 2 8 2 2" xfId="30034"/>
    <cellStyle name="40% - 强调文字颜色 4 2 2 2 2 8 2 3" xfId="30035"/>
    <cellStyle name="40% - 强调文字颜色 4 2 2 2 2 8 3" xfId="30036"/>
    <cellStyle name="40% - 强调文字颜色 4 2 2 2 2 8 3 2" xfId="30037"/>
    <cellStyle name="40% - 强调文字颜色 5 3 3 3 2 6 2" xfId="30038"/>
    <cellStyle name="40% - 强调文字颜色 4 2 2 2 2 8 4" xfId="30039"/>
    <cellStyle name="40% - 强调文字颜色 6 2 4 2 2 5" xfId="30040"/>
    <cellStyle name="40% - 强调文字颜色 4 2 2 2 2 9" xfId="30041"/>
    <cellStyle name="40% - 强调文字颜色 4 2 2 2 2 9 2" xfId="30042"/>
    <cellStyle name="40% - 强调文字颜色 4 2 2 2 3 2" xfId="30043"/>
    <cellStyle name="40% - 强调文字颜色 4 2 2 2 3 2 2" xfId="30044"/>
    <cellStyle name="40% - 强调文字颜色 4 2 2 2 4" xfId="30045"/>
    <cellStyle name="40% - 强调文字颜色 4 2 2 2 4 2" xfId="30046"/>
    <cellStyle name="40% - 强调文字颜色 4 2 2 2 4 2 2" xfId="30047"/>
    <cellStyle name="40% - 强调文字颜色 4 2 2 3 10" xfId="30048"/>
    <cellStyle name="40% - 强调文字颜色 4 2 2 3 11" xfId="30049"/>
    <cellStyle name="40% - 强调文字颜色 4 2 2 3 11 2" xfId="30050"/>
    <cellStyle name="40% - 强调文字颜色 4 2 2 3 12 2" xfId="30051"/>
    <cellStyle name="40% - 强调文字颜色 4 2 2 3 15 2" xfId="30052"/>
    <cellStyle name="40% - 强调文字颜色 4 2 2 3 2" xfId="30053"/>
    <cellStyle name="40% - 强调文字颜色 4 2 2 3 2 10 2" xfId="30054"/>
    <cellStyle name="40% - 强调文字颜色 4 2 2 3 2 11 2" xfId="30055"/>
    <cellStyle name="40% - 强调文字颜色 4 2 2 3 2 13 2" xfId="30056"/>
    <cellStyle name="40% - 强调文字颜色 4 2 2 3 2 2" xfId="30057"/>
    <cellStyle name="40% - 强调文字颜色 4 2 2 3 2 2 2" xfId="30058"/>
    <cellStyle name="常规 2 3 2 2 4 2 2 2 6 2" xfId="30059"/>
    <cellStyle name="40% - 强调文字颜色 4 2 2 3 2 2 2 3" xfId="30060"/>
    <cellStyle name="40% - 强调文字颜色 4 2 2 3 2 2 2 3 2" xfId="30061"/>
    <cellStyle name="40% - 强调文字颜色 4 2 2 3 2 2 2 3 2 3" xfId="30062"/>
    <cellStyle name="40% - 强调文字颜色 4 2 2 3 2 2 2 4" xfId="30063"/>
    <cellStyle name="40% - 强调文字颜色 4 2 2 3 2 2 2 4 2" xfId="30064"/>
    <cellStyle name="40% - 强调文字颜色 4 2 2 3 2 2 2 5" xfId="30065"/>
    <cellStyle name="40% - 强调文字颜色 4 2 2 3 2 2 2 5 2" xfId="30066"/>
    <cellStyle name="40% - 强调文字颜色 4 2 2 3 2 2 2 6" xfId="30067"/>
    <cellStyle name="40% - 强调文字颜色 4 2 2 3 2 2 2 7" xfId="30068"/>
    <cellStyle name="40% - 强调文字颜色 4 2 2 3 2 2 3" xfId="30069"/>
    <cellStyle name="40% - 强调文字颜色 4 2 2 3 2 2 4" xfId="30070"/>
    <cellStyle name="40% - 强调文字颜色 4 2 2 3 2 2 5" xfId="30071"/>
    <cellStyle name="40% - 强调文字颜色 4 2 2 3 2 3" xfId="30072"/>
    <cellStyle name="40% - 强调文字颜色 4 2 2 3 2 3 2 3 2" xfId="30073"/>
    <cellStyle name="40% - 强调文字颜色 4 2 2 3 2 3 2 4 2" xfId="30074"/>
    <cellStyle name="40% - 强调文字颜色 4 2 2 3 2 3 3 2 3" xfId="30075"/>
    <cellStyle name="40% - 强调文字颜色 4 2 2 3 2 3 4 2 2" xfId="30076"/>
    <cellStyle name="40% - 强调文字颜色 4 2 2 3 2 3 5 2" xfId="30077"/>
    <cellStyle name="40% - 强调文字颜色 5 2 4 3 3 2 2 2" xfId="30078"/>
    <cellStyle name="40% - 强调文字颜色 4 2 2 3 2 4 2 4" xfId="30079"/>
    <cellStyle name="40% - 强调文字颜色 4 2 2 3 2 4 3 2 2" xfId="30080"/>
    <cellStyle name="40% - 强调文字颜色 5 6 2 2 3 2 3" xfId="30081"/>
    <cellStyle name="40% - 强调文字颜色 4 2 2 3 2 5 3 2" xfId="30082"/>
    <cellStyle name="常规 2 3 2 2 4 3 3 2 2" xfId="30083"/>
    <cellStyle name="40% - 强调文字颜色 4 2 2 3 2 5 3 3" xfId="30084"/>
    <cellStyle name="40% - 强调文字颜色 4 2 2 3 2 5 5" xfId="30085"/>
    <cellStyle name="40% - 强调文字颜色 4 2 2 3 2 5 6" xfId="30086"/>
    <cellStyle name="40% - 强调文字颜色 6 2 4 3 2 2 2 3" xfId="30087"/>
    <cellStyle name="40% - 强调文字颜色 4 2 2 3 2 6 2 3" xfId="30088"/>
    <cellStyle name="40% - 强调文字颜色 6 2 4 3 2 3 2" xfId="30089"/>
    <cellStyle name="40% - 强调文字颜色 4 2 2 3 2 7 2" xfId="30090"/>
    <cellStyle name="40% - 强调文字颜色 6 2 4 3 2 3 2 2" xfId="30091"/>
    <cellStyle name="40% - 强调文字颜色 4 2 2 3 2 7 2 2" xfId="30092"/>
    <cellStyle name="40% - 强调文字颜色 6 2 4 3 2 3 2 3" xfId="30093"/>
    <cellStyle name="40% - 强调文字颜色 4 2 2 3 2 7 2 3" xfId="30094"/>
    <cellStyle name="40% - 强调文字颜色 6 2 4 3 2 3 3" xfId="30095"/>
    <cellStyle name="40% - 强调文字颜色 4 2 2 3 2 7 3" xfId="30096"/>
    <cellStyle name="40% - 强调文字颜色 4 2 2 3 2 7 3 2" xfId="30097"/>
    <cellStyle name="40% - 强调文字颜色 6 2 4 3 2 3 4" xfId="30098"/>
    <cellStyle name="40% - 强调文字颜色 4 2 2 3 2 7 4" xfId="30099"/>
    <cellStyle name="40% - 强调文字颜色 6 2 4 3 2 4 2" xfId="30100"/>
    <cellStyle name="40% - 强调文字颜色 4 3 2 2 2 2 2 2 2 2" xfId="30101"/>
    <cellStyle name="常规 2 3 6 2 5 2 2" xfId="30102"/>
    <cellStyle name="40% - 强调文字颜色 4 2 2 3 2 8 2" xfId="30103"/>
    <cellStyle name="40% - 强调文字颜色 6 2 4 3 2 4 3" xfId="30104"/>
    <cellStyle name="40% - 强调文字颜色 4 3 2 2 2 2 2 2 2 3" xfId="30105"/>
    <cellStyle name="常规 2 3 6 2 5 2 3" xfId="30106"/>
    <cellStyle name="40% - 强调文字颜色 4 2 2 3 2 8 3" xfId="30107"/>
    <cellStyle name="40% - 强调文字颜色 6 2 4 3 2 5" xfId="30108"/>
    <cellStyle name="40% - 强调文字颜色 4 3 2 2 2 2 2 2 3" xfId="30109"/>
    <cellStyle name="常规 2 3 6 2 5 3" xfId="30110"/>
    <cellStyle name="40% - 强调文字颜色 4 2 2 3 2 9" xfId="30111"/>
    <cellStyle name="40% - 强调文字颜色 6 2 7 2 2 5" xfId="30112"/>
    <cellStyle name="40% - 强调文字颜色 6 2 4 3 2 5 2" xfId="30113"/>
    <cellStyle name="常规 2 3 6 2 5 3 2" xfId="30114"/>
    <cellStyle name="40% - 强调文字颜色 4 2 2 3 2 9 2" xfId="30115"/>
    <cellStyle name="40% - 强调文字颜色 4 2 2 3 3" xfId="30116"/>
    <cellStyle name="40% - 强调文字颜色 4 2 2 3 3 2" xfId="30117"/>
    <cellStyle name="40% - 强调文字颜色 4 2 2 3 3 2 2" xfId="30118"/>
    <cellStyle name="40% - 强调文字颜色 4 2 2 3 3 2 2 2 3" xfId="30119"/>
    <cellStyle name="40% - 强调文字颜色 4 2 2 3 3 2 2 3 2" xfId="30120"/>
    <cellStyle name="40% - 强调文字颜色 4 2 2 3 3 2 2 4" xfId="30121"/>
    <cellStyle name="40% - 强调文字颜色 4 2 2 3 3 2 3" xfId="30122"/>
    <cellStyle name="40% - 强调文字颜色 4 2 2 3 3 2 3 3" xfId="30123"/>
    <cellStyle name="40% - 强调文字颜色 4 2 2 3 3 2 3 4" xfId="30124"/>
    <cellStyle name="40% - 强调文字颜色 4 2 2 3 3 2 4" xfId="30125"/>
    <cellStyle name="40% - 强调文字颜色 4 2 2 3 3 2 4 2" xfId="30126"/>
    <cellStyle name="40% - 强调文字颜色 4 2 2 3 3 2 4 2 2" xfId="30127"/>
    <cellStyle name="40% - 强调文字颜色 4 2 2 3 3 2 4 3" xfId="30128"/>
    <cellStyle name="40% - 强调文字颜色 4 2 2 3 3 2 5" xfId="30129"/>
    <cellStyle name="40% - 强调文字颜色 4 2 2 3 3 2 5 2" xfId="30130"/>
    <cellStyle name="40% - 强调文字颜色 4 4 2 5 3 2 2" xfId="30131"/>
    <cellStyle name="40% - 强调文字颜色 4 2 2 3 3 2 6" xfId="30132"/>
    <cellStyle name="40% - 强调文字颜色 4 2 2 3 3 2 7" xfId="30133"/>
    <cellStyle name="40% - 强调文字颜色 4 2 2 3 3 3" xfId="30134"/>
    <cellStyle name="40% - 强调文字颜色 4 2 2 3 3 3 2 4" xfId="30135"/>
    <cellStyle name="40% - 强调文字颜色 4 2 2 3 3 3 3 2 2" xfId="30136"/>
    <cellStyle name="40% - 强调文字颜色 4 2 2 3 3 3 3 2 3" xfId="30137"/>
    <cellStyle name="40% - 强调文字颜色 4 2 2 3 3 3 3 4" xfId="30138"/>
    <cellStyle name="40% - 强调文字颜色 4 2 2 3 3 3 4" xfId="30139"/>
    <cellStyle name="40% - 强调文字颜色 4 2 2 3 3 3 4 2" xfId="30140"/>
    <cellStyle name="40% - 强调文字颜色 4 2 2 3 3 3 5 2" xfId="30141"/>
    <cellStyle name="40% - 强调文字颜色 4 2 2 3 3 3 6" xfId="30142"/>
    <cellStyle name="40% - 强调文字颜色 4 2 2 3 3 3 7" xfId="30143"/>
    <cellStyle name="40% - 强调文字颜色 4 2 2 3 3 4" xfId="30144"/>
    <cellStyle name="40% - 强调文字颜色 4 2 2 3 3 5" xfId="30145"/>
    <cellStyle name="40% - 强调文字颜色 6 2 4 3 3 2" xfId="30146"/>
    <cellStyle name="40% - 强调文字颜色 4 2 2 3 3 6" xfId="30147"/>
    <cellStyle name="40% - 强调文字颜色 5 3 3 5 3 2 2" xfId="30148"/>
    <cellStyle name="40% - 强调文字颜色 4 2 2 3 4" xfId="30149"/>
    <cellStyle name="40% - 强调文字颜色 4 2 2 3 4 2" xfId="30150"/>
    <cellStyle name="40% - 强调文字颜色 4 2 2 3 4 2 2" xfId="30151"/>
    <cellStyle name="40% - 强调文字颜色 4 2 2 3 4 2 2 2" xfId="30152"/>
    <cellStyle name="40% - 强调文字颜色 4 2 2 3 4 2 3" xfId="30153"/>
    <cellStyle name="40% - 强调文字颜色 4 2 2 3 4 2 3 2" xfId="30154"/>
    <cellStyle name="40% - 强调文字颜色 6 2 10 2 2" xfId="30155"/>
    <cellStyle name="40% - 强调文字颜色 4 2 2 3 4 2 4" xfId="30156"/>
    <cellStyle name="40% - 强调文字颜色 4 2 2 3 4 3" xfId="30157"/>
    <cellStyle name="40% - 强调文字颜色 4 2 2 3 4 3 3" xfId="30158"/>
    <cellStyle name="40% - 强调文字颜色 4 2 2 3 4 4" xfId="30159"/>
    <cellStyle name="40% - 强调文字颜色 4 2 2 3 4 5" xfId="30160"/>
    <cellStyle name="40% - 强调文字颜色 4 2 2 3 4 6" xfId="30161"/>
    <cellStyle name="40% - 强调文字颜色 4 2 2 3 5 2" xfId="30162"/>
    <cellStyle name="40% - 强调文字颜色 4 2 2 3 5 2 2" xfId="30163"/>
    <cellStyle name="40% - 强调文字颜色 4 2 2 3 5 2 2 2" xfId="30164"/>
    <cellStyle name="40% - 强调文字颜色 4 2 2 3 5 2 3" xfId="30165"/>
    <cellStyle name="40% - 强调文字颜色 4 2 2 3 5 2 4" xfId="30166"/>
    <cellStyle name="40% - 强调文字颜色 4 2 2 3 5 3" xfId="30167"/>
    <cellStyle name="40% - 强调文字颜色 4 2 2 3 5 3 3" xfId="30168"/>
    <cellStyle name="40% - 强调文字颜色 4 2 2 3 5 3 4" xfId="30169"/>
    <cellStyle name="40% - 强调文字颜色 4 2 2 3 5 4" xfId="30170"/>
    <cellStyle name="40% - 强调文字颜色 4 2 2 3 5 4 2" xfId="30171"/>
    <cellStyle name="40% - 强调文字颜色 4 2 2 3 5 5" xfId="30172"/>
    <cellStyle name="40% - 强调文字颜色 4 2 2 3 5 6" xfId="30173"/>
    <cellStyle name="40% - 强调文字颜色 4 8 3 3 2 2" xfId="30174"/>
    <cellStyle name="40% - 强调文字颜色 4 2 2 3 6 2" xfId="30175"/>
    <cellStyle name="40% - 强调文字颜色 4 2 2 3 6 2 4" xfId="30176"/>
    <cellStyle name="40% - 强调文字颜色 4 2 2 3 6 3" xfId="30177"/>
    <cellStyle name="40% - 强调文字颜色 5 2 3 2 5 6" xfId="30178"/>
    <cellStyle name="40% - 强调文字颜色 4 2 2 3 6 3 3" xfId="30179"/>
    <cellStyle name="40% - 强调文字颜色 4 2 2 3 6 4" xfId="30180"/>
    <cellStyle name="40% - 强调文字颜色 5 2 3 2 6 5" xfId="30181"/>
    <cellStyle name="40% - 强调文字颜色 4 2 2 3 6 4 2" xfId="30182"/>
    <cellStyle name="40% - 强调文字颜色 4 2 2 3 6 5" xfId="30183"/>
    <cellStyle name="40% - 强调文字颜色 4 2 2 3 6 6" xfId="30184"/>
    <cellStyle name="40% - 强调文字颜色 4 2 2 3 7" xfId="30185"/>
    <cellStyle name="40% - 强调文字颜色 4 2 2 3 7 2" xfId="30186"/>
    <cellStyle name="40% - 强调文字颜色 4 2 2 3 7 2 2" xfId="30187"/>
    <cellStyle name="40% - 强调文字颜色 4 3 3 2 3 2 2 2 2" xfId="30188"/>
    <cellStyle name="40% - 强调文字颜色 4 2 2 3 7 2 3" xfId="30189"/>
    <cellStyle name="40% - 强调文字颜色 4 2 2 3 7 3" xfId="30190"/>
    <cellStyle name="40% - 强调文字颜色 4 2 2 3 7 4" xfId="30191"/>
    <cellStyle name="40% - 强调文字颜色 4 2 2 3 7 5" xfId="30192"/>
    <cellStyle name="40% - 强调文字颜色 4 2 2 3 8 5" xfId="30193"/>
    <cellStyle name="40% - 强调文字颜色 4 2 2 4 2" xfId="30194"/>
    <cellStyle name="40% - 强调文字颜色 4 2 2 4 2 2" xfId="30195"/>
    <cellStyle name="40% - 强调文字颜色 4 2 2 4 2 2 2" xfId="30196"/>
    <cellStyle name="40% - 强调文字颜色 4 2 2 4 2 2 3" xfId="30197"/>
    <cellStyle name="40% - 强调文字颜色 4 2 2 4 2 4 2" xfId="30198"/>
    <cellStyle name="40% - 强调文字颜色 4 2 2 4 3" xfId="30199"/>
    <cellStyle name="40% - 强调文字颜色 4 2 2 4 3 2" xfId="30200"/>
    <cellStyle name="40% - 强调文字颜色 4 2 2 4 4" xfId="30201"/>
    <cellStyle name="40% - 强调文字颜色 4 2 2 4 5" xfId="30202"/>
    <cellStyle name="40% - 强调文字颜色 6 2 2 2 2 2 12" xfId="30203"/>
    <cellStyle name="40% - 强调文字颜色 4 2 2 4 5 2" xfId="30204"/>
    <cellStyle name="40% - 强调文字颜色 4 2 2 4 6" xfId="30205"/>
    <cellStyle name="40% - 强调文字颜色 6 2 4 4 3 2" xfId="30206"/>
    <cellStyle name="40% - 强调文字颜色 4 2 2 5" xfId="30207"/>
    <cellStyle name="40% - 强调文字颜色 4 2 2 5 2 2" xfId="30208"/>
    <cellStyle name="40% - 强调文字颜色 4 2 2 5 2 2 2" xfId="30209"/>
    <cellStyle name="40% - 强调文字颜色 4 2 2 5 2 3 2" xfId="30210"/>
    <cellStyle name="40% - 强调文字颜色 4 2 2 5 3 2" xfId="30211"/>
    <cellStyle name="40% - 强调文字颜色 4 2 2 5 4" xfId="30212"/>
    <cellStyle name="40% - 强调文字颜色 4 2 2 5 4 2" xfId="30213"/>
    <cellStyle name="40% - 强调文字颜色 4 2 2 5 4 2 2" xfId="30214"/>
    <cellStyle name="40% - 强调文字颜色 4 3 3 2" xfId="30215"/>
    <cellStyle name="40% - 强调文字颜色 4 2 2 5 4 3" xfId="30216"/>
    <cellStyle name="40% - 强调文字颜色 4 2 2 5 5" xfId="30217"/>
    <cellStyle name="40% - 强调文字颜色 4 2 2 5 6" xfId="30218"/>
    <cellStyle name="40% - 强调文字颜色 6 2 4 4 3 3" xfId="30219"/>
    <cellStyle name="40% - 强调文字颜色 4 2 2 6" xfId="30220"/>
    <cellStyle name="40% - 强调文字颜色 4 2 2 6 2" xfId="30221"/>
    <cellStyle name="40% - 强调文字颜色 4 2 2 6 2 2" xfId="30222"/>
    <cellStyle name="40% - 强调文字颜色 4 2 2 6 2 2 2 2" xfId="30223"/>
    <cellStyle name="40% - 强调文字颜色 4 2 2 6 2 2 2 3" xfId="30224"/>
    <cellStyle name="40% - 强调文字颜色 4 2 2 6 2 2 3 2" xfId="30225"/>
    <cellStyle name="40% - 强调文字颜色 4 2 2 6 2 2 3 2 2" xfId="30226"/>
    <cellStyle name="40% - 强调文字颜色 4 2 2 6 2 2 3 3" xfId="30227"/>
    <cellStyle name="40% - 强调文字颜色 4 2 2 6 2 2 4" xfId="30228"/>
    <cellStyle name="40% - 强调文字颜色 4 2 2 6 2 2 4 3" xfId="30229"/>
    <cellStyle name="40% - 强调文字颜色 4 2 2 6 2 2 5" xfId="30230"/>
    <cellStyle name="40% - 强调文字颜色 4 2 2 6 2 2 5 2" xfId="30231"/>
    <cellStyle name="40% - 强调文字颜色 5 3 7 3 3 4" xfId="30232"/>
    <cellStyle name="40% - 强调文字颜色 4 2 2 6 2 4" xfId="30233"/>
    <cellStyle name="40% - 强调文字颜色 4 2 2 6 3" xfId="30234"/>
    <cellStyle name="注释 2 11 4" xfId="30235"/>
    <cellStyle name="40% - 强调文字颜色 4 2 2 6 3 2" xfId="30236"/>
    <cellStyle name="注释 2 11 4 2" xfId="30237"/>
    <cellStyle name="40% - 强调文字颜色 4 2 2 6 3 2 2" xfId="30238"/>
    <cellStyle name="注释 2 11 4 2 2" xfId="30239"/>
    <cellStyle name="40% - 强调文字颜色 4 2 2 6 3 2 2 2" xfId="30240"/>
    <cellStyle name="40% - 强调文字颜色 4 2 2 6 3 2 2 3" xfId="30241"/>
    <cellStyle name="注释 2 11 4 3" xfId="30242"/>
    <cellStyle name="40% - 强调文字颜色 4 2 2 6 3 2 3" xfId="30243"/>
    <cellStyle name="40% - 强调文字颜色 4 2 2 6 3 2 4" xfId="30244"/>
    <cellStyle name="40% - 强调文字颜色 4 4 2 2" xfId="30245"/>
    <cellStyle name="注释 2 11 5" xfId="30246"/>
    <cellStyle name="40% - 强调文字颜色 4 2 2 6 3 3" xfId="30247"/>
    <cellStyle name="40% - 强调文字颜色 4 4 2 2 2" xfId="30248"/>
    <cellStyle name="注释 2 11 5 2" xfId="30249"/>
    <cellStyle name="40% - 强调文字颜色 4 2 2 6 3 3 2" xfId="30250"/>
    <cellStyle name="40% - 强调文字颜色 4 4 2 2 2 2" xfId="30251"/>
    <cellStyle name="40% - 强调文字颜色 4 2 2 6 3 3 2 2" xfId="30252"/>
    <cellStyle name="40% - 强调文字颜色 4 4 2 2 2 3" xfId="30253"/>
    <cellStyle name="40% - 强调文字颜色 4 2 2 6 3 3 2 3" xfId="30254"/>
    <cellStyle name="40% - 强调文字颜色 4 4 2 2 3" xfId="30255"/>
    <cellStyle name="40% - 强调文字颜色 4 2 2 6 3 3 3" xfId="30256"/>
    <cellStyle name="40% - 强调文字颜色 4 4 2 2 4" xfId="30257"/>
    <cellStyle name="40% - 强调文字颜色 4 2 2 6 3 3 4" xfId="30258"/>
    <cellStyle name="40% - 强调文字颜色 4 4 2 3" xfId="30259"/>
    <cellStyle name="注释 2 11 6" xfId="30260"/>
    <cellStyle name="40% - 强调文字颜色 4 2 2 6 3 4" xfId="30261"/>
    <cellStyle name="40% - 强调文字颜色 4 4 2 3 2" xfId="30262"/>
    <cellStyle name="40% - 强调文字颜色 4 2 2 6 3 4 2" xfId="30263"/>
    <cellStyle name="40% - 强调文字颜色 4 4 2 3 3" xfId="30264"/>
    <cellStyle name="40% - 强调文字颜色 4 2 2 6 3 4 3" xfId="30265"/>
    <cellStyle name="40% - 强调文字颜色 4 4 2 4" xfId="30266"/>
    <cellStyle name="40% - 强调文字颜色 4 2 2 6 3 5" xfId="30267"/>
    <cellStyle name="40% - 强调文字颜色 4 2 2 6 4" xfId="30268"/>
    <cellStyle name="40% - 强调文字颜色 4 2 2 6 4 2" xfId="30269"/>
    <cellStyle name="40% - 强调文字颜色 4 2 2 6 4 2 2" xfId="30270"/>
    <cellStyle name="40% - 强调文字颜色 4 4 3 2" xfId="30271"/>
    <cellStyle name="40% - 强调文字颜色 4 2 2 6 4 3" xfId="30272"/>
    <cellStyle name="40% - 强调文字颜色 4 2 2 6 5" xfId="30273"/>
    <cellStyle name="40% - 强调文字颜色 4 2 2 6 5 2" xfId="30274"/>
    <cellStyle name="40% - 强调文字颜色 4 2 2 7" xfId="30275"/>
    <cellStyle name="40% - 强调文字颜色 4 2 2 7 2" xfId="30276"/>
    <cellStyle name="40% - 强调文字颜色 4 2 2 7 2 2" xfId="30277"/>
    <cellStyle name="40% - 强调文字颜色 4 3 3 2 2 2 3 4" xfId="30278"/>
    <cellStyle name="40% - 强调文字颜色 4 2 2 7 2 2 2 2" xfId="30279"/>
    <cellStyle name="40% - 强调文字颜色 4 2 2 7 2 2 2 3" xfId="30280"/>
    <cellStyle name="40% - 强调文字颜色 4 2 2 7 2 2 4" xfId="30281"/>
    <cellStyle name="40% - 强调文字颜色 4 2 2 7 2 3 2 2" xfId="30282"/>
    <cellStyle name="40% - 强调文字颜色 4 2 2 7 2 3 2 3" xfId="30283"/>
    <cellStyle name="40% - 强调文字颜色 4 2 2 7 2 3 3" xfId="30284"/>
    <cellStyle name="40% - 强调文字颜色 4 2 2 7 2 3 4" xfId="30285"/>
    <cellStyle name="40% - 强调文字颜色 4 2 2 7 2 4 2" xfId="30286"/>
    <cellStyle name="40% - 强调文字颜色 4 2 2 7 2 4 3" xfId="30287"/>
    <cellStyle name="40% - 强调文字颜色 4 2 2 7 2 5 2" xfId="30288"/>
    <cellStyle name="40% - 强调文字颜色 6 2 4 7 2 2" xfId="30289"/>
    <cellStyle name="40% - 强调文字颜色 4 2 2 7 2 6" xfId="30290"/>
    <cellStyle name="40% - 强调文字颜色 6 2 4 7 2 3" xfId="30291"/>
    <cellStyle name="40% - 强调文字颜色 4 2 2 7 2 7" xfId="30292"/>
    <cellStyle name="40% - 强调文字颜色 4 2 2 7 3" xfId="30293"/>
    <cellStyle name="40% - 强调文字颜色 4 2 2 7 3 2" xfId="30294"/>
    <cellStyle name="40% - 强调文字颜色 4 2 2 7 3 2 2" xfId="30295"/>
    <cellStyle name="40% - 强调文字颜色 4 2 2 7 3 2 2 2" xfId="30296"/>
    <cellStyle name="40% - 强调文字颜色 4 2 2 7 3 2 2 3" xfId="30297"/>
    <cellStyle name="40% - 强调文字颜色 4 5 2 2 2" xfId="30298"/>
    <cellStyle name="40% - 强调文字颜色 4 2 2 7 3 3 2" xfId="30299"/>
    <cellStyle name="40% - 强调文字颜色 4 5 2 2 2 2" xfId="30300"/>
    <cellStyle name="40% - 强调文字颜色 4 2 2 7 3 3 2 2" xfId="30301"/>
    <cellStyle name="40% - 强调文字颜色 4 5 2 2 2 3" xfId="30302"/>
    <cellStyle name="40% - 强调文字颜色 4 2 2 7 3 3 2 3" xfId="30303"/>
    <cellStyle name="40% - 强调文字颜色 4 5 2 2 3" xfId="30304"/>
    <cellStyle name="40% - 强调文字颜色 4 2 2 7 3 3 3" xfId="30305"/>
    <cellStyle name="40% - 强调文字颜色 4 5 2 2 4" xfId="30306"/>
    <cellStyle name="40% - 强调文字颜色 4 2 2 7 3 3 4" xfId="30307"/>
    <cellStyle name="40% - 强调文字颜色 4 5 2 3 2" xfId="30308"/>
    <cellStyle name="40% - 强调文字颜色 4 2 2 7 3 4 2" xfId="30309"/>
    <cellStyle name="40% - 强调文字颜色 4 5 2 3 3" xfId="30310"/>
    <cellStyle name="40% - 强调文字颜色 4 2 2 7 3 4 3" xfId="30311"/>
    <cellStyle name="40% - 强调文字颜色 4 5 2 4" xfId="30312"/>
    <cellStyle name="40% - 强调文字颜色 4 2 2 7 3 5" xfId="30313"/>
    <cellStyle name="40% - 强调文字颜色 4 5 2 4 2" xfId="30314"/>
    <cellStyle name="40% - 强调文字颜色 4 2 2 7 3 5 2" xfId="30315"/>
    <cellStyle name="40% - 强调文字颜色 6 2 4 7 3 2" xfId="30316"/>
    <cellStyle name="40% - 强调文字颜色 4 5 2 5" xfId="30317"/>
    <cellStyle name="40% - 强调文字颜色 4 2 2 7 3 6" xfId="30318"/>
    <cellStyle name="40% - 强调文字颜色 4 2 2 8" xfId="30319"/>
    <cellStyle name="40% - 强调文字颜色 4 2 2 8 2" xfId="30320"/>
    <cellStyle name="40% - 强调文字颜色 4 2 3 2 5 3 2" xfId="30321"/>
    <cellStyle name="40% - 强调文字颜色 4 2 2 9 4" xfId="30322"/>
    <cellStyle name="40% - 强调文字颜色 4 2 3 2 5 3 3" xfId="30323"/>
    <cellStyle name="40% - 强调文字颜色 4 2 2 9 5" xfId="30324"/>
    <cellStyle name="40% - 强调文字颜色 4 2 3 2 11" xfId="30325"/>
    <cellStyle name="注释 2 3 2 2 8 3" xfId="30326"/>
    <cellStyle name="40% - 强调文字颜色 4 2 3 2 11 2" xfId="30327"/>
    <cellStyle name="40% - 强调文字颜色 4 2 3 2 12" xfId="30328"/>
    <cellStyle name="40% - 强调文字颜色 4 2 3 2 2 14" xfId="30329"/>
    <cellStyle name="40% - 强调文字颜色 4 2 3 2 2 2 2 2 2" xfId="30330"/>
    <cellStyle name="40% - 强调文字颜色 4 2 3 2 2 2 2 2 2 2" xfId="30331"/>
    <cellStyle name="40% - 强调文字颜色 4 2 3 2 2 2 2 2 3" xfId="30332"/>
    <cellStyle name="40% - 强调文字颜色 4 2 3 2 2 2 2 2 4" xfId="30333"/>
    <cellStyle name="40% - 强调文字颜色 4 2 3 2 2 2 4 2" xfId="30334"/>
    <cellStyle name="40% - 强调文字颜色 4 2 3 2 2 2 5" xfId="30335"/>
    <cellStyle name="40% - 强调文字颜色 4 2 3 2 2 2 5 2" xfId="30336"/>
    <cellStyle name="40% - 强调文字颜色 4 2 3 2 2 2 6" xfId="30337"/>
    <cellStyle name="40% - 强调文字颜色 4 2 3 2 2 3 2 2 2" xfId="30338"/>
    <cellStyle name="40% - 强调文字颜色 4 2 3 2 2 3 2 2 3" xfId="30339"/>
    <cellStyle name="40% - 强调文字颜色 4 2 3 2 2 3 3 2 2" xfId="30340"/>
    <cellStyle name="40% - 强调文字颜色 4 2 3 2 2 3 3 2 3" xfId="30341"/>
    <cellStyle name="40% - 强调文字颜色 4 2 3 2 2 3 4" xfId="30342"/>
    <cellStyle name="40% - 强调文字颜色 4 2 3 2 2 3 5 2" xfId="30343"/>
    <cellStyle name="40% - 强调文字颜色 4 4 2 2 10 2" xfId="30344"/>
    <cellStyle name="40% - 强调文字颜色 4 2 3 2 2 3 6" xfId="30345"/>
    <cellStyle name="40% - 强调文字颜色 4 4 2 2 11" xfId="30346"/>
    <cellStyle name="40% - 强调文字颜色 4 2 3 2 2 3 7" xfId="30347"/>
    <cellStyle name="40% - 强调文字颜色 4 4 2 2 12" xfId="30348"/>
    <cellStyle name="40% - 强调文字颜色 4 2 3 2 2 4 4 2" xfId="30349"/>
    <cellStyle name="40% - 强调文字颜色 4 2 3 2 3 2 2 2" xfId="30350"/>
    <cellStyle name="40% - 强调文字颜色 4 2 3 2 3 2 2 2 2" xfId="30351"/>
    <cellStyle name="40% - 强调文字颜色 4 2 3 2 3 2 2 2 3" xfId="30352"/>
    <cellStyle name="40% - 强调文字颜色 4 2 3 2 3 2 4 2" xfId="30353"/>
    <cellStyle name="40% - 强调文字颜色 4 2 3 2 3 2 4 2 2" xfId="30354"/>
    <cellStyle name="40% - 强调文字颜色 4 2 3 2 3 2 5" xfId="30355"/>
    <cellStyle name="40% - 强调文字颜色 4 2 3 2 3 2 5 2" xfId="30356"/>
    <cellStyle name="40% - 强调文字颜色 4 2 3 2 3 2 6" xfId="30357"/>
    <cellStyle name="40% - 强调文字颜色 4 2 3 2 3 2 7" xfId="30358"/>
    <cellStyle name="40% - 强调文字颜色 4 2 3 2 3 3 2 2" xfId="30359"/>
    <cellStyle name="40% - 强调文字颜色 4 2 3 2 3 3 2 2 2" xfId="30360"/>
    <cellStyle name="40% - 强调文字颜色 4 2 3 2 3 3 2 2 3" xfId="30361"/>
    <cellStyle name="40% - 强调文字颜色 4 2 3 2 3 3 3 2" xfId="30362"/>
    <cellStyle name="40% - 强调文字颜色 4 2 3 2 3 3 3 2 2" xfId="30363"/>
    <cellStyle name="40% - 强调文字颜色 4 2 3 2 3 3 3 2 3" xfId="30364"/>
    <cellStyle name="40% - 强调文字颜色 4 2 3 2 3 3 4" xfId="30365"/>
    <cellStyle name="40% - 强调文字颜色 4 2 3 2 3 3 4 2" xfId="30366"/>
    <cellStyle name="40% - 强调文字颜色 4 2 3 2 3 3 4 2 2" xfId="30367"/>
    <cellStyle name="40% - 强调文字颜色 4 2 3 2 3 3 5 2" xfId="30368"/>
    <cellStyle name="40% - 强调文字颜色 4 2 3 2 3 3 6" xfId="30369"/>
    <cellStyle name="40% - 强调文字颜色 4 2 3 2 3 3 7" xfId="30370"/>
    <cellStyle name="40% - 强调文字颜色 6 2 5 2 3 2" xfId="30371"/>
    <cellStyle name="40% - 强调文字颜色 4 2 3 2 3 6" xfId="30372"/>
    <cellStyle name="40% - 强调文字颜色 4 2 3 2 4" xfId="30373"/>
    <cellStyle name="40% - 强调文字颜色 4 2 3 2 4 2 2 2" xfId="30374"/>
    <cellStyle name="40% - 强调文字颜色 4 2 3 2 4 2 3 2" xfId="30375"/>
    <cellStyle name="40% - 强调文字颜色 4 2 3 2 4 2 4" xfId="30376"/>
    <cellStyle name="40% - 强调文字颜色 4 2 3 2 4 3 3" xfId="30377"/>
    <cellStyle name="40% - 强调文字颜色 6 2 5 2 4 2" xfId="30378"/>
    <cellStyle name="40% - 强调文字颜色 4 2 3 2 4 6" xfId="30379"/>
    <cellStyle name="40% - 强调文字颜色 4 2 3 2 5 2 2 2" xfId="30380"/>
    <cellStyle name="40% - 强调文字颜色 4 2 3 2 5 2 3" xfId="30381"/>
    <cellStyle name="40% - 强调文字颜色 4 2 3 2 5 2 4" xfId="30382"/>
    <cellStyle name="40% - 强调文字颜色 4 2 3 2 5 4 2" xfId="30383"/>
    <cellStyle name="40% - 强调文字颜色 4 2 3 2 5 5" xfId="30384"/>
    <cellStyle name="40% - 强调文字颜色 4 2 3 2 5 6" xfId="30385"/>
    <cellStyle name="40% - 强调文字颜色 5 3 2 2 4 5" xfId="30386"/>
    <cellStyle name="40% - 强调文字颜色 4 2 3 2 6 2 2" xfId="30387"/>
    <cellStyle name="40% - 强调文字颜色 5 3 2 2 4 6" xfId="30388"/>
    <cellStyle name="40% - 强调文字颜色 4 2 3 2 6 2 3" xfId="30389"/>
    <cellStyle name="40% - 强调文字颜色 4 2 3 2 6 2 4" xfId="30390"/>
    <cellStyle name="40% - 强调文字颜色 5 3 2 2 5 5" xfId="30391"/>
    <cellStyle name="40% - 强调文字颜色 4 2 3 2 6 3 2" xfId="30392"/>
    <cellStyle name="40% - 强调文字颜色 5 3 2 2 5 6" xfId="30393"/>
    <cellStyle name="40% - 强调文字颜色 4 2 3 2 6 3 3" xfId="30394"/>
    <cellStyle name="40% - 强调文字颜色 5 3 2 2 6 5" xfId="30395"/>
    <cellStyle name="40% - 强调文字颜色 4 2 3 2 6 4 2" xfId="30396"/>
    <cellStyle name="40% - 强调文字颜色 4 2 4 8 4" xfId="30397"/>
    <cellStyle name="40% - 强调文字颜色 4 2 3 2 7 2 2" xfId="30398"/>
    <cellStyle name="40% - 强调文字颜色 4 2 4 8 5" xfId="30399"/>
    <cellStyle name="40% - 强调文字颜色 4 2 3 2 7 2 3" xfId="30400"/>
    <cellStyle name="40% - 强调文字颜色 4 2 3 2 7 3" xfId="30401"/>
    <cellStyle name="40% - 强调文字颜色 4 2 3 2 7 3 2" xfId="30402"/>
    <cellStyle name="40% - 强调文字颜色 4 2 3 2 8 4" xfId="30403"/>
    <cellStyle name="40% - 强调文字颜色 4 2 3 2 8 5" xfId="30404"/>
    <cellStyle name="40% - 强调文字颜色 4 2 3 2 9 2" xfId="30405"/>
    <cellStyle name="40% - 强调文字颜色 4 2 3 3 2" xfId="30406"/>
    <cellStyle name="40% - 强调文字颜色 4 2 3 4" xfId="30407"/>
    <cellStyle name="40% - 强调文字颜色 4 2 3 4 2" xfId="30408"/>
    <cellStyle name="40% - 强调文字颜色 4 2 3 4 4" xfId="30409"/>
    <cellStyle name="40% - 强调文字颜色 4 2 3 5" xfId="30410"/>
    <cellStyle name="40% - 强调文字颜色 4 2 3 6" xfId="30411"/>
    <cellStyle name="40% - 强调文字颜色 5 3 2 2 2 3" xfId="30412"/>
    <cellStyle name="40% - 强调文字颜色 4 2 3 6 2" xfId="30413"/>
    <cellStyle name="40% - 强调文字颜色 4 2 4 10 2" xfId="30414"/>
    <cellStyle name="40% - 强调文字颜色 4 2 4 11 2" xfId="30415"/>
    <cellStyle name="40% - 强调文字颜色 4 2 4 12" xfId="30416"/>
    <cellStyle name="40% - 强调文字颜色 4 3 2 2 2 5 2 3" xfId="30417"/>
    <cellStyle name="40% - 强调文字颜色 4 2 4 12 2" xfId="30418"/>
    <cellStyle name="常规 2 3 3 2 3 3 3 2 2" xfId="30419"/>
    <cellStyle name="40% - 强调文字颜色 4 3 2 2 2 5 3 3" xfId="30420"/>
    <cellStyle name="40% - 强调文字颜色 4 2 4 13 2" xfId="30421"/>
    <cellStyle name="40% - 强调文字颜色 4 2 4 14" xfId="30422"/>
    <cellStyle name="40% - 强调文字颜色 4 2 4 15" xfId="30423"/>
    <cellStyle name="40% - 强调文字颜色 4 2 4 16" xfId="30424"/>
    <cellStyle name="40% - 强调文字颜色 4 2 4 17" xfId="30425"/>
    <cellStyle name="40% - 强调文字颜色 4 2 4 2 11 2" xfId="30426"/>
    <cellStyle name="40% - 强调文字颜色 6 2 2 2 2 2 13 2" xfId="30427"/>
    <cellStyle name="40% - 强调文字颜色 4 2 4 2 2" xfId="30428"/>
    <cellStyle name="40% - 强调文字颜色 4 2 4 2 2 2 2 3 2" xfId="30429"/>
    <cellStyle name="40% - 强调文字颜色 4 2 4 2 2 2 3 2 2" xfId="30430"/>
    <cellStyle name="40% - 强调文字颜色 4 2 4 2 2 2 3 2 3" xfId="30431"/>
    <cellStyle name="40% - 强调文字颜色 4 2 4 2 2 2 3 4" xfId="30432"/>
    <cellStyle name="40% - 强调文字颜色 4 2 4 2 2 2 4 2 2" xfId="30433"/>
    <cellStyle name="40% - 强调文字颜色 4 2 4 2 2 2 4 3" xfId="30434"/>
    <cellStyle name="40% - 强调文字颜色 4 2 4 2 2 2 5 2" xfId="30435"/>
    <cellStyle name="40% - 强调文字颜色 4 2 4 2 2 2 6 2" xfId="30436"/>
    <cellStyle name="40% - 强调文字颜色 4 2 4 2 2 2 7" xfId="30437"/>
    <cellStyle name="40% - 强调文字颜色 4 2 4 2 3" xfId="30438"/>
    <cellStyle name="常规 2 3 3" xfId="30439"/>
    <cellStyle name="40% - 强调文字颜色 4 2 4 2 3 2" xfId="30440"/>
    <cellStyle name="常规 2 3 3 2" xfId="30441"/>
    <cellStyle name="40% - 强调文字颜色 4 2 4 2 3 2 2" xfId="30442"/>
    <cellStyle name="常规 2 3 3 2 3" xfId="30443"/>
    <cellStyle name="40% - 强调文字颜色 4 2 4 2 3 2 2 3" xfId="30444"/>
    <cellStyle name="常规 2 3 3 3" xfId="30445"/>
    <cellStyle name="40% - 强调文字颜色 4 2 4 2 3 2 3" xfId="30446"/>
    <cellStyle name="40% - 强调文字颜色 5 3 3 2 14" xfId="30447"/>
    <cellStyle name="常规 2 3 3 3 2" xfId="30448"/>
    <cellStyle name="40% - 强调文字颜色 4 2 4 2 3 2 3 2" xfId="30449"/>
    <cellStyle name="常规 2 3 4" xfId="30450"/>
    <cellStyle name="40% - 强调文字颜色 4 2 4 2 3 3" xfId="30451"/>
    <cellStyle name="常规 2 3 4 2 3" xfId="30452"/>
    <cellStyle name="40% - 强调文字颜色 4 2 4 2 3 3 2 3" xfId="30453"/>
    <cellStyle name="常规 2 3 5" xfId="30454"/>
    <cellStyle name="40% - 强调文字颜色 4 2 4 2 3 4" xfId="30455"/>
    <cellStyle name="40% - 强调文字颜色 5 10 3" xfId="30456"/>
    <cellStyle name="常规 2 3 5 2" xfId="30457"/>
    <cellStyle name="40% - 强调文字颜色 4 2 4 2 3 4 2" xfId="30458"/>
    <cellStyle name="40% - 强调文字颜色 5 10 4" xfId="30459"/>
    <cellStyle name="常规 2 3 5 3" xfId="30460"/>
    <cellStyle name="40% - 强调文字颜色 4 2 4 2 3 4 3" xfId="30461"/>
    <cellStyle name="40% - 强调文字颜色 5 11 4" xfId="30462"/>
    <cellStyle name="常规 2 3 6 3" xfId="30463"/>
    <cellStyle name="40% - 强调文字颜色 4 2 4 2 3 5 3" xfId="30464"/>
    <cellStyle name="40% - 强调文字颜色 6 2 6 2 3 2 2" xfId="30465"/>
    <cellStyle name="40% - 强调文字颜色 5 12 3" xfId="30466"/>
    <cellStyle name="常规 2 3 7 2" xfId="30467"/>
    <cellStyle name="40% - 强调文字颜色 4 2 4 2 3 6 2" xfId="30468"/>
    <cellStyle name="40% - 强调文字颜色 6 2 6 2 3 3" xfId="30469"/>
    <cellStyle name="常规 2 3 8" xfId="30470"/>
    <cellStyle name="40% - 强调文字颜色 4 2 4 2 3 7" xfId="30471"/>
    <cellStyle name="40% - 强调文字颜色 6 2 6 2 3 4" xfId="30472"/>
    <cellStyle name="常规 2 3 9" xfId="30473"/>
    <cellStyle name="40% - 强调文字颜色 4 2 4 2 3 8" xfId="30474"/>
    <cellStyle name="40% - 强调文字颜色 4 2 4 2 4" xfId="30475"/>
    <cellStyle name="40% - 强调文字颜色 4 2 4 2 4 2" xfId="30476"/>
    <cellStyle name="40% - 强调文字颜色 4 2 4 2 4 2 2" xfId="30477"/>
    <cellStyle name="40% - 强调文字颜色 4 2 4 2 4 2 3" xfId="30478"/>
    <cellStyle name="40% - 强调文字颜色 4 2 4 2 4 3" xfId="30479"/>
    <cellStyle name="40% - 强调文字颜色 4 2 4 2 4 3 2" xfId="30480"/>
    <cellStyle name="40% - 强调文字颜色 4 2 4 2 4 3 3" xfId="30481"/>
    <cellStyle name="40% - 强调文字颜色 4 2 4 2 4 4" xfId="30482"/>
    <cellStyle name="40% - 强调文字颜色 4 2 4 2 4 4 2" xfId="30483"/>
    <cellStyle name="40% - 强调文字颜色 4 2 4 2 4 6" xfId="30484"/>
    <cellStyle name="40% - 强调文字颜色 4 2 4 2 5 2 2" xfId="30485"/>
    <cellStyle name="40% - 强调文字颜色 4 2 4 2 5 2 3" xfId="30486"/>
    <cellStyle name="40% - 强调文字颜色 5 2 2 9 4" xfId="30487"/>
    <cellStyle name="40% - 强调文字颜色 4 2 4 2 5 3 2" xfId="30488"/>
    <cellStyle name="40% - 强调文字颜色 5 2 2 9 5" xfId="30489"/>
    <cellStyle name="40% - 强调文字颜色 4 2 4 2 5 3 3" xfId="30490"/>
    <cellStyle name="40% - 强调文字颜色 4 2 4 2 5 4 2" xfId="30491"/>
    <cellStyle name="40% - 强调文字颜色 4 2 4 2 5 5" xfId="30492"/>
    <cellStyle name="40% - 强调文字颜色 4 2 4 2 5 6" xfId="30493"/>
    <cellStyle name="常规 2 6 3" xfId="30494"/>
    <cellStyle name="40% - 强调文字颜色 4 2 4 2 6 2" xfId="30495"/>
    <cellStyle name="40% - 强调文字颜色 5 4 2 2 4 5" xfId="30496"/>
    <cellStyle name="40% - 强调文字颜色 4 2 4 2 6 2 2" xfId="30497"/>
    <cellStyle name="40% - 强调文字颜色 5 4 2 2 4 6" xfId="30498"/>
    <cellStyle name="40% - 强调文字颜色 4 2 4 2 6 2 3" xfId="30499"/>
    <cellStyle name="40% - 强调文字颜色 5 4 2 2 5 5" xfId="30500"/>
    <cellStyle name="40% - 强调文字颜色 4 2 4 2 6 3 2" xfId="30501"/>
    <cellStyle name="40% - 强调文字颜色 4 2 4 2 6 4" xfId="30502"/>
    <cellStyle name="40% - 强调文字颜色 4 2 4 2 6 5" xfId="30503"/>
    <cellStyle name="常规 2 7 3" xfId="30504"/>
    <cellStyle name="40% - 强调文字颜色 4 2 4 2 7 2" xfId="30505"/>
    <cellStyle name="40% - 强调文字颜色 5 2 8 2 4" xfId="30506"/>
    <cellStyle name="常规 2 7 3 2" xfId="30507"/>
    <cellStyle name="40% - 强调文字颜色 4 2 4 2 7 2 2" xfId="30508"/>
    <cellStyle name="40% - 强调文字颜色 5 2 8 2 4 2" xfId="30509"/>
    <cellStyle name="40% - 强调文字颜色 5 2 4 8 4" xfId="30510"/>
    <cellStyle name="40% - 强调文字颜色 4 2 4 2 7 3 2" xfId="30511"/>
    <cellStyle name="40% - 强调文字颜色 5 2 8 2 5 2" xfId="30512"/>
    <cellStyle name="40% - 强调文字颜色 4 2 4 2 7 4" xfId="30513"/>
    <cellStyle name="40% - 强调文字颜色 5 2 8 2 6" xfId="30514"/>
    <cellStyle name="40% - 强调文字颜色 4 2 4 2 8 2" xfId="30515"/>
    <cellStyle name="40% - 强调文字颜色 5 2 8 3 4" xfId="30516"/>
    <cellStyle name="40% - 强调文字颜色 4 2 4 2 8 3" xfId="30517"/>
    <cellStyle name="40% - 强调文字颜色 5 2 8 3 5" xfId="30518"/>
    <cellStyle name="40% - 强调文字颜色 5 2 2 5 2 3 2 2" xfId="30519"/>
    <cellStyle name="40% - 强调文字颜色 4 2 4 2 9 2" xfId="30520"/>
    <cellStyle name="40% - 强调文字颜色 6 2 2 2 2 2 14" xfId="30521"/>
    <cellStyle name="40% - 强调文字颜色 4 2 4 3" xfId="30522"/>
    <cellStyle name="40% - 强调文字颜色 4 2 4 3 2" xfId="30523"/>
    <cellStyle name="40% - 强调文字颜色 6 2 6 3 2 2" xfId="30524"/>
    <cellStyle name="40% - 强调文字颜色 4 2 4 3 2 6" xfId="30525"/>
    <cellStyle name="40% - 强调文字颜色 4 2 4 3 2 6 2" xfId="30526"/>
    <cellStyle name="40% - 强调文字颜色 6 2 6 3 2 3" xfId="30527"/>
    <cellStyle name="40% - 强调文字颜色 4 2 4 3 2 7" xfId="30528"/>
    <cellStyle name="40% - 强调文字颜色 4 2 4 3 3" xfId="30529"/>
    <cellStyle name="40% - 强调文字颜色 4 2 4 3 3 3" xfId="30530"/>
    <cellStyle name="40% - 强调文字颜色 4 2 4 3 3 3 2" xfId="30531"/>
    <cellStyle name="40% - 强调文字颜色 4 2 4 3 3 3 2 2" xfId="30532"/>
    <cellStyle name="40% - 强调文字颜色 4 2 4 3 3 3 2 3" xfId="30533"/>
    <cellStyle name="40% - 强调文字颜色 4 2 4 3 3 3 3" xfId="30534"/>
    <cellStyle name="40% - 强调文字颜色 4 2 4 3 3 3 4" xfId="30535"/>
    <cellStyle name="40% - 强调文字颜色 4 2 4 3 3 4" xfId="30536"/>
    <cellStyle name="40% - 强调文字颜色 4 2 4 3 3 4 2" xfId="30537"/>
    <cellStyle name="40% - 强调文字颜色 4 2 4 3 3 4 2 2" xfId="30538"/>
    <cellStyle name="40% - 强调文字颜色 4 2 4 3 3 4 3" xfId="30539"/>
    <cellStyle name="40% - 强调文字颜色 4 2 4 3 3 5" xfId="30540"/>
    <cellStyle name="40% - 强调文字颜色 4 2 4 3 3 5 2" xfId="30541"/>
    <cellStyle name="40% - 强调文字颜色 6 2 2 2 2 2 4 2 2" xfId="30542"/>
    <cellStyle name="40% - 强调文字颜色 4 2 4 3 3 5 3" xfId="30543"/>
    <cellStyle name="40% - 强调文字颜色 4 2 4 3 3 6" xfId="30544"/>
    <cellStyle name="40% - 强调文字颜色 4 2 4 3 3 6 2" xfId="30545"/>
    <cellStyle name="40% - 强调文字颜色 4 2 4 3 3 7" xfId="30546"/>
    <cellStyle name="40% - 强调文字颜色 4 2 4 3 4" xfId="30547"/>
    <cellStyle name="40% - 强调文字颜色 6 2 2 2 2 2 15" xfId="30548"/>
    <cellStyle name="40% - 强调文字颜色 4 2 4 4" xfId="30549"/>
    <cellStyle name="40% - 强调文字颜色 4 2 4 4 2" xfId="30550"/>
    <cellStyle name="40% - 强调文字颜色 4 2 4 4 2 2" xfId="30551"/>
    <cellStyle name="40% - 强调文字颜色 4 2 4 4 2 3" xfId="30552"/>
    <cellStyle name="40% - 强调文字颜色 4 2 4 4 2 3 2" xfId="30553"/>
    <cellStyle name="40% - 强调文字颜色 4 2 4 4 2 4" xfId="30554"/>
    <cellStyle name="40% - 强调文字颜色 4 2 4 4 3" xfId="30555"/>
    <cellStyle name="40% - 强调文字颜色 4 2 4 4 4" xfId="30556"/>
    <cellStyle name="40% - 强调文字颜色 6 2 2 2 2 2 16" xfId="30557"/>
    <cellStyle name="40% - 强调文字颜色 4 2 4 5" xfId="30558"/>
    <cellStyle name="40% - 强调文字颜色 4 2 4 5 2" xfId="30559"/>
    <cellStyle name="40% - 强调文字颜色 4 2 4 6" xfId="30560"/>
    <cellStyle name="40% - 强调文字颜色 4 2 4 6 2 2 2" xfId="30561"/>
    <cellStyle name="40% - 强调文字颜色 4 2 4 6 2 4" xfId="30562"/>
    <cellStyle name="40% - 强调文字颜色 4 2 7 3 2 2 2" xfId="30563"/>
    <cellStyle name="40% - 强调文字颜色 4 2 4 6 4" xfId="30564"/>
    <cellStyle name="40% - 强调文字颜色 4 2 4 6 5" xfId="30565"/>
    <cellStyle name="40% - 强调文字颜色 4 2 4 6 6" xfId="30566"/>
    <cellStyle name="40% - 强调文字颜色 4 2 4 7" xfId="30567"/>
    <cellStyle name="40% - 强调文字颜色 4 2 4 7 2" xfId="30568"/>
    <cellStyle name="40% - 强调文字颜色 4 2 4 7 4" xfId="30569"/>
    <cellStyle name="40% - 强调文字颜色 4 2 4 7 5" xfId="30570"/>
    <cellStyle name="40% - 强调文字颜色 4 2 4 8" xfId="30571"/>
    <cellStyle name="40% - 强调文字颜色 4 2 4 8 2" xfId="30572"/>
    <cellStyle name="40% - 强调文字颜色 4 2 4 8 2 2" xfId="30573"/>
    <cellStyle name="40% - 强调文字颜色 4 2 4 8 2 3" xfId="30574"/>
    <cellStyle name="40% - 强调文字颜色 4 2 4 8 3" xfId="30575"/>
    <cellStyle name="40% - 强调文字颜色 4 2 4 9" xfId="30576"/>
    <cellStyle name="40% - 强调文字颜色 4 2 4 9 2" xfId="30577"/>
    <cellStyle name="40% - 强调文字颜色 4 2 4 9 3" xfId="30578"/>
    <cellStyle name="40% - 强调文字颜色 5 2 4 2 5 5" xfId="30579"/>
    <cellStyle name="40% - 强调文字颜色 4 2 5 2 2" xfId="30580"/>
    <cellStyle name="40% - 强调文字颜色 5 2 4 2 5 6" xfId="30581"/>
    <cellStyle name="40% - 强调文字颜色 4 2 5 2 3" xfId="30582"/>
    <cellStyle name="40% - 强调文字颜色 4 2 5 2 3 3" xfId="30583"/>
    <cellStyle name="40% - 强调文字颜色 4 2 5 2 3 4" xfId="30584"/>
    <cellStyle name="40% - 强调文字颜色 4 2 5 2 4" xfId="30585"/>
    <cellStyle name="40% - 强调文字颜色 4 2 5 3" xfId="30586"/>
    <cellStyle name="40% - 强调文字颜色 4 2 5 3 3" xfId="30587"/>
    <cellStyle name="40% - 强调文字颜色 4 2 5 4" xfId="30588"/>
    <cellStyle name="40% - 强调文字颜色 4 2 5 4 2" xfId="30589"/>
    <cellStyle name="40% - 强调文字颜色 4 2 5 4 3" xfId="30590"/>
    <cellStyle name="40% - 强调文字颜色 4 2 5 5" xfId="30591"/>
    <cellStyle name="40% - 强调文字颜色 4 2 5 5 2" xfId="30592"/>
    <cellStyle name="40% - 强调文字颜色 4 2 5 6" xfId="30593"/>
    <cellStyle name="40% - 强调文字颜色 4 2 5 6 2" xfId="30594"/>
    <cellStyle name="40% - 强调文字颜色 4 2 6 2 4" xfId="30595"/>
    <cellStyle name="40% - 强调文字颜色 4 2 6 3 2" xfId="30596"/>
    <cellStyle name="40% - 强调文字颜色 4 2 6 4 2 2" xfId="30597"/>
    <cellStyle name="40% - 强调文字颜色 4 2 6 6 2" xfId="30598"/>
    <cellStyle name="40% - 强调文字颜色 5 3 2 2 2 3 4 2" xfId="30599"/>
    <cellStyle name="40% - 强调文字颜色 4 2 7 2 2 2 2 2" xfId="30600"/>
    <cellStyle name="40% - 强调文字颜色 5 3 2 2 2 3 4 3" xfId="30601"/>
    <cellStyle name="40% - 强调文字颜色 4 2 7 2 2 2 2 3" xfId="30602"/>
    <cellStyle name="40% - 强调文字颜色 5 3 2 2 2 3 6" xfId="30603"/>
    <cellStyle name="40% - 强调文字颜色 4 4 2 2 2 2 3 2 2" xfId="30604"/>
    <cellStyle name="40% - 强调文字颜色 4 2 7 2 2 2 4" xfId="30605"/>
    <cellStyle name="40% - 强调文字颜色 6 3 3 11" xfId="30606"/>
    <cellStyle name="40% - 强调文字颜色 5 4 2 3" xfId="30607"/>
    <cellStyle name="40% - 强调文字颜色 5 3 2 2 2 4 4" xfId="30608"/>
    <cellStyle name="40% - 强调文字颜色 4 2 7 2 2 3 2" xfId="30609"/>
    <cellStyle name="40% - 强调文字颜色 6 3 3 11 2" xfId="30610"/>
    <cellStyle name="40% - 强调文字颜色 5 4 2 3 2" xfId="30611"/>
    <cellStyle name="40% - 强调文字颜色 5 3 2 2 2 4 4 2" xfId="30612"/>
    <cellStyle name="40% - 强调文字颜色 4 2 7 2 2 3 2 2" xfId="30613"/>
    <cellStyle name="40% - 强调文字颜色 5 4 2 3 3" xfId="30614"/>
    <cellStyle name="40% - 强调文字颜色 4 2 7 2 2 3 2 3" xfId="30615"/>
    <cellStyle name="40% - 强调文字颜色 6 3 3 12" xfId="30616"/>
    <cellStyle name="40% - 强调文字颜色 5 4 2 4" xfId="30617"/>
    <cellStyle name="40% - 强调文字颜色 5 3 2 2 2 4 5" xfId="30618"/>
    <cellStyle name="40% - 强调文字颜色 4 2 7 2 2 3 3" xfId="30619"/>
    <cellStyle name="40% - 强调文字颜色 6 3 3 13" xfId="30620"/>
    <cellStyle name="40% - 强调文字颜色 5 4 2 5" xfId="30621"/>
    <cellStyle name="40% - 强调文字颜色 5 3 2 2 2 4 6" xfId="30622"/>
    <cellStyle name="40% - 强调文字颜色 4 2 7 2 2 3 4" xfId="30623"/>
    <cellStyle name="40% - 强调文字颜色 5 3 2 2 2 5 4" xfId="30624"/>
    <cellStyle name="40% - 强调文字颜色 4 2 7 2 2 4 2" xfId="30625"/>
    <cellStyle name="40% - 强调文字颜色 5 3 2 2 2 5 4 2" xfId="30626"/>
    <cellStyle name="40% - 强调文字颜色 4 2 7 2 2 4 2 2" xfId="30627"/>
    <cellStyle name="40% - 强调文字颜色 5 3 2 2 2 5 5" xfId="30628"/>
    <cellStyle name="40% - 强调文字颜色 4 2 7 2 2 4 3" xfId="30629"/>
    <cellStyle name="40% - 强调文字颜色 5 4 4 3" xfId="30630"/>
    <cellStyle name="40% - 强调文字颜色 5 3 2 2 2 6 4" xfId="30631"/>
    <cellStyle name="40% - 强调文字颜色 4 2 7 2 2 5 2" xfId="30632"/>
    <cellStyle name="40% - 强调文字颜色 4 2 7 2 2 6" xfId="30633"/>
    <cellStyle name="40% - 强调文字颜色 5 2 4 2 13 2" xfId="30634"/>
    <cellStyle name="40% - 强调文字颜色 4 2 7 2 2 7" xfId="30635"/>
    <cellStyle name="40% - 强调文字颜色 4 2 7 3 2" xfId="30636"/>
    <cellStyle name="40% - 强调文字颜色 4 2 7 3 2 2" xfId="30637"/>
    <cellStyle name="40% - 强调文字颜色 4 2 7 3 2 2 3" xfId="30638"/>
    <cellStyle name="40% - 强调文字颜色 4 2 7 3 3" xfId="30639"/>
    <cellStyle name="40% - 强调文字颜色 4 2 7 3 3 2" xfId="30640"/>
    <cellStyle name="40% - 强调文字颜色 4 2 7 3 3 2 2" xfId="30641"/>
    <cellStyle name="40% - 强调文字颜色 4 2 7 3 3 2 3" xfId="30642"/>
    <cellStyle name="40% - 强调文字颜色 4 2 7 3 3 3" xfId="30643"/>
    <cellStyle name="40% - 强调文字颜色 4 2 7 3 4 2 2" xfId="30644"/>
    <cellStyle name="40% - 强调文字颜色 4 2 7 4" xfId="30645"/>
    <cellStyle name="40% - 强调文字颜色 4 2 7 4 2" xfId="30646"/>
    <cellStyle name="40% - 强调文字颜色 4 2 7 4 3" xfId="30647"/>
    <cellStyle name="40% - 强调文字颜色 4 2 7 5" xfId="30648"/>
    <cellStyle name="40% - 强调文字颜色 4 2 7 5 2" xfId="30649"/>
    <cellStyle name="40% - 强调文字颜色 4 2 8 2 2" xfId="30650"/>
    <cellStyle name="40% - 强调文字颜色 4 4 2 3 2 5 2" xfId="30651"/>
    <cellStyle name="40% - 强调文字颜色 4 2 8 2 2 2 2" xfId="30652"/>
    <cellStyle name="40% - 强调文字颜色 4 3 3 6 2 4" xfId="30653"/>
    <cellStyle name="40% - 强调文字颜色 4 2 8 2 2 2 3" xfId="30654"/>
    <cellStyle name="40% - 强调文字颜色 4 4 2 3 3 5" xfId="30655"/>
    <cellStyle name="40% - 强调文字颜色 4 2 8 2 3 2" xfId="30656"/>
    <cellStyle name="40% - 强调文字颜色 5 3 3 2 3 3 4" xfId="30657"/>
    <cellStyle name="40% - 强调文字颜色 4 4 2 3 3 5 2" xfId="30658"/>
    <cellStyle name="40% - 强调文字颜色 4 2 8 2 3 2 2" xfId="30659"/>
    <cellStyle name="40% - 强调文字颜色 4 4 2 3 3 5 3" xfId="30660"/>
    <cellStyle name="40% - 强调文字颜色 4 2 8 2 3 2 3" xfId="30661"/>
    <cellStyle name="40% - 强调文字颜色 4 4 2 3 3 6" xfId="30662"/>
    <cellStyle name="40% - 强调文字颜色 4 2 8 2 3 3" xfId="30663"/>
    <cellStyle name="40% - 强调文字颜色 4 4 2 3 3 7" xfId="30664"/>
    <cellStyle name="40% - 强调文字颜色 4 2 8 2 3 4" xfId="30665"/>
    <cellStyle name="40% - 强调文字颜色 4 2 8 2 4 2" xfId="30666"/>
    <cellStyle name="40% - 强调文字颜色 4 2 8 2 4 3" xfId="30667"/>
    <cellStyle name="40% - 强调文字颜色 4 2 8 2 5" xfId="30668"/>
    <cellStyle name="40% - 强调文字颜色 4 2 8 2 5 2" xfId="30669"/>
    <cellStyle name="40% - 强调文字颜色 4 2 8 2 6" xfId="30670"/>
    <cellStyle name="40% - 强调文字颜色 4 2 8 3 2" xfId="30671"/>
    <cellStyle name="40% - 强调文字颜色 4 2 8 3 3 2" xfId="30672"/>
    <cellStyle name="40% - 强调文字颜色 5 3 3 3 3 3 4" xfId="30673"/>
    <cellStyle name="40% - 强调文字颜色 4 2 8 3 3 2 2" xfId="30674"/>
    <cellStyle name="40% - 强调文字颜色 4 2 8 3 3 2 3" xfId="30675"/>
    <cellStyle name="40% - 强调文字颜色 4 2 8 3 3 3" xfId="30676"/>
    <cellStyle name="40% - 强调文字颜色 4 2 8 3 3 4" xfId="30677"/>
    <cellStyle name="40% - 强调文字颜色 4 2 8 3 5 2" xfId="30678"/>
    <cellStyle name="40% - 强调文字颜色 4 2 8 3 6" xfId="30679"/>
    <cellStyle name="40% - 强调文字颜色 4 2 8 4" xfId="30680"/>
    <cellStyle name="40% - 强调文字颜色 4 2 8 5" xfId="30681"/>
    <cellStyle name="40% - 强调文字颜色 4 2 9 2" xfId="30682"/>
    <cellStyle name="40% - 强调文字颜色 4 3" xfId="30683"/>
    <cellStyle name="40% - 强调文字颜色 4 3 10" xfId="30684"/>
    <cellStyle name="40% - 强调文字颜色 4 3 10 2" xfId="30685"/>
    <cellStyle name="40% - 强调文字颜色 4 3 2 2" xfId="30686"/>
    <cellStyle name="40% - 强调文字颜色 4 3 2 2 10 2" xfId="30687"/>
    <cellStyle name="40% - 强调文字颜色 4 3 2 2 11" xfId="30688"/>
    <cellStyle name="40% - 强调文字颜色 4 3 2 2 11 2" xfId="30689"/>
    <cellStyle name="40% - 强调文字颜色 6 3 2 2 2 2 2 3 2 3" xfId="30690"/>
    <cellStyle name="40% - 强调文字颜色 4 3 2 2 12" xfId="30691"/>
    <cellStyle name="40% - 强调文字颜色 6 2 2 5 2 3" xfId="30692"/>
    <cellStyle name="40% - 强调文字颜色 4 3 2 2 12 2" xfId="30693"/>
    <cellStyle name="40% - 强调文字颜色 4 3 2 2 13" xfId="30694"/>
    <cellStyle name="40% - 强调文字颜色 4 3 2 2 14" xfId="30695"/>
    <cellStyle name="40% - 强调文字颜色 4 3 2 2 15" xfId="30696"/>
    <cellStyle name="40% - 强调文字颜色 4 3 2 2 2" xfId="30697"/>
    <cellStyle name="40% - 强调文字颜色 4 3 2 2 2 2" xfId="30698"/>
    <cellStyle name="40% - 强调文字颜色 4 3 2 2 2 2 2" xfId="30699"/>
    <cellStyle name="40% - 强调文字颜色 6 2 4 3 2 6" xfId="30700"/>
    <cellStyle name="40% - 强调文字颜色 4 3 2 2 2 2 2 2 4" xfId="30701"/>
    <cellStyle name="40% - 强调文字颜色 4 3 2 2 2 2 2 3" xfId="30702"/>
    <cellStyle name="40% - 强调文字颜色 6 2 4 3 3 4" xfId="30703"/>
    <cellStyle name="40% - 强调文字颜色 4 3 2 2 2 2 2 3 2" xfId="30704"/>
    <cellStyle name="40% - 强调文字颜色 6 2 4 3 3 4 2" xfId="30705"/>
    <cellStyle name="40% - 强调文字颜色 4 3 2 2 2 2 2 3 2 2" xfId="30706"/>
    <cellStyle name="40% - 强调文字颜色 6 2 4 3 3 4 3" xfId="30707"/>
    <cellStyle name="40% - 强调文字颜色 4 3 2 2 2 2 2 3 2 3" xfId="30708"/>
    <cellStyle name="40% - 强调文字颜色 6 2 4 3 3 5" xfId="30709"/>
    <cellStyle name="40% - 强调文字颜色 4 3 2 2 2 2 2 3 3" xfId="30710"/>
    <cellStyle name="40% - 强调文字颜色 6 2 4 3 3 6" xfId="30711"/>
    <cellStyle name="40% - 强调文字颜色 4 3 2 2 2 2 2 3 4" xfId="30712"/>
    <cellStyle name="40% - 强调文字颜色 4 3 2 2 2 2 2 4 2" xfId="30713"/>
    <cellStyle name="40% - 强调文字颜色 4 3 2 2 2 2 2 4 3" xfId="30714"/>
    <cellStyle name="40% - 强调文字颜色 4 3 2 2 2 2 2 5" xfId="30715"/>
    <cellStyle name="40% - 强调文字颜色 4 3 2 2 2 2 2 5 2" xfId="30716"/>
    <cellStyle name="40% - 强调文字颜色 4 3 2 2 2 2 2 6" xfId="30717"/>
    <cellStyle name="40% - 强调文字颜色 4 3 2 2 2 2 3 2" xfId="30718"/>
    <cellStyle name="40% - 强调文字颜色 4 3 2 2 2 2 3 3" xfId="30719"/>
    <cellStyle name="40% - 强调文字颜色 4 3 2 2 2 2 4 2" xfId="30720"/>
    <cellStyle name="40% - 强调文字颜色 4 3 2 2 2 2 4 3" xfId="30721"/>
    <cellStyle name="40% - 强调文字颜色 4 3 2 2 2 2 5 2" xfId="30722"/>
    <cellStyle name="40% - 强调文字颜色 4 3 2 2 2 2 6" xfId="30723"/>
    <cellStyle name="40% - 强调文字颜色 4 3 2 2 2 3" xfId="30724"/>
    <cellStyle name="40% - 强调文字颜色 4 3 2 2 2 3 2" xfId="30725"/>
    <cellStyle name="40% - 强调文字颜色 4 3 2 2 2 3 2 2" xfId="30726"/>
    <cellStyle name="40% - 强调文字颜色 4 3 2 2 2 3 2 2 2" xfId="30727"/>
    <cellStyle name="40% - 强调文字颜色 4 3 2 2 2 3 2 2 3" xfId="30728"/>
    <cellStyle name="40% - 强调文字颜色 4 3 2 2 2 3 2 3" xfId="30729"/>
    <cellStyle name="40% - 强调文字颜色 4 3 2 2 2 3 2 3 2" xfId="30730"/>
    <cellStyle name="40% - 强调文字颜色 4 3 2 2 2 3 2 4" xfId="30731"/>
    <cellStyle name="40% - 强调文字颜色 4 3 2 2 2 3 3" xfId="30732"/>
    <cellStyle name="40% - 强调文字颜色 4 3 2 2 2 3 3 2" xfId="30733"/>
    <cellStyle name="40% - 强调文字颜色 4 3 2 2 2 3 3 2 2" xfId="30734"/>
    <cellStyle name="40% - 强调文字颜色 4 3 2 2 2 3 3 2 3" xfId="30735"/>
    <cellStyle name="40% - 强调文字颜色 4 3 2 2 2 3 3 3" xfId="30736"/>
    <cellStyle name="40% - 强调文字颜色 5 2 2 7" xfId="30737"/>
    <cellStyle name="40% - 强调文字颜色 4 3 2 2 2 3 3 3 2" xfId="30738"/>
    <cellStyle name="40% - 强调文字颜色 4 3 2 2 2 3 3 4" xfId="30739"/>
    <cellStyle name="40% - 强调文字颜色 4 3 2 2 2 4" xfId="30740"/>
    <cellStyle name="40% - 强调文字颜色 4 3 2 2 2 4 2" xfId="30741"/>
    <cellStyle name="40% - 强调文字颜色 4 3 2 2 2 4 2 3" xfId="30742"/>
    <cellStyle name="40% - 强调文字颜色 4 3 2 2 2 4 3" xfId="30743"/>
    <cellStyle name="40% - 强调文字颜色 4 3 2 2 2 5 2" xfId="30744"/>
    <cellStyle name="40% - 强调文字颜色 4 3 2 2 2 5 2 2" xfId="30745"/>
    <cellStyle name="40% - 强调文字颜色 4 3 2 2 2 5 3" xfId="30746"/>
    <cellStyle name="40% - 强调文字颜色 6 3 4 2 2 2" xfId="30747"/>
    <cellStyle name="40% - 强调文字颜色 4 3 2 2 2 6" xfId="30748"/>
    <cellStyle name="40% - 强调文字颜色 6 3 4 2 2 2 2" xfId="30749"/>
    <cellStyle name="40% - 强调文字颜色 4 3 2 2 2 6 2" xfId="30750"/>
    <cellStyle name="40% - 强调文字颜色 4 3 2 2 2 6 2 2" xfId="30751"/>
    <cellStyle name="40% - 强调文字颜色 4 3 2 2 2 6 2 3" xfId="30752"/>
    <cellStyle name="40% - 强调文字颜色 6 3 4 2 2 2 3" xfId="30753"/>
    <cellStyle name="40% - 强调文字颜色 4 3 2 2 2 6 3" xfId="30754"/>
    <cellStyle name="40% - 强调文字颜色 4 3 2 2 2 7 2 2" xfId="30755"/>
    <cellStyle name="40% - 强调文字颜色 4 3 2 2 2 7 3" xfId="30756"/>
    <cellStyle name="40% - 强调文字颜色 4 3 2 2 2 7 4" xfId="30757"/>
    <cellStyle name="40% - 强调文字颜色 4 3 2 2 2 8 2" xfId="30758"/>
    <cellStyle name="40% - 强调文字颜色 4 3 2 2 2 8 3" xfId="30759"/>
    <cellStyle name="40% - 强调文字颜色 4 3 2 2 2 9 2" xfId="30760"/>
    <cellStyle name="40% - 强调文字颜色 4 3 2 2 2 9 3" xfId="30761"/>
    <cellStyle name="40% - 强调文字颜色 4 3 2 2 3 2 3" xfId="30762"/>
    <cellStyle name="40% - 强调文字颜色 4 3 2 2 3 2 3 2" xfId="30763"/>
    <cellStyle name="注释 2 2 2 2 5 4" xfId="30764"/>
    <cellStyle name="40% - 强调文字颜色 4 3 2 2 3 2 3 2 3" xfId="30765"/>
    <cellStyle name="40% - 强调文字颜色 4 3 2 2 3 2 3 3" xfId="30766"/>
    <cellStyle name="40% - 强调文字颜色 4 3 2 2 3 2 3 4" xfId="30767"/>
    <cellStyle name="40% - 强调文字颜色 4 5 10" xfId="30768"/>
    <cellStyle name="40% - 强调文字颜色 4 3 2 2 3 2 4 2" xfId="30769"/>
    <cellStyle name="40% - 强调文字颜色 4 5 11" xfId="30770"/>
    <cellStyle name="40% - 强调文字颜色 4 3 2 2 3 2 4 3" xfId="30771"/>
    <cellStyle name="40% - 强调文字颜色 4 3 2 2 3 2 5 2" xfId="30772"/>
    <cellStyle name="40% - 强调文字颜色 4 3 2 2 3 2 6" xfId="30773"/>
    <cellStyle name="40% - 强调文字颜色 4 3 2 2 3 2 6 2" xfId="30774"/>
    <cellStyle name="40% - 强调文字颜色 4 3 2 2 3 2 7" xfId="30775"/>
    <cellStyle name="40% - 强调文字颜色 4 3 2 2 3 3" xfId="30776"/>
    <cellStyle name="40% - 强调文字颜色 4 3 2 2 3 3 2" xfId="30777"/>
    <cellStyle name="40% - 强调文字颜色 4 3 2 2 3 3 2 2" xfId="30778"/>
    <cellStyle name="40% - 强调文字颜色 4 3 2 2 3 3 2 3" xfId="30779"/>
    <cellStyle name="40% - 强调文字颜色 4 3 2 2 3 3 2 4" xfId="30780"/>
    <cellStyle name="40% - 强调文字颜色 4 3 2 2 3 3 3" xfId="30781"/>
    <cellStyle name="40% - 强调文字颜色 4 3 2 2 3 3 3 2" xfId="30782"/>
    <cellStyle name="注释 2 2 3 2 5 3" xfId="30783"/>
    <cellStyle name="40% - 强调文字颜色 4 3 2 2 3 3 3 2 2" xfId="30784"/>
    <cellStyle name="注释 2 2 3 2 5 4" xfId="30785"/>
    <cellStyle name="40% - 强调文字颜色 4 3 2 2 3 3 3 2 3" xfId="30786"/>
    <cellStyle name="40% - 强调文字颜色 4 3 2 2 3 3 3 3" xfId="30787"/>
    <cellStyle name="40% - 强调文字颜色 4 3 2 2 3 3 4 2" xfId="30788"/>
    <cellStyle name="40% - 强调文字颜色 4 3 2 2 3 3 4 3" xfId="30789"/>
    <cellStyle name="40% - 强调文字颜色 4 3 2 2 3 4" xfId="30790"/>
    <cellStyle name="40% - 强调文字颜色 4 3 2 2 4 2" xfId="30791"/>
    <cellStyle name="40% - 强调文字颜色 4 3 2 2 4 2 2" xfId="30792"/>
    <cellStyle name="40% - 强调文字颜色 4 3 2 2 4 2 2 2" xfId="30793"/>
    <cellStyle name="40% - 强调文字颜色 4 3 2 2 4 2 3" xfId="30794"/>
    <cellStyle name="40% - 强调文字颜色 4 3 2 2 4 2 3 2" xfId="30795"/>
    <cellStyle name="40% - 强调文字颜色 4 3 2 2 4 3" xfId="30796"/>
    <cellStyle name="40% - 强调文字颜色 4 3 2 2 4 3 2" xfId="30797"/>
    <cellStyle name="40% - 强调文字颜色 4 3 2 2 4 3 3" xfId="30798"/>
    <cellStyle name="40% - 强调文字颜色 4 3 2 2 4 4" xfId="30799"/>
    <cellStyle name="40% - 强调文字颜色 6 3 4 2 4 2" xfId="30800"/>
    <cellStyle name="常规 5 2 2 3 4 2 2" xfId="30801"/>
    <cellStyle name="40% - 强调文字颜色 4 3 2 2 4 6" xfId="30802"/>
    <cellStyle name="40% - 强调文字颜色 4 3 2 2 5" xfId="30803"/>
    <cellStyle name="40% - 强调文字颜色 4 3 2 2 5 2" xfId="30804"/>
    <cellStyle name="40% - 强调文字颜色 4 3 2 2 5 2 2" xfId="30805"/>
    <cellStyle name="40% - 强调文字颜色 4 3 2 2 5 2 2 2" xfId="30806"/>
    <cellStyle name="40% - 强调文字颜色 4 3 2 2 5 2 3" xfId="30807"/>
    <cellStyle name="40% - 强调文字颜色 4 3 2 2 5 2 4" xfId="30808"/>
    <cellStyle name="40% - 强调文字颜色 4 3 2 2 5 3 2" xfId="30809"/>
    <cellStyle name="40% - 强调文字颜色 4 3 2 2 5 3 2 2" xfId="30810"/>
    <cellStyle name="40% - 强调文字颜色 4 3 2 2 5 3 3" xfId="30811"/>
    <cellStyle name="40% - 强调文字颜色 4 3 2 2 5 3 4" xfId="30812"/>
    <cellStyle name="40% - 强调文字颜色 4 3 2 2 5 4 2" xfId="30813"/>
    <cellStyle name="40% - 强调文字颜色 4 3 2 2 5 5" xfId="30814"/>
    <cellStyle name="常规 5 2 2 3 4 3 2" xfId="30815"/>
    <cellStyle name="40% - 强调文字颜色 4 3 2 2 5 6" xfId="30816"/>
    <cellStyle name="40% - 强调文字颜色 4 3 2 2 6" xfId="30817"/>
    <cellStyle name="40% - 强调文字颜色 4 3 2 2 6 2 2" xfId="30818"/>
    <cellStyle name="40% - 强调文字颜色 4 3 2 2 6 2 2 2" xfId="30819"/>
    <cellStyle name="40% - 强调文字颜色 4 3 2 2 6 2 3" xfId="30820"/>
    <cellStyle name="40% - 强调文字颜色 4 3 2 2 6 2 4" xfId="30821"/>
    <cellStyle name="40% - 强调文字颜色 4 3 2 2 6 3 2" xfId="30822"/>
    <cellStyle name="40% - 强调文字颜色 4 3 2 2 6 3 3" xfId="30823"/>
    <cellStyle name="40% - 强调文字颜色 4 3 2 2 6 4 2" xfId="30824"/>
    <cellStyle name="40% - 强调文字颜色 4 3 2 2 6 5" xfId="30825"/>
    <cellStyle name="40% - 强调文字颜色 4 3 2 2 7" xfId="30826"/>
    <cellStyle name="40% - 强调文字颜色 4 3 2 2 7 2" xfId="30827"/>
    <cellStyle name="40% - 强调文字颜色 6 2 2 3 4 6" xfId="30828"/>
    <cellStyle name="40% - 强调文字颜色 4 3 2 2 7 2 3" xfId="30829"/>
    <cellStyle name="40% - 强调文字颜色 6 2 2 3 5 5" xfId="30830"/>
    <cellStyle name="40% - 强调文字颜色 4 3 2 2 7 3 2" xfId="30831"/>
    <cellStyle name="40% - 强调文字颜色 4 3 2 2 7 4" xfId="30832"/>
    <cellStyle name="40% - 强调文字颜色 4 3 2 2 7 5" xfId="30833"/>
    <cellStyle name="40% - 强调文字颜色 4 3 2 2 8" xfId="30834"/>
    <cellStyle name="40% - 强调文字颜色 4 3 2 2 8 2" xfId="30835"/>
    <cellStyle name="40% - 强调文字颜色 6 4 2 11 2" xfId="30836"/>
    <cellStyle name="常规 2 3 4 3 7 4" xfId="30837"/>
    <cellStyle name="40% - 强调文字颜色 4 3 2 2 8 2 3" xfId="30838"/>
    <cellStyle name="40% - 强调文字颜色 4 3 2 2 8 3" xfId="30839"/>
    <cellStyle name="40% - 强调文字颜色 4 3 2 2 8 4" xfId="30840"/>
    <cellStyle name="40% - 强调文字颜色 4 3 2 2 8 5" xfId="30841"/>
    <cellStyle name="40% - 强调文字颜色 4 3 2 2 9 2" xfId="30842"/>
    <cellStyle name="40% - 强调文字颜色 4 3 2 3 2 2" xfId="30843"/>
    <cellStyle name="40% - 强调文字颜色 4 3 2 4 2" xfId="30844"/>
    <cellStyle name="40% - 强调文字颜色 4 3 2 4 2 2" xfId="30845"/>
    <cellStyle name="40% - 强调文字颜色 6 2 4 5 3 2" xfId="30846"/>
    <cellStyle name="40% - 强调文字颜色 4 3 2 5" xfId="30847"/>
    <cellStyle name="40% - 强调文字颜色 6 2 4 5 3 3" xfId="30848"/>
    <cellStyle name="40% - 强调文字颜色 4 3 2 6" xfId="30849"/>
    <cellStyle name="40% - 强调文字颜色 4 3 2 6 2" xfId="30850"/>
    <cellStyle name="40% - 强调文字颜色 4 3 3 11" xfId="30851"/>
    <cellStyle name="40% - 强调文字颜色 4 3 3 12" xfId="30852"/>
    <cellStyle name="40% - 强调文字颜色 4 3 3 13" xfId="30853"/>
    <cellStyle name="40% - 强调文字颜色 4 3 3 14" xfId="30854"/>
    <cellStyle name="40% - 强调文字颜色 4 3 3 15" xfId="30855"/>
    <cellStyle name="40% - 强调文字颜色 6 2 2 3 2 8 3" xfId="30856"/>
    <cellStyle name="40% - 强调文字颜色 4 3 3 15 2" xfId="30857"/>
    <cellStyle name="40% - 强调文字颜色 4 3 3 16" xfId="30858"/>
    <cellStyle name="40% - 强调文字颜色 4 3 3 2 11" xfId="30859"/>
    <cellStyle name="40% - 强调文字颜色 4 3 3 2 11 2" xfId="30860"/>
    <cellStyle name="40% - 强调文字颜色 4 3 3 2 12" xfId="30861"/>
    <cellStyle name="40% - 强调文字颜色 4 3 3 2 12 2" xfId="30862"/>
    <cellStyle name="40% - 强调文字颜色 4 3 3 2 13 2" xfId="30863"/>
    <cellStyle name="40% - 强调文字颜色 4 3 3 2 15" xfId="30864"/>
    <cellStyle name="40% - 强调文字颜色 4 3 3 2 2 2" xfId="30865"/>
    <cellStyle name="40% - 强调文字颜色 4 3 3 2 2 2 2" xfId="30866"/>
    <cellStyle name="40% - 强调文字颜色 4 3 3 2 2 2 2 2" xfId="30867"/>
    <cellStyle name="40% - 强调文字颜色 4 3 3 2 2 2 2 2 3" xfId="30868"/>
    <cellStyle name="40% - 强调文字颜色 4 3 3 2 2 2 2 3" xfId="30869"/>
    <cellStyle name="40% - 强调文字颜色 4 3 3 2 2 2 2 3 2" xfId="30870"/>
    <cellStyle name="40% - 强调文字颜色 4 3 3 2 2 2 3" xfId="30871"/>
    <cellStyle name="40% - 强调文字颜色 4 3 3 2 2 2 3 2" xfId="30872"/>
    <cellStyle name="40% - 强调文字颜色 4 3 3 2 2 2 3 3" xfId="30873"/>
    <cellStyle name="40% - 强调文字颜色 4 3 3 2 2 2 4 3" xfId="30874"/>
    <cellStyle name="40% - 强调文字颜色 4 3 3 2 2 2 6" xfId="30875"/>
    <cellStyle name="40% - 强调文字颜色 4 3 3 2 2 3 2" xfId="30876"/>
    <cellStyle name="40% - 强调文字颜色 4 3 3 2 2 3 2 2" xfId="30877"/>
    <cellStyle name="40% - 强调文字颜色 4 3 3 2 2 3 2 3" xfId="30878"/>
    <cellStyle name="40% - 强调文字颜色 4 3 3 2 2 3 3" xfId="30879"/>
    <cellStyle name="40% - 强调文字颜色 4 3 3 2 3 2" xfId="30880"/>
    <cellStyle name="40% - 强调文字颜色 4 3 3 2 3 2 2" xfId="30881"/>
    <cellStyle name="40% - 强调文字颜色 4 3 3 2 3 2 2 2" xfId="30882"/>
    <cellStyle name="40% - 强调文字颜色 4 3 3 2 3 2 2 3" xfId="30883"/>
    <cellStyle name="40% - 强调文字颜色 4 3 3 2 3 2 3 2" xfId="30884"/>
    <cellStyle name="40% - 强调文字颜色 4 3 3 2 3 3" xfId="30885"/>
    <cellStyle name="40% - 强调文字颜色 4 3 3 2 3 3 2" xfId="30886"/>
    <cellStyle name="40% - 强调文字颜色 4 3 3 2 3 3 2 2" xfId="30887"/>
    <cellStyle name="40% - 强调文字颜色 4 3 3 2 3 3 3 2" xfId="30888"/>
    <cellStyle name="40% - 强调文字颜色 4 3 3 2 4" xfId="30889"/>
    <cellStyle name="40% - 强调文字颜色 4 3 3 2 4 2" xfId="30890"/>
    <cellStyle name="40% - 强调文字颜色 4 3 3 2 4 2 2 2" xfId="30891"/>
    <cellStyle name="40% - 强调文字颜色 4 3 3 2 4 2 3" xfId="30892"/>
    <cellStyle name="40% - 强调文字颜色 4 3 3 2 4 2 4" xfId="30893"/>
    <cellStyle name="40% - 强调文字颜色 4 3 3 2 4 3" xfId="30894"/>
    <cellStyle name="40% - 强调文字颜色 4 3 3 2 4 3 2" xfId="30895"/>
    <cellStyle name="40% - 强调文字颜色 4 3 3 2 4 3 3" xfId="30896"/>
    <cellStyle name="40% - 强调文字颜色 4 3 3 2 5 2 2" xfId="30897"/>
    <cellStyle name="40% - 强调文字颜色 4 3 3 2 5 2 3" xfId="30898"/>
    <cellStyle name="40% - 强调文字颜色 4 3 3 2 5 3 2" xfId="30899"/>
    <cellStyle name="40% - 强调文字颜色 4 3 3 2 7 3" xfId="30900"/>
    <cellStyle name="40% - 强调文字颜色 4 3 3 2 7 3 2" xfId="30901"/>
    <cellStyle name="40% - 强调文字颜色 4 3 3 2 8 2" xfId="30902"/>
    <cellStyle name="40% - 强调文字颜色 4 3 3 2 8 3" xfId="30903"/>
    <cellStyle name="40% - 强调文字颜色 4 3 3 2 9" xfId="30904"/>
    <cellStyle name="40% - 强调文字颜色 4 3 3 2 9 2" xfId="30905"/>
    <cellStyle name="40% - 强调文字颜色 4 3 3 3 2" xfId="30906"/>
    <cellStyle name="40% - 强调文字颜色 4 3 3 3 2 2 2 2" xfId="30907"/>
    <cellStyle name="40% - 强调文字颜色 4 3 3 3 2 2 2 3" xfId="30908"/>
    <cellStyle name="40% - 强调文字颜色 4 3 3 3 2 2 3 2" xfId="30909"/>
    <cellStyle name="40% - 强调文字颜色 4 3 3 3 2 3 2 3" xfId="30910"/>
    <cellStyle name="40% - 强调文字颜色 4 3 3 3 3 2" xfId="30911"/>
    <cellStyle name="40% - 强调文字颜色 4 3 3 3 3 2 2" xfId="30912"/>
    <cellStyle name="40% - 强调文字颜色 4 3 3 3 3 2 3" xfId="30913"/>
    <cellStyle name="40% - 强调文字颜色 4 3 3 3 3 3 2" xfId="30914"/>
    <cellStyle name="40% - 强调文字颜色 4 3 3 3 3 3 2 2" xfId="30915"/>
    <cellStyle name="40% - 强调文字颜色 4 3 3 3 3 3 2 3" xfId="30916"/>
    <cellStyle name="40% - 强调文字颜色 4 3 3 3 3 3 3" xfId="30917"/>
    <cellStyle name="40% - 强调文字颜色 5 2 4 2 3 2 4 2" xfId="30918"/>
    <cellStyle name="40% - 强调文字颜色 4 3 3 3 3 4 2 2" xfId="30919"/>
    <cellStyle name="40% - 强调文字颜色 5 2 4 2 3 2 5" xfId="30920"/>
    <cellStyle name="40% - 强调文字颜色 4 3 3 3 3 4 3" xfId="30921"/>
    <cellStyle name="40% - 强调文字颜色 4 3 3 3 3 5" xfId="30922"/>
    <cellStyle name="40% - 强调文字颜色 5 2 4 2 3 3 4" xfId="30923"/>
    <cellStyle name="40% - 强调文字颜色 4 3 3 3 3 5 2" xfId="30924"/>
    <cellStyle name="40% - 强调文字颜色 4 3 3 3 3 5 3" xfId="30925"/>
    <cellStyle name="40% - 强调文字颜色 4 3 3 3 3 6 2" xfId="30926"/>
    <cellStyle name="40% - 强调文字颜色 4 3 3 3 3 7" xfId="30927"/>
    <cellStyle name="40% - 强调文字颜色 4 3 3 3 4" xfId="30928"/>
    <cellStyle name="40% - 强调文字颜色 4 3 3 4" xfId="30929"/>
    <cellStyle name="40% - 强调文字颜色 4 3 3 4 2" xfId="30930"/>
    <cellStyle name="40% - 强调文字颜色 4 3 3 4 2 2" xfId="30931"/>
    <cellStyle name="40% - 强调文字颜色 4 3 3 4 2 3" xfId="30932"/>
    <cellStyle name="40% - 强调文字颜色 4 3 3 4 3 2" xfId="30933"/>
    <cellStyle name="40% - 强调文字颜色 4 3 3 4 3 3" xfId="30934"/>
    <cellStyle name="40% - 强调文字颜色 6 2 4 5 4 2" xfId="30935"/>
    <cellStyle name="40% - 强调文字颜色 4 3 3 5" xfId="30936"/>
    <cellStyle name="40% - 强调文字颜色 4 3 3 5 2 2 2" xfId="30937"/>
    <cellStyle name="40% - 强调文字颜色 4 3 3 5 2 3" xfId="30938"/>
    <cellStyle name="40% - 强调文字颜色 4 3 3 5 2 4" xfId="30939"/>
    <cellStyle name="40% - 强调文字颜色 4 3 3 5 3 2 2" xfId="30940"/>
    <cellStyle name="40% - 强调文字颜色 4 3 3 5 3 3" xfId="30941"/>
    <cellStyle name="40% - 强调文字颜色 4 3 3 5 3 4" xfId="30942"/>
    <cellStyle name="40% - 强调文字颜色 4 3 3 5 4 2" xfId="30943"/>
    <cellStyle name="40% - 强调文字颜色 4 3 3 5 6" xfId="30944"/>
    <cellStyle name="40% - 强调文字颜色 4 3 3 6" xfId="30945"/>
    <cellStyle name="40% - 强调文字颜色 5 3 3 2 2 3" xfId="30946"/>
    <cellStyle name="40% - 强调文字颜色 4 3 3 6 2" xfId="30947"/>
    <cellStyle name="40% - 强调文字颜色 5 3 3 2 2 3 2" xfId="30948"/>
    <cellStyle name="40% - 强调文字颜色 4 3 3 6 2 2" xfId="30949"/>
    <cellStyle name="40% - 强调文字颜色 5 3 3 2 2 3 3" xfId="30950"/>
    <cellStyle name="40% - 强调文字颜色 4 3 3 6 2 3" xfId="30951"/>
    <cellStyle name="40% - 强调文字颜色 5 3 3 2 2 4" xfId="30952"/>
    <cellStyle name="40% - 强调文字颜色 4 3 3 6 3" xfId="30953"/>
    <cellStyle name="40% - 强调文字颜色 4 3 3 6 3 2" xfId="30954"/>
    <cellStyle name="40% - 强调文字颜色 4 3 3 6 4 2" xfId="30955"/>
    <cellStyle name="40% - 强调文字颜色 4 3 3 6 6" xfId="30956"/>
    <cellStyle name="40% - 强调文字颜色 4 3 3 7" xfId="30957"/>
    <cellStyle name="40% - 强调文字颜色 5 3 3 2 3 3" xfId="30958"/>
    <cellStyle name="40% - 强调文字颜色 4 3 3 7 2" xfId="30959"/>
    <cellStyle name="40% - 强调文字颜色 5 3 3 2 3 3 3" xfId="30960"/>
    <cellStyle name="40% - 强调文字颜色 4 3 3 7 2 3" xfId="30961"/>
    <cellStyle name="40% - 强调文字颜色 5 3 3 2 3 4" xfId="30962"/>
    <cellStyle name="40% - 强调文字颜色 4 3 3 7 3" xfId="30963"/>
    <cellStyle name="40% - 强调文字颜色 5 3 3 2 3 4 2" xfId="30964"/>
    <cellStyle name="40% - 强调文字颜色 4 3 3 7 3 2" xfId="30965"/>
    <cellStyle name="40% - 强调文字颜色 5 3 3 2 3 5" xfId="30966"/>
    <cellStyle name="40% - 强调文字颜色 4 3 3 7 4" xfId="30967"/>
    <cellStyle name="40% - 强调文字颜色 5 3 3 2 3 6" xfId="30968"/>
    <cellStyle name="40% - 强调文字颜色 4 3 3 7 5" xfId="30969"/>
    <cellStyle name="40% - 强调文字颜色 5 3 3 2 4 6" xfId="30970"/>
    <cellStyle name="40% - 强调文字颜色 4 3 3 8 5" xfId="30971"/>
    <cellStyle name="40% - 强调文字颜色 4 3 4 2" xfId="30972"/>
    <cellStyle name="40% - 强调文字颜色 4 3 4 2 3" xfId="30973"/>
    <cellStyle name="40% - 强调文字颜色 4 3 4 2 3 3" xfId="30974"/>
    <cellStyle name="40% - 强调文字颜色 4 3 4 3" xfId="30975"/>
    <cellStyle name="40% - 强调文字颜色 4 3 4 3 2" xfId="30976"/>
    <cellStyle name="40% - 强调文字颜色 4 3 4 3 3" xfId="30977"/>
    <cellStyle name="40% - 强调文字颜色 4 3 4 4" xfId="30978"/>
    <cellStyle name="40% - 强调文字颜色 4 3 4 5" xfId="30979"/>
    <cellStyle name="40% - 强调文字颜色 4 3 4 5 2" xfId="30980"/>
    <cellStyle name="40% - 强调文字颜色 4 3 4 5 3" xfId="30981"/>
    <cellStyle name="40% - 强调文字颜色 4 3 4 6" xfId="30982"/>
    <cellStyle name="40% - 强调文字颜色 4 3 5" xfId="30983"/>
    <cellStyle name="40% - 强调文字颜色 4 3 5 2 2" xfId="30984"/>
    <cellStyle name="40% - 强调文字颜色 4 3 5 2 2 2" xfId="30985"/>
    <cellStyle name="40% - 强调文字颜色 4 3 5 2 2 3" xfId="30986"/>
    <cellStyle name="40% - 强调文字颜色 4 3 5 2 3" xfId="30987"/>
    <cellStyle name="40% - 强调文字颜色 4 3 5 2 4" xfId="30988"/>
    <cellStyle name="40% - 强调文字颜色 4 3 5 3" xfId="30989"/>
    <cellStyle name="40% - 强调文字颜色 4 3 5 3 2" xfId="30990"/>
    <cellStyle name="40% - 强调文字颜色 4 3 5 4" xfId="30991"/>
    <cellStyle name="40% - 强调文字颜色 4 3 5 4 2" xfId="30992"/>
    <cellStyle name="40% - 强调文字颜色 4 3 5 4 2 2" xfId="30993"/>
    <cellStyle name="40% - 强调文字颜色 4 3 5 4 3" xfId="30994"/>
    <cellStyle name="40% - 强调文字颜色 4 3 5 5" xfId="30995"/>
    <cellStyle name="40% - 强调文字颜色 4 3 5 6" xfId="30996"/>
    <cellStyle name="40% - 强调文字颜色 5 3 3 4 2 3" xfId="30997"/>
    <cellStyle name="40% - 强调文字颜色 4 3 5 6 2" xfId="30998"/>
    <cellStyle name="40% - 强调文字颜色 4 3 6 2 2" xfId="30999"/>
    <cellStyle name="40% - 强调文字颜色 4 3 6 2 2 2" xfId="31000"/>
    <cellStyle name="40% - 强调文字颜色 4 3 6 2 2 2 2" xfId="31001"/>
    <cellStyle name="40% - 强调文字颜色 4 3 6 2 2 2 2 2" xfId="31002"/>
    <cellStyle name="40% - 强调文字颜色 4 3 6 2 2 2 2 3" xfId="31003"/>
    <cellStyle name="40% - 强调文字颜色 4 3 6 2 2 2 3" xfId="31004"/>
    <cellStyle name="40% - 强调文字颜色 4 3 6 2 2 3" xfId="31005"/>
    <cellStyle name="40% - 强调文字颜色 4 3 6 2 2 3 2" xfId="31006"/>
    <cellStyle name="40% - 强调文字颜色 4 3 6 2 2 3 3" xfId="31007"/>
    <cellStyle name="40% - 强调文字颜色 4 3 6 2 3" xfId="31008"/>
    <cellStyle name="40% - 强调文字颜色 4 3 6 2 4" xfId="31009"/>
    <cellStyle name="40% - 强调文字颜色 4 3 6 3" xfId="31010"/>
    <cellStyle name="40% - 强调文字颜色 4 3 6 3 2" xfId="31011"/>
    <cellStyle name="40% - 强调文字颜色 4 3 6 3 2 2 2" xfId="31012"/>
    <cellStyle name="40% - 强调文字颜色 4 3 6 3 2 2 3" xfId="31013"/>
    <cellStyle name="40% - 强调文字颜色 4 3 6 3 2 3" xfId="31014"/>
    <cellStyle name="40% - 强调文字颜色 4 3 6 3 3" xfId="31015"/>
    <cellStyle name="40% - 强调文字颜色 4 3 6 3 3 2" xfId="31016"/>
    <cellStyle name="40% - 强调文字颜色 4 3 6 3 3 2 2" xfId="31017"/>
    <cellStyle name="40% - 强调文字颜色 4 3 6 3 3 2 3" xfId="31018"/>
    <cellStyle name="40% - 强调文字颜色 4 3 6 3 3 3" xfId="31019"/>
    <cellStyle name="40% - 强调文字颜色 4 3 6 3 4" xfId="31020"/>
    <cellStyle name="40% - 强调文字颜色 4 3 6 3 4 2" xfId="31021"/>
    <cellStyle name="40% - 强调文字颜色 4 3 6 3 4 2 2" xfId="31022"/>
    <cellStyle name="40% - 强调文字颜色 4 3 6 4" xfId="31023"/>
    <cellStyle name="40% - 强调文字颜色 4 3 6 4 2" xfId="31024"/>
    <cellStyle name="40% - 强调文字颜色 4 3 6 4 2 2" xfId="31025"/>
    <cellStyle name="40% - 强调文字颜色 4 3 6 4 3" xfId="31026"/>
    <cellStyle name="40% - 强调文字颜色 4 3 6 5" xfId="31027"/>
    <cellStyle name="40% - 强调文字颜色 4 3 6 5 2" xfId="31028"/>
    <cellStyle name="40% - 强调文字颜色 4 3 7 2 2 2" xfId="31029"/>
    <cellStyle name="40% - 强调文字颜色 4 3 7 2 2 2 2" xfId="31030"/>
    <cellStyle name="40% - 强调文字颜色 5 2 2 3 3 2 4 2" xfId="31031"/>
    <cellStyle name="40% - 强调文字颜色 4 3 7 2 2 2 3" xfId="31032"/>
    <cellStyle name="40% - 强调文字颜色 4 3 7 2 2 3" xfId="31033"/>
    <cellStyle name="40% - 强调文字颜色 5 4 2 2 3 3 4" xfId="31034"/>
    <cellStyle name="40% - 强调文字颜色 4 3 7 2 3 2 2" xfId="31035"/>
    <cellStyle name="40% - 强调文字颜色 5 2 2 3 3 3 4 2" xfId="31036"/>
    <cellStyle name="40% - 强调文字颜色 4 3 7 2 3 2 3" xfId="31037"/>
    <cellStyle name="40% - 强调文字颜色 4 3 7 2 4 2" xfId="31038"/>
    <cellStyle name="40% - 强调文字颜色 4 3 7 2 4 2 2" xfId="31039"/>
    <cellStyle name="40% - 强调文字颜色 4 3 7 2 4 3" xfId="31040"/>
    <cellStyle name="40% - 强调文字颜色 4 3 7 2 5 2" xfId="31041"/>
    <cellStyle name="40% - 强调文字颜色 4 3 7 2 6" xfId="31042"/>
    <cellStyle name="40% - 强调文字颜色 4 3 7 2 7" xfId="31043"/>
    <cellStyle name="40% - 强调文字颜色 4 3 7 3 2 2" xfId="31044"/>
    <cellStyle name="40% - 强调文字颜色 5 4 2 3 2 3 4" xfId="31045"/>
    <cellStyle name="40% - 强调文字颜色 4 3 7 3 2 2 2" xfId="31046"/>
    <cellStyle name="40% - 强调文字颜色 5 2 4 6 2 4" xfId="31047"/>
    <cellStyle name="40% - 强调文字颜色 4 3 7 3 2 2 3" xfId="31048"/>
    <cellStyle name="40% - 强调文字颜色 4 3 7 3 2 3" xfId="31049"/>
    <cellStyle name="40% - 强调文字颜色 5 4 2 3 3 3 4" xfId="31050"/>
    <cellStyle name="40% - 强调文字颜色 4 3 7 3 3 2 2" xfId="31051"/>
    <cellStyle name="40% - 强调文字颜色 4 3 7 3 3 2 3" xfId="31052"/>
    <cellStyle name="40% - 强调文字颜色 6 2 2 3 3 2 4 3" xfId="31053"/>
    <cellStyle name="40% - 强调文字颜色 4 3 7 3 4 2 2" xfId="31054"/>
    <cellStyle name="40% - 强调文字颜色 4 3 7 4" xfId="31055"/>
    <cellStyle name="40% - 强调文字颜色 4 3 7 5" xfId="31056"/>
    <cellStyle name="40% - 强调文字颜色 4 3 9" xfId="31057"/>
    <cellStyle name="40% - 强调文字颜色 6 2 2 3 5 3 3" xfId="31058"/>
    <cellStyle name="常规 2 3 4 2 2 4 2" xfId="31059"/>
    <cellStyle name="40% - 强调文字颜色 4 3 9 2 2" xfId="31060"/>
    <cellStyle name="常规 2 3 4 2 2 4 2 2" xfId="31061"/>
    <cellStyle name="40% - 强调文字颜色 4 3 9 2 2 2" xfId="31062"/>
    <cellStyle name="常规 2 3 4 2 2 4 2 2 2" xfId="31063"/>
    <cellStyle name="40% - 强调文字颜色 4 3 9 2 2 2 2" xfId="31064"/>
    <cellStyle name="常规 2 3 4 2 2 4 2 3" xfId="31065"/>
    <cellStyle name="40% - 强调文字颜色 4 3 9 2 2 3" xfId="31066"/>
    <cellStyle name="常规 2 3 4 2 2 4 3" xfId="31067"/>
    <cellStyle name="40% - 强调文字颜色 4 3 9 2 3" xfId="31068"/>
    <cellStyle name="常规 2 3 4 2 2 4 4" xfId="31069"/>
    <cellStyle name="40% - 强调文字颜色 4 3 9 2 4" xfId="31070"/>
    <cellStyle name="常规 2 3 4 2 2 5" xfId="31071"/>
    <cellStyle name="40% - 强调文字颜色 4 3 9 3" xfId="31072"/>
    <cellStyle name="常规 2 3 4 2 2 5 2" xfId="31073"/>
    <cellStyle name="40% - 强调文字颜色 4 3 9 3 2" xfId="31074"/>
    <cellStyle name="常规 2 3 4 2 2 5 2 2" xfId="31075"/>
    <cellStyle name="40% - 强调文字颜色 4 3 9 3 2 2" xfId="31076"/>
    <cellStyle name="常规 2 3 4 2 2 5 2 3" xfId="31077"/>
    <cellStyle name="40% - 强调文字颜色 4 3 9 3 2 3" xfId="31078"/>
    <cellStyle name="常规 2 3 4 2 2 5 3" xfId="31079"/>
    <cellStyle name="40% - 强调文字颜色 4 3 9 3 3" xfId="31080"/>
    <cellStyle name="40% - 强调文字颜色 6 2 2 4 2 2 2" xfId="31081"/>
    <cellStyle name="常规 2 3 4 2 2 6" xfId="31082"/>
    <cellStyle name="40% - 强调文字颜色 4 3 9 4" xfId="31083"/>
    <cellStyle name="40% - 强调文字颜色 6 2 2 4 2 2 2 2" xfId="31084"/>
    <cellStyle name="常规 2 3 4 2 2 6 2" xfId="31085"/>
    <cellStyle name="40% - 强调文字颜色 4 3 9 4 2" xfId="31086"/>
    <cellStyle name="常规 2 3 4 2 2 6 2 2" xfId="31087"/>
    <cellStyle name="40% - 强调文字颜色 4 3 9 4 2 2" xfId="31088"/>
    <cellStyle name="40% - 强调文字颜色 6 2 2 4 2 2 2 3" xfId="31089"/>
    <cellStyle name="常规 2 3 4 2 2 6 3" xfId="31090"/>
    <cellStyle name="40% - 强调文字颜色 4 3 9 4 3" xfId="31091"/>
    <cellStyle name="40% - 强调文字颜色 6 2 2 4 2 2 3" xfId="31092"/>
    <cellStyle name="常规 2 3 4 2 2 7" xfId="31093"/>
    <cellStyle name="40% - 强调文字颜色 4 3 9 5" xfId="31094"/>
    <cellStyle name="常规 2 3 4 2 2 7 2" xfId="31095"/>
    <cellStyle name="40% - 强调文字颜色 4 3 9 5 2" xfId="31096"/>
    <cellStyle name="40% - 强调文字颜色 4 4" xfId="31097"/>
    <cellStyle name="40% - 强调文字颜色 4 4 2 14" xfId="31098"/>
    <cellStyle name="40% - 强调文字颜色 4 4 2 4 2" xfId="31099"/>
    <cellStyle name="40% - 强调文字颜色 4 4 2 15" xfId="31100"/>
    <cellStyle name="40% - 强调文字颜色 4 4 2 4 3" xfId="31101"/>
    <cellStyle name="40% - 强调文字颜色 4 4 2 16" xfId="31102"/>
    <cellStyle name="40% - 强调文字颜色 4 4 2 4 4" xfId="31103"/>
    <cellStyle name="40% - 强调文字颜色 4 4 2 17" xfId="31104"/>
    <cellStyle name="40% - 强调文字颜色 5 4 2 2 9 2" xfId="31105"/>
    <cellStyle name="40% - 强调文字颜色 4 4 2 2 13" xfId="31106"/>
    <cellStyle name="40% - 强调文字颜色 5 4 2 2 9 3" xfId="31107"/>
    <cellStyle name="40% - 强调文字颜色 4 4 2 2 14" xfId="31108"/>
    <cellStyle name="40% - 强调文字颜色 4 4 2 2 15" xfId="31109"/>
    <cellStyle name="40% - 强调文字颜色 6 2 5 5" xfId="31110"/>
    <cellStyle name="40% - 强调文字颜色 4 4 2 2 2 2 2" xfId="31111"/>
    <cellStyle name="40% - 强调文字颜色 6 2 5 6" xfId="31112"/>
    <cellStyle name="40% - 强调文字颜色 4 4 2 2 2 2 3" xfId="31113"/>
    <cellStyle name="40% - 强调文字颜色 5 3 2 2 2 3 7" xfId="31114"/>
    <cellStyle name="40% - 强调文字颜色 4 4 2 2 2 2 3 2 3" xfId="31115"/>
    <cellStyle name="40% - 强调文字颜色 4 4 2 2 2 2 3 4" xfId="31116"/>
    <cellStyle name="40% - 强调文字颜色 4 4 2 2 2 2 4" xfId="31117"/>
    <cellStyle name="40% - 强调文字颜色 4 4 2 2 2 2 4 3" xfId="31118"/>
    <cellStyle name="40% - 强调文字颜色 4 4 2 2 2 2 5" xfId="31119"/>
    <cellStyle name="40% - 强调文字颜色 4 4 2 2 2 2 5 2" xfId="31120"/>
    <cellStyle name="40% - 强调文字颜色 4 4 2 2 2 2 6" xfId="31121"/>
    <cellStyle name="40% - 强调文字颜色 4 4 2 2 2 4" xfId="31122"/>
    <cellStyle name="40% - 强调文字颜色 4 4 2 2 2 5" xfId="31123"/>
    <cellStyle name="40% - 强调文字颜色 4 4 2 2 2 6" xfId="31124"/>
    <cellStyle name="40% - 强调文字颜色 4 4 2 2 2 7" xfId="31125"/>
    <cellStyle name="40% - 强调文字颜色 6 3 5 6" xfId="31126"/>
    <cellStyle name="40% - 强调文字颜色 4 4 2 2 3 2 3" xfId="31127"/>
    <cellStyle name="40% - 强调文字颜色 4 4 2 2 3 2 4" xfId="31128"/>
    <cellStyle name="40% - 强调文字颜色 4 4 2 2 3 3" xfId="31129"/>
    <cellStyle name="40% - 强调文字颜色 6 3 6 5 2" xfId="31130"/>
    <cellStyle name="40% - 强调文字颜色 4 4 2 2 3 3 2 2" xfId="31131"/>
    <cellStyle name="40% - 强调文字颜色 4 4 2 2 3 3 2 3" xfId="31132"/>
    <cellStyle name="40% - 强调文字颜色 4 4 2 2 3 3 3" xfId="31133"/>
    <cellStyle name="40% - 强调文字颜色 4 4 2 2 3 3 3 2" xfId="31134"/>
    <cellStyle name="40% - 强调文字颜色 4 4 2 2 3 4" xfId="31135"/>
    <cellStyle name="40% - 强调文字颜色 6 3 7 5" xfId="31136"/>
    <cellStyle name="40% - 强调文字颜色 4 4 2 2 3 4 2" xfId="31137"/>
    <cellStyle name="40% - 强调文字颜色 4 4 2 2 3 4 3" xfId="31138"/>
    <cellStyle name="40% - 强调文字颜色 4 4 2 2 3 5 2" xfId="31139"/>
    <cellStyle name="40% - 强调文字颜色 4 4 2 2 3 5 3" xfId="31140"/>
    <cellStyle name="40% - 强调文字颜色 4 4 2 2 3 7" xfId="31141"/>
    <cellStyle name="40% - 强调文字颜色 4 4 2 2 4 2" xfId="31142"/>
    <cellStyle name="40% - 强调文字颜色 6 4 5 5" xfId="31143"/>
    <cellStyle name="40% - 强调文字颜色 4 4 2 2 4 2 2" xfId="31144"/>
    <cellStyle name="40% - 强调文字颜色 6 4 5 6" xfId="31145"/>
    <cellStyle name="40% - 强调文字颜色 4 4 2 2 4 2 3" xfId="31146"/>
    <cellStyle name="40% - 强调文字颜色 4 4 2 2 4 3" xfId="31147"/>
    <cellStyle name="40% - 强调文字颜色 4 4 2 2 4 4" xfId="31148"/>
    <cellStyle name="40% - 强调文字颜色 4 4 2 2 4 6" xfId="31149"/>
    <cellStyle name="40% - 强调文字颜色 4 4 2 2 5 2" xfId="31150"/>
    <cellStyle name="40% - 强调文字颜色 4 4 2 2 5 2 2" xfId="31151"/>
    <cellStyle name="40% - 强调文字颜色 4 4 2 2 5 3" xfId="31152"/>
    <cellStyle name="40% - 强调文字颜色 4 4 2 2 5 3 2" xfId="31153"/>
    <cellStyle name="40% - 强调文字颜色 4 4 2 2 5 3 3" xfId="31154"/>
    <cellStyle name="40% - 强调文字颜色 4 4 2 2 5 4" xfId="31155"/>
    <cellStyle name="40% - 强调文字颜色 4 4 2 2 5 4 2" xfId="31156"/>
    <cellStyle name="40% - 强调文字颜色 4 4 2 2 5 5" xfId="31157"/>
    <cellStyle name="40% - 强调文字颜色 4 4 2 2 5 6" xfId="31158"/>
    <cellStyle name="40% - 强调文字颜色 4 4 2 2 6 2 2" xfId="31159"/>
    <cellStyle name="注释 2 2 2 2 2 7 2 3" xfId="31160"/>
    <cellStyle name="40% - 强调文字颜色 4 4 2 2 6 3" xfId="31161"/>
    <cellStyle name="40% - 强调文字颜色 4 4 2 2 6 3 2" xfId="31162"/>
    <cellStyle name="40% - 强调文字颜色 4 4 2 2 6 4" xfId="31163"/>
    <cellStyle name="40% - 强调文字颜色 4 4 2 2 6 5" xfId="31164"/>
    <cellStyle name="40% - 强调文字颜色 4 4 2 2 9 3" xfId="31165"/>
    <cellStyle name="40% - 强调文字颜色 4 4 2 3 2 2 2" xfId="31166"/>
    <cellStyle name="40% - 强调文字颜色 4 4 2 3 2 2 3" xfId="31167"/>
    <cellStyle name="40% - 强调文字颜色 4 4 2 3 2 2 3 2" xfId="31168"/>
    <cellStyle name="40% - 强调文字颜色 4 4 2 3 3 2 2" xfId="31169"/>
    <cellStyle name="40% - 强调文字颜色 4 4 2 3 3 2 3" xfId="31170"/>
    <cellStyle name="40% - 强调文字颜色 4 4 2 3 3 3 2 3" xfId="31171"/>
    <cellStyle name="40% - 强调文字颜色 4 4 2 3 3 4" xfId="31172"/>
    <cellStyle name="40% - 强调文字颜色 5 4 6 2 2 2 3" xfId="31173"/>
    <cellStyle name="40% - 强调文字颜色 5 3 3 2 3 2 4 2" xfId="31174"/>
    <cellStyle name="40% - 强调文字颜色 4 4 2 3 3 4 2 2" xfId="31175"/>
    <cellStyle name="40% - 强调文字颜色 5 3 3 2 3 2 5" xfId="31176"/>
    <cellStyle name="40% - 强调文字颜色 4 4 2 3 3 4 3" xfId="31177"/>
    <cellStyle name="40% - 强调文字颜色 4 4 2 3 4" xfId="31178"/>
    <cellStyle name="40% - 强调文字颜色 4 4 2 4 3 2" xfId="31179"/>
    <cellStyle name="40% - 强调文字颜色 4 4 2 4 3 3" xfId="31180"/>
    <cellStyle name="40% - 强调文字颜色 4 4 2 4 5" xfId="31181"/>
    <cellStyle name="注释 2 3 2 2 2 7" xfId="31182"/>
    <cellStyle name="40% - 强调文字颜色 4 4 2 5 2" xfId="31183"/>
    <cellStyle name="注释 2 3 2 2 2 7 2" xfId="31184"/>
    <cellStyle name="40% - 强调文字颜色 4 4 2 5 2 2" xfId="31185"/>
    <cellStyle name="注释 2 3 2 2 2 7 2 2" xfId="31186"/>
    <cellStyle name="40% - 强调文字颜色 4 4 2 5 2 2 2" xfId="31187"/>
    <cellStyle name="注释 2 3 2 2 2 8" xfId="31188"/>
    <cellStyle name="40% - 强调文字颜色 4 4 2 5 3" xfId="31189"/>
    <cellStyle name="40% - 强调文字颜色 6 4 6 2 4 2 2" xfId="31190"/>
    <cellStyle name="注释 2 3 2 2 2 8 2" xfId="31191"/>
    <cellStyle name="40% - 强调文字颜色 4 4 2 5 3 2" xfId="31192"/>
    <cellStyle name="注释 2 3 2 2 2 8 3" xfId="31193"/>
    <cellStyle name="40% - 强调文字颜色 4 4 2 5 3 3" xfId="31194"/>
    <cellStyle name="40% - 强调文字颜色 4 4 2 5 3 4" xfId="31195"/>
    <cellStyle name="注释 2 3 2 2 2 9" xfId="31196"/>
    <cellStyle name="40% - 强调文字颜色 4 4 2 5 4" xfId="31197"/>
    <cellStyle name="注释 2 3 2 2 2 9 2" xfId="31198"/>
    <cellStyle name="40% - 强调文字颜色 4 4 2 5 4 2" xfId="31199"/>
    <cellStyle name="40% - 强调文字颜色 4 4 2 5 5" xfId="31200"/>
    <cellStyle name="40% - 强调文字颜色 4 4 2 5 6" xfId="31201"/>
    <cellStyle name="40% - 强调文字颜色 6 2 4 6 3 3" xfId="31202"/>
    <cellStyle name="40% - 强调文字颜色 4 4 2 6" xfId="31203"/>
    <cellStyle name="40% - 强调文字颜色 4 4 2 6 2" xfId="31204"/>
    <cellStyle name="40% - 强调文字颜色 4 4 2 6 3" xfId="31205"/>
    <cellStyle name="40% - 强调文字颜色 4 4 2 6 3 2" xfId="31206"/>
    <cellStyle name="40% - 强调文字颜色 4 4 2 6 3 3" xfId="31207"/>
    <cellStyle name="40% - 强调文字颜色 4 4 2 6 4" xfId="31208"/>
    <cellStyle name="40% - 强调文字颜色 4 4 2 6 5" xfId="31209"/>
    <cellStyle name="40% - 强调文字颜色 4 4 2 6 6" xfId="31210"/>
    <cellStyle name="40% - 强调文字颜色 4 4 2 7" xfId="31211"/>
    <cellStyle name="40% - 强调文字颜色 4 4 2 7 2" xfId="31212"/>
    <cellStyle name="40% - 强调文字颜色 4 4 2 7 2 2" xfId="31213"/>
    <cellStyle name="40% - 强调文字颜色 4 4 2 7 3" xfId="31214"/>
    <cellStyle name="40% - 强调文字颜色 4 4 2 7 3 2" xfId="31215"/>
    <cellStyle name="40% - 强调文字颜色 4 4 2 7 5" xfId="31216"/>
    <cellStyle name="40% - 强调文字颜色 4 4 2 9 3" xfId="31217"/>
    <cellStyle name="40% - 强调文字颜色 4 4 3 2 2" xfId="31218"/>
    <cellStyle name="40% - 强调文字颜色 4 4 4" xfId="31219"/>
    <cellStyle name="40% - 强调文字颜色 4 4 4 2" xfId="31220"/>
    <cellStyle name="40% - 强调文字颜色 4 4 4 2 2" xfId="31221"/>
    <cellStyle name="40% - 强调文字颜色 4 4 4 3" xfId="31222"/>
    <cellStyle name="40% - 强调文字颜色 4 4 4 4" xfId="31223"/>
    <cellStyle name="40% - 强调文字颜色 6 12 2 2" xfId="31224"/>
    <cellStyle name="40% - 强调文字颜色 4 4 5" xfId="31225"/>
    <cellStyle name="40% - 强调文字颜色 6 12 2 2 2" xfId="31226"/>
    <cellStyle name="40% - 强调文字颜色 4 4 5 2" xfId="31227"/>
    <cellStyle name="40% - 强调文字颜色 4 4 5 2 2" xfId="31228"/>
    <cellStyle name="40% - 强调文字颜色 4 4 5 2 2 2" xfId="31229"/>
    <cellStyle name="40% - 强调文字颜色 5 3 2 2 2 2 2 3" xfId="31230"/>
    <cellStyle name="40% - 强调文字颜色 4 4 5 2 2 2 2" xfId="31231"/>
    <cellStyle name="40% - 强调文字颜色 5 3 2 2 2 2 2 4" xfId="31232"/>
    <cellStyle name="40% - 强调文字颜色 4 4 5 2 2 2 3" xfId="31233"/>
    <cellStyle name="40% - 强调文字颜色 4 4 5 2 2 3" xfId="31234"/>
    <cellStyle name="40% - 强调文字颜色 4 4 5 2 2 4" xfId="31235"/>
    <cellStyle name="40% - 强调文字颜色 4 4 5 2 3" xfId="31236"/>
    <cellStyle name="40% - 强调文字颜色 4 4 5 2 3 4" xfId="31237"/>
    <cellStyle name="常规 2 3 3 3 2 12 2" xfId="31238"/>
    <cellStyle name="40% - 强调文字颜色 4 4 5 2 4" xfId="31239"/>
    <cellStyle name="40% - 强调文字颜色 5 3 2 2 2 4 2 3" xfId="31240"/>
    <cellStyle name="40% - 强调文字颜色 4 4 5 2 4 2 2" xfId="31241"/>
    <cellStyle name="40% - 强调文字颜色 4 4 5 2 5" xfId="31242"/>
    <cellStyle name="40% - 强调文字颜色 4 4 5 3" xfId="31243"/>
    <cellStyle name="40% - 强调文字颜色 4 4 5 3 2" xfId="31244"/>
    <cellStyle name="40% - 强调文字颜色 4 4 5 3 2 2" xfId="31245"/>
    <cellStyle name="40% - 强调文字颜色 4 4 5 3 2 3" xfId="31246"/>
    <cellStyle name="40% - 强调文字颜色 4 4 5 3 3" xfId="31247"/>
    <cellStyle name="常规 2 3 3 3 2 13 2" xfId="31248"/>
    <cellStyle name="40% - 强调文字颜色 4 4 5 3 4" xfId="31249"/>
    <cellStyle name="40% - 强调文字颜色 4 4 5 4" xfId="31250"/>
    <cellStyle name="40% - 强调文字颜色 4 4 5 4 2" xfId="31251"/>
    <cellStyle name="40% - 强调文字颜色 4 4 5 4 2 2" xfId="31252"/>
    <cellStyle name="40% - 强调文字颜色 4 4 5 4 3" xfId="31253"/>
    <cellStyle name="40% - 强调文字颜色 4 4 5 4 4" xfId="31254"/>
    <cellStyle name="40% - 强调文字颜色 4 4 5 5" xfId="31255"/>
    <cellStyle name="40% - 强调文字颜色 4 4 5 5 2" xfId="31256"/>
    <cellStyle name="40% - 强调文字颜色 4 4 5 5 3" xfId="31257"/>
    <cellStyle name="40% - 强调文字颜色 4 4 5 6" xfId="31258"/>
    <cellStyle name="40% - 强调文字颜色 4 4 5 6 2" xfId="31259"/>
    <cellStyle name="40% - 强调文字颜色 4 4 5 7" xfId="31260"/>
    <cellStyle name="40% - 强调文字颜色 4 4 6 2" xfId="31261"/>
    <cellStyle name="40% - 强调文字颜色 4 4 6 2 2" xfId="31262"/>
    <cellStyle name="40% - 强调文字颜色 4 4 6 2 2 2" xfId="31263"/>
    <cellStyle name="40% - 强调文字颜色 5 2 3 2 3 2 4 2" xfId="31264"/>
    <cellStyle name="40% - 强调文字颜色 4 4 6 2 2 2 3" xfId="31265"/>
    <cellStyle name="40% - 强调文字颜色 4 4 6 2 2 3" xfId="31266"/>
    <cellStyle name="40% - 强调文字颜色 4 4 6 2 3" xfId="31267"/>
    <cellStyle name="40% - 强调文字颜色 4 4 6 2 3 2 2" xfId="31268"/>
    <cellStyle name="40% - 强调文字颜色 5 2 3 2 3 3 4 2" xfId="31269"/>
    <cellStyle name="40% - 强调文字颜色 4 4 6 2 3 2 3" xfId="31270"/>
    <cellStyle name="40% - 强调文字颜色 4 4 6 2 3 3" xfId="31271"/>
    <cellStyle name="40% - 强调文字颜色 4 4 6 2 3 4" xfId="31272"/>
    <cellStyle name="40% - 强调文字颜色 4 4 6 2 4" xfId="31273"/>
    <cellStyle name="40% - 强调文字颜色 4 4 6 2 4 2" xfId="31274"/>
    <cellStyle name="40% - 强调文字颜色 6 2 3 2 2 2 4 3" xfId="31275"/>
    <cellStyle name="40% - 强调文字颜色 4 4 6 2 4 2 2" xfId="31276"/>
    <cellStyle name="40% - 强调文字颜色 4 4 6 2 4 3" xfId="31277"/>
    <cellStyle name="40% - 强调文字颜色 4 4 6 2 5" xfId="31278"/>
    <cellStyle name="40% - 强调文字颜色 4 4 6 2 5 2" xfId="31279"/>
    <cellStyle name="40% - 强调文字颜色 4 4 6 2 6" xfId="31280"/>
    <cellStyle name="40% - 强调文字颜色 4 4 6 3" xfId="31281"/>
    <cellStyle name="40% - 强调文字颜色 4 4 6 3 2 2" xfId="31282"/>
    <cellStyle name="40% - 强调文字颜色 4 4 6 3 2 3" xfId="31283"/>
    <cellStyle name="40% - 强调文字颜色 4 4 6 3 3" xfId="31284"/>
    <cellStyle name="40% - 强调文字颜色 4 4 6 3 4" xfId="31285"/>
    <cellStyle name="40% - 强调文字颜色 4 4 6 5 3" xfId="31286"/>
    <cellStyle name="40% - 强调文字颜色 5 2 3 2 2 10 2" xfId="31287"/>
    <cellStyle name="40% - 强调文字颜色 4 5" xfId="31288"/>
    <cellStyle name="40% - 强调文字颜色 4 5 11 2" xfId="31289"/>
    <cellStyle name="40% - 强调文字颜色 4 5 2 3 4" xfId="31290"/>
    <cellStyle name="40% - 强调文字颜色 4 5 2 4 3" xfId="31291"/>
    <cellStyle name="40% - 强调文字颜色 4 5 3 2" xfId="31292"/>
    <cellStyle name="40% - 强调文字颜色 4 5 3 2 2" xfId="31293"/>
    <cellStyle name="40% - 强调文字颜色 4 5 3 3" xfId="31294"/>
    <cellStyle name="40% - 强调文字颜色 4 5 3 3 2" xfId="31295"/>
    <cellStyle name="40% - 强调文字颜色 4 5 3 3 3" xfId="31296"/>
    <cellStyle name="40% - 强调文字颜色 4 5 3 3 4" xfId="31297"/>
    <cellStyle name="40% - 强调文字颜色 4 5 3 4" xfId="31298"/>
    <cellStyle name="40% - 强调文字颜色 4 5 4 2" xfId="31299"/>
    <cellStyle name="40% - 强调文字颜色 4 5 4 2 2" xfId="31300"/>
    <cellStyle name="40% - 强调文字颜色 4 5 4 2 4" xfId="31301"/>
    <cellStyle name="40% - 强调文字颜色 4 5 4 3" xfId="31302"/>
    <cellStyle name="40% - 强调文字颜色 4 5 4 3 2" xfId="31303"/>
    <cellStyle name="40% - 强调文字颜色 4 5 4 4" xfId="31304"/>
    <cellStyle name="40% - 强调文字颜色 4 5 4 5" xfId="31305"/>
    <cellStyle name="40% - 强调文字颜色 4 5 4 6" xfId="31306"/>
    <cellStyle name="40% - 强调文字颜色 6 12 3 2" xfId="31307"/>
    <cellStyle name="40% - 强调文字颜色 4 5 5" xfId="31308"/>
    <cellStyle name="40% - 强调文字颜色 4 5 5 2" xfId="31309"/>
    <cellStyle name="40% - 强调文字颜色 4 5 5 2 2" xfId="31310"/>
    <cellStyle name="40% - 强调文字颜色 4 5 5 2 2 2" xfId="31311"/>
    <cellStyle name="40% - 强调文字颜色 4 5 5 2 3" xfId="31312"/>
    <cellStyle name="40% - 强调文字颜色 4 5 5 2 4" xfId="31313"/>
    <cellStyle name="40% - 强调文字颜色 4 5 5 3" xfId="31314"/>
    <cellStyle name="40% - 强调文字颜色 4 5 5 3 2" xfId="31315"/>
    <cellStyle name="40% - 强调文字颜色 4 5 5 3 3" xfId="31316"/>
    <cellStyle name="40% - 强调文字颜色 4 5 5 4" xfId="31317"/>
    <cellStyle name="40% - 强调文字颜色 4 5 5 4 2" xfId="31318"/>
    <cellStyle name="40% - 强调文字颜色 4 5 5 5" xfId="31319"/>
    <cellStyle name="40% - 强调文字颜色 4 5 5 6" xfId="31320"/>
    <cellStyle name="40% - 强调文字颜色 4 5 6 2 2" xfId="31321"/>
    <cellStyle name="40% - 强调文字颜色 4 5 6 2 2 2" xfId="31322"/>
    <cellStyle name="40% - 强调文字颜色 4 5 6 2 3" xfId="31323"/>
    <cellStyle name="40% - 强调文字颜色 4 5 6 2 4" xfId="31324"/>
    <cellStyle name="40% - 强调文字颜色 4 5 6 3" xfId="31325"/>
    <cellStyle name="40% - 强调文字颜色 4 5 7" xfId="31326"/>
    <cellStyle name="40% - 强调文字颜色 4 5 7 2 2" xfId="31327"/>
    <cellStyle name="40% - 强调文字颜色 4 5 7 2 3" xfId="31328"/>
    <cellStyle name="40% - 强调文字颜色 4 5 7 3" xfId="31329"/>
    <cellStyle name="40% - 强调文字颜色 4 5 8" xfId="31330"/>
    <cellStyle name="40% - 强调文字颜色 4 5 8 2" xfId="31331"/>
    <cellStyle name="40% - 强调文字颜色 4 5 9" xfId="31332"/>
    <cellStyle name="常规 2 3 4 4 2 4" xfId="31333"/>
    <cellStyle name="40% - 强调文字颜色 4 5 9 2" xfId="31334"/>
    <cellStyle name="常规 2 3 4 4 2 5" xfId="31335"/>
    <cellStyle name="40% - 强调文字颜色 4 5 9 3" xfId="31336"/>
    <cellStyle name="40% - 强调文字颜色 6 2 2 2 2 3 3 4 2" xfId="31337"/>
    <cellStyle name="40% - 强调文字颜色 4 6" xfId="31338"/>
    <cellStyle name="40% - 强调文字颜色 4 6 2 2 2 2 2" xfId="31339"/>
    <cellStyle name="40% - 强调文字颜色 4 6 2 2 2 2 2 2" xfId="31340"/>
    <cellStyle name="40% - 强调文字颜色 4 6 2 2 2 3" xfId="31341"/>
    <cellStyle name="40% - 强调文字颜色 4 6 2 2 2 3 2" xfId="31342"/>
    <cellStyle name="40% - 强调文字颜色 4 6 2 2 2 4" xfId="31343"/>
    <cellStyle name="40% - 强调文字颜色 4 6 2 2 2 5" xfId="31344"/>
    <cellStyle name="40% - 强调文字颜色 4 6 2 2 4 2 2" xfId="31345"/>
    <cellStyle name="40% - 强调文字颜色 4 6 2 2 6 2" xfId="31346"/>
    <cellStyle name="40% - 强调文字颜色 4 6 2 5 2" xfId="31347"/>
    <cellStyle name="40% - 强调文字颜色 4 6 3 3 2 3" xfId="31348"/>
    <cellStyle name="40% - 强调文字颜色 4 6 3 3 4" xfId="31349"/>
    <cellStyle name="40% - 强调文字颜色 4 6 3 4 3" xfId="31350"/>
    <cellStyle name="40% - 强调文字颜色 4 6 3 5 2" xfId="31351"/>
    <cellStyle name="40% - 强调文字颜色 5 3 6 2 2 3" xfId="31352"/>
    <cellStyle name="40% - 强调文字颜色 4 6 3 6 2" xfId="31353"/>
    <cellStyle name="40% - 强调文字颜色 4 6 3 7" xfId="31354"/>
    <cellStyle name="40% - 强调文字颜色 4 7 3" xfId="31355"/>
    <cellStyle name="40% - 强调文字颜色 4 7 3 2 2" xfId="31356"/>
    <cellStyle name="40% - 强调文字颜色 4 7 3 3 2" xfId="31357"/>
    <cellStyle name="40% - 强调文字颜色 4 7 3 3 4" xfId="31358"/>
    <cellStyle name="40% - 强调文字颜色 4 7 3 5 2" xfId="31359"/>
    <cellStyle name="40% - 强调文字颜色 4 7 3 6" xfId="31360"/>
    <cellStyle name="40% - 强调文字颜色 4 7 3 7" xfId="31361"/>
    <cellStyle name="40% - 强调文字颜色 4 7 4" xfId="31362"/>
    <cellStyle name="40% - 强调文字颜色 4 7 4 2 2" xfId="31363"/>
    <cellStyle name="40% - 强调文字颜色 4 7 5" xfId="31364"/>
    <cellStyle name="40% - 强调文字颜色 4 8 2 2" xfId="31365"/>
    <cellStyle name="40% - 强调文字颜色 6 2 3 2 5" xfId="31366"/>
    <cellStyle name="40% - 强调文字颜色 4 8 2 2 2" xfId="31367"/>
    <cellStyle name="40% - 强调文字颜色 6 2 3 2 6" xfId="31368"/>
    <cellStyle name="40% - 强调文字颜色 4 8 2 2 3" xfId="31369"/>
    <cellStyle name="40% - 强调文字颜色 6 2 3 2 7" xfId="31370"/>
    <cellStyle name="40% - 强调文字颜色 4 8 2 2 4" xfId="31371"/>
    <cellStyle name="40% - 强调文字颜色 4 8 2 3" xfId="31372"/>
    <cellStyle name="40% - 强调文字颜色 4 8 2 3 2" xfId="31373"/>
    <cellStyle name="40% - 强调文字颜色 4 8 2 3 2 3" xfId="31374"/>
    <cellStyle name="40% - 强调文字颜色 4 8 2 3 3" xfId="31375"/>
    <cellStyle name="40% - 强调文字颜色 4 8 2 3 4" xfId="31376"/>
    <cellStyle name="40% - 强调文字颜色 4 8 2 6" xfId="31377"/>
    <cellStyle name="40% - 强调文字颜色 4 8 2 6 2" xfId="31378"/>
    <cellStyle name="40% - 强调文字颜色 4 8 2 7" xfId="31379"/>
    <cellStyle name="40% - 强调文字颜色 4 8 3" xfId="31380"/>
    <cellStyle name="40% - 强调文字颜色 4 8 3 2" xfId="31381"/>
    <cellStyle name="40% - 强调文字颜色 6 2 4 2 5" xfId="31382"/>
    <cellStyle name="40% - 强调文字颜色 4 8 3 2 2" xfId="31383"/>
    <cellStyle name="40% - 强调文字颜色 5 2 3 2 16" xfId="31384"/>
    <cellStyle name="40% - 强调文字颜色 6 2 4 2 5 2" xfId="31385"/>
    <cellStyle name="40% - 强调文字颜色 4 8 3 2 2 2" xfId="31386"/>
    <cellStyle name="40% - 强调文字颜色 6 2 4 2 5 3" xfId="31387"/>
    <cellStyle name="40% - 强调文字颜色 4 8 3 2 2 3" xfId="31388"/>
    <cellStyle name="40% - 强调文字颜色 6 2 4 2 7" xfId="31389"/>
    <cellStyle name="40% - 强调文字颜色 4 8 3 2 4" xfId="31390"/>
    <cellStyle name="40% - 强调文字颜色 4 8 3 3" xfId="31391"/>
    <cellStyle name="40% - 强调文字颜色 6 2 4 3 5" xfId="31392"/>
    <cellStyle name="40% - 强调文字颜色 4 8 3 3 2" xfId="31393"/>
    <cellStyle name="40% - 强调文字颜色 4 8 3 3 2 3" xfId="31394"/>
    <cellStyle name="40% - 强调文字颜色 4 8 3 3 4" xfId="31395"/>
    <cellStyle name="40% - 强调文字颜色 4 8 3 4" xfId="31396"/>
    <cellStyle name="40% - 强调文字颜色 6 2 4 4 6" xfId="31397"/>
    <cellStyle name="40% - 强调文字颜色 4 8 3 4 3" xfId="31398"/>
    <cellStyle name="常规 2 3 4 2 2 13 2" xfId="31399"/>
    <cellStyle name="40% - 强调文字颜色 4 8 3 5" xfId="31400"/>
    <cellStyle name="40% - 强调文字颜色 6 2 4 5 6" xfId="31401"/>
    <cellStyle name="40% - 强调文字颜色 4 8 3 5 3" xfId="31402"/>
    <cellStyle name="40% - 强调文字颜色 4 8 3 6" xfId="31403"/>
    <cellStyle name="40% - 强调文字颜色 4 8 3 7" xfId="31404"/>
    <cellStyle name="40% - 强调文字颜色 4 8 4" xfId="31405"/>
    <cellStyle name="40% - 强调文字颜色 6 3 3 2 5 2" xfId="31406"/>
    <cellStyle name="40% - 强调文字颜色 4 9 2 2 2 2" xfId="31407"/>
    <cellStyle name="40% - 强调文字颜色 6 3 3 2 6" xfId="31408"/>
    <cellStyle name="常规 5 2 2 2 4 4" xfId="31409"/>
    <cellStyle name="40% - 强调文字颜色 4 9 2 2 3" xfId="31410"/>
    <cellStyle name="40% - 强调文字颜色 6 3 3 2 6 2" xfId="31411"/>
    <cellStyle name="40% - 强调文字颜色 4 9 2 2 3 2" xfId="31412"/>
    <cellStyle name="40% - 强调文字颜色 6 3 3 2 7" xfId="31413"/>
    <cellStyle name="40% - 强调文字颜色 4 9 2 2 4" xfId="31414"/>
    <cellStyle name="40% - 强调文字颜色 6 3 3 3 5" xfId="31415"/>
    <cellStyle name="40% - 强调文字颜色 4 9 2 3 2" xfId="31416"/>
    <cellStyle name="40% - 强调文字颜色 4 9 2 3 2 2" xfId="31417"/>
    <cellStyle name="40% - 强调文字颜色 4 9 2 3 2 3" xfId="31418"/>
    <cellStyle name="40% - 强调文字颜色 6 3 3 3 6" xfId="31419"/>
    <cellStyle name="40% - 强调文字颜色 4 9 2 3 3" xfId="31420"/>
    <cellStyle name="40% - 强调文字颜色 4 9 2 4" xfId="31421"/>
    <cellStyle name="40% - 强调文字颜色 6 3 3 4 5" xfId="31422"/>
    <cellStyle name="40% - 强调文字颜色 5 4 2 15" xfId="31423"/>
    <cellStyle name="40% - 强调文字颜色 4 9 2 4 2" xfId="31424"/>
    <cellStyle name="40% - 强调文字颜色 6 3 3 4 6" xfId="31425"/>
    <cellStyle name="40% - 强调文字颜色 5 4 2 16" xfId="31426"/>
    <cellStyle name="40% - 强调文字颜色 4 9 2 4 3" xfId="31427"/>
    <cellStyle name="40% - 强调文字颜色 4 9 2 5" xfId="31428"/>
    <cellStyle name="40% - 强调文字颜色 6 3 3 5 5" xfId="31429"/>
    <cellStyle name="40% - 强调文字颜色 4 9 2 5 2" xfId="31430"/>
    <cellStyle name="40% - 强调文字颜色 6 3 3 6 5" xfId="31431"/>
    <cellStyle name="40% - 强调文字颜色 4 9 2 6 2" xfId="31432"/>
    <cellStyle name="40% - 强调文字颜色 4 9 2 7" xfId="31433"/>
    <cellStyle name="40% - 强调文字颜色 6 3 4 2 5" xfId="31434"/>
    <cellStyle name="常规 5 2 2 3 4 3" xfId="31435"/>
    <cellStyle name="40% - 强调文字颜色 4 9 3 2 2" xfId="31436"/>
    <cellStyle name="40% - 强调文字颜色 4 9 3 3" xfId="31437"/>
    <cellStyle name="40% - 强调文字颜色 5 10 2 2" xfId="31438"/>
    <cellStyle name="40% - 强调文字颜色 5 10 2 2 2" xfId="31439"/>
    <cellStyle name="40% - 强调文字颜色 5 10 2 2 3" xfId="31440"/>
    <cellStyle name="40% - 强调文字颜色 5 2 9 2" xfId="31441"/>
    <cellStyle name="40% - 强调文字颜色 5 10 2 2 4" xfId="31442"/>
    <cellStyle name="40% - 强调文字颜色 5 10 2 3" xfId="31443"/>
    <cellStyle name="40% - 强调文字颜色 5 10 2 3 2 2" xfId="31444"/>
    <cellStyle name="40% - 强调文字颜色 5 10 2 3 2 3" xfId="31445"/>
    <cellStyle name="40% - 强调文字颜色 5 10 2 3 3" xfId="31446"/>
    <cellStyle name="40% - 强调文字颜色 5 10 2 3 4" xfId="31447"/>
    <cellStyle name="40% - 强调文字颜色 5 10 2 4" xfId="31448"/>
    <cellStyle name="40% - 强调文字颜色 5 10 2 6" xfId="31449"/>
    <cellStyle name="40% - 强调文字颜色 5 10 3 2 2" xfId="31450"/>
    <cellStyle name="40% - 强调文字颜色 5 10 3 2 3" xfId="31451"/>
    <cellStyle name="40% - 强调文字颜色 5 10 3 3" xfId="31452"/>
    <cellStyle name="40% - 强调文字颜色 5 11 2" xfId="31453"/>
    <cellStyle name="40% - 强调文字颜色 5 11 2 2" xfId="31454"/>
    <cellStyle name="40% - 强调文字颜色 5 11 2 2 2" xfId="31455"/>
    <cellStyle name="40% - 强调文字颜色 5 11 2 2 2 2" xfId="31456"/>
    <cellStyle name="40% - 强调文字颜色 5 11 2 2 3" xfId="31457"/>
    <cellStyle name="40% - 强调文字颜色 5 11 2 3" xfId="31458"/>
    <cellStyle name="40% - 强调文字颜色 5 11 2 4" xfId="31459"/>
    <cellStyle name="40% - 强调文字颜色 5 11 2 5" xfId="31460"/>
    <cellStyle name="40% - 强调文字颜色 5 11 3 2" xfId="31461"/>
    <cellStyle name="40% - 强调文字颜色 5 11 3 2 2" xfId="31462"/>
    <cellStyle name="40% - 强调文字颜色 5 11 3 2 3" xfId="31463"/>
    <cellStyle name="40% - 强调文字颜色 5 11 3 3" xfId="31464"/>
    <cellStyle name="40% - 强调文字颜色 5 11 4 2" xfId="31465"/>
    <cellStyle name="40% - 强调文字颜色 5 11 4 3" xfId="31466"/>
    <cellStyle name="40% - 强调文字颜色 5 11 5" xfId="31467"/>
    <cellStyle name="40% - 强调文字颜色 5 11 5 2" xfId="31468"/>
    <cellStyle name="40% - 强调文字颜色 5 11 5 3" xfId="31469"/>
    <cellStyle name="40% - 强调文字颜色 5 11 6" xfId="31470"/>
    <cellStyle name="40% - 强调文字颜色 5 11 7" xfId="31471"/>
    <cellStyle name="40% - 强调文字颜色 5 11 8" xfId="31472"/>
    <cellStyle name="40% - 强调文字颜色 5 12 2" xfId="31473"/>
    <cellStyle name="40% - 强调文字颜色 5 12 2 2" xfId="31474"/>
    <cellStyle name="40% - 强调文字颜色 5 12 2 2 2" xfId="31475"/>
    <cellStyle name="注释 2 4 2 2 13" xfId="31476"/>
    <cellStyle name="40% - 强调文字颜色 5 12 3 2" xfId="31477"/>
    <cellStyle name="注释 2 4 2 2 14" xfId="31478"/>
    <cellStyle name="40% - 强调文字颜色 5 12 3 3" xfId="31479"/>
    <cellStyle name="40% - 强调文字颜色 5 12 4" xfId="31480"/>
    <cellStyle name="40% - 强调文字颜色 5 12 4 2" xfId="31481"/>
    <cellStyle name="40% - 强调文字颜色 5 12 5" xfId="31482"/>
    <cellStyle name="40% - 强调文字颜色 5 3 2 2 3 2 2 2 2" xfId="31483"/>
    <cellStyle name="40% - 强调文字颜色 5 13 2" xfId="31484"/>
    <cellStyle name="40% - 强调文字颜色 5 3 2 2 3 2 2 2 3" xfId="31485"/>
    <cellStyle name="40% - 强调文字颜色 5 13 3" xfId="31486"/>
    <cellStyle name="40% - 强调文字颜色 5 13 4" xfId="31487"/>
    <cellStyle name="40% - 强调文字颜色 5 13 5" xfId="31488"/>
    <cellStyle name="40% - 强调文字颜色 5 3 2 2 3 2 2 3" xfId="31489"/>
    <cellStyle name="40% - 强调文字颜色 5 14" xfId="31490"/>
    <cellStyle name="40% - 强调文字颜色 5 3 2 2 3 2 2 3 2" xfId="31491"/>
    <cellStyle name="40% - 强调文字颜色 5 14 2" xfId="31492"/>
    <cellStyle name="40% - 强调文字颜色 5 14 3" xfId="31493"/>
    <cellStyle name="40% - 强调文字颜色 5 3 2 2 3 2 2 4" xfId="31494"/>
    <cellStyle name="40% - 强调文字颜色 5 15" xfId="31495"/>
    <cellStyle name="40% - 强调文字颜色 5 20" xfId="31496"/>
    <cellStyle name="40% - 强调文字颜色 5 15 2" xfId="31497"/>
    <cellStyle name="40% - 强调文字颜色 5 15 2 2" xfId="31498"/>
    <cellStyle name="40% - 强调文字颜色 5 15 2 3" xfId="31499"/>
    <cellStyle name="40% - 强调文字颜色 5 15 3" xfId="31500"/>
    <cellStyle name="40% - 强调文字颜色 5 15 4" xfId="31501"/>
    <cellStyle name="40% - 强调文字颜色 5 16 2" xfId="31502"/>
    <cellStyle name="40% - 强调文字颜色 5 16 3" xfId="31503"/>
    <cellStyle name="40% - 强调文字颜色 5 17" xfId="31504"/>
    <cellStyle name="40% - 强调文字颜色 5 17 2" xfId="31505"/>
    <cellStyle name="40% - 强调文字颜色 5 17 3" xfId="31506"/>
    <cellStyle name="40% - 强调文字颜色 5 18" xfId="31507"/>
    <cellStyle name="40% - 强调文字颜色 5 18 2" xfId="31508"/>
    <cellStyle name="40% - 强调文字颜色 5 19" xfId="31509"/>
    <cellStyle name="40% - 强调文字颜色 5 2" xfId="31510"/>
    <cellStyle name="40% - 强调文字颜色 5 2 10 2 2 2" xfId="31511"/>
    <cellStyle name="40% - 强调文字颜色 5 2 10 2 2 2 2" xfId="31512"/>
    <cellStyle name="40% - 强调文字颜色 6 4 6 2 3 2 2" xfId="31513"/>
    <cellStyle name="40% - 强调文字颜色 5 2 10 2 3" xfId="31514"/>
    <cellStyle name="40% - 强调文字颜色 5 2 10 2 3 2" xfId="31515"/>
    <cellStyle name="40% - 强调文字颜色 6 4 6 2 3 2 3" xfId="31516"/>
    <cellStyle name="40% - 强调文字颜色 5 2 10 2 4" xfId="31517"/>
    <cellStyle name="40% - 强调文字颜色 5 2 10 3 2" xfId="31518"/>
    <cellStyle name="40% - 强调文字颜色 5 2 10 3 3" xfId="31519"/>
    <cellStyle name="40% - 强调文字颜色 5 2 10 3 4" xfId="31520"/>
    <cellStyle name="40% - 强调文字颜色 6 2 4 6 2 4" xfId="31521"/>
    <cellStyle name="40% - 强调文字颜色 5 2 10 4" xfId="31522"/>
    <cellStyle name="40% - 强调文字颜色 5 2 10 4 2" xfId="31523"/>
    <cellStyle name="40% - 强调文字颜色 5 2 10 4 3" xfId="31524"/>
    <cellStyle name="40% - 强调文字颜色 5 2 10 5" xfId="31525"/>
    <cellStyle name="40% - 强调文字颜色 5 2 2 2 2 17" xfId="31526"/>
    <cellStyle name="40% - 强调文字颜色 5 2 2 2 2 2" xfId="31527"/>
    <cellStyle name="40% - 强调文字颜色 6 3 2 2 2 8 2" xfId="31528"/>
    <cellStyle name="常规 2 3 3 3 2 3 2 6" xfId="31529"/>
    <cellStyle name="40% - 强调文字颜色 5 2 2 2 2 2 15" xfId="31530"/>
    <cellStyle name="40% - 强调文字颜色 6 3 2 2 2 8 3" xfId="31531"/>
    <cellStyle name="常规 2 3 3 3 2 3 2 7" xfId="31532"/>
    <cellStyle name="40% - 强调文字颜色 5 2 2 2 2 2 16" xfId="31533"/>
    <cellStyle name="40% - 强调文字颜色 5 2 2 2 2 2 2 2" xfId="31534"/>
    <cellStyle name="40% - 强调文字颜色 5 2 2 2 2 2 2 2 4" xfId="31535"/>
    <cellStyle name="40% - 强调文字颜色 5 2 2 2 2 2 2 2 5" xfId="31536"/>
    <cellStyle name="40% - 强调文字颜色 5 2 2 2 2 2 2 2 6" xfId="31537"/>
    <cellStyle name="40% - 强调文字颜色 5 2 2 2 2 2 2 3 2" xfId="31538"/>
    <cellStyle name="40% - 强调文字颜色 5 2 2 2 2 2 2 3 3" xfId="31539"/>
    <cellStyle name="40% - 强调文字颜色 5 2 2 2 2 2 2 4 2" xfId="31540"/>
    <cellStyle name="40% - 强调文字颜色 5 2 2 2 2 2 2 4 3" xfId="31541"/>
    <cellStyle name="40% - 强调文字颜色 5 2 2 2 2 2 2 5" xfId="31542"/>
    <cellStyle name="40% - 强调文字颜色 5 2 2 2 2 2 2 5 2" xfId="31543"/>
    <cellStyle name="40% - 强调文字颜色 5 2 4 2 4 2 2 2" xfId="31544"/>
    <cellStyle name="40% - 强调文字颜色 5 2 2 2 2 2 2 6" xfId="31545"/>
    <cellStyle name="40% - 强调文字颜色 5 2 2 2 2 2 2 7" xfId="31546"/>
    <cellStyle name="40% - 强调文字颜色 5 2 2 2 2 2 3 3 2" xfId="31547"/>
    <cellStyle name="40% - 强调文字颜色 5 2 2 2 2 2 3 3 3" xfId="31548"/>
    <cellStyle name="40% - 强调文字颜色 5 2 2 2 2 2 3 3 4" xfId="31549"/>
    <cellStyle name="40% - 强调文字颜色 5 2 2 2 2 2 3 4 2" xfId="31550"/>
    <cellStyle name="40% - 强调文字颜色 5 2 2 2 2 2 3 4 3" xfId="31551"/>
    <cellStyle name="40% - 强调文字颜色 5 2 2 2 2 2 3 5" xfId="31552"/>
    <cellStyle name="40% - 强调文字颜色 5 2 2 2 2 2 3 5 2" xfId="31553"/>
    <cellStyle name="40% - 强调文字颜色 5 2 2 2 2 2 3 5 3" xfId="31554"/>
    <cellStyle name="40% - 强调文字颜色 5 2 2 2 2 2 3 6" xfId="31555"/>
    <cellStyle name="40% - 强调文字颜色 5 2 2 2 2 2 3 7" xfId="31556"/>
    <cellStyle name="40% - 强调文字颜色 5 2 2 2 2 2 4 2 2" xfId="31557"/>
    <cellStyle name="40% - 强调文字颜色 5 2 2 2 2 2 4 2 3" xfId="31558"/>
    <cellStyle name="40% - 强调文字颜色 5 2 2 2 2 2 4 3 2" xfId="31559"/>
    <cellStyle name="常规 2 3 2 3 3 2 10" xfId="31560"/>
    <cellStyle name="40% - 强调文字颜色 5 2 2 2 2 2 4 3 3" xfId="31561"/>
    <cellStyle name="40% - 强调文字颜色 5 3 3 3 3 2 2 2" xfId="31562"/>
    <cellStyle name="40% - 强调文字颜色 5 2 2 2 2 2 4 4" xfId="31563"/>
    <cellStyle name="40% - 强调文字颜色 5 2 2 2 2 2 4 4 2" xfId="31564"/>
    <cellStyle name="40% - 强调文字颜色 5 3 3 3 3 2 2 3" xfId="31565"/>
    <cellStyle name="40% - 强调文字颜色 5 2 2 2 2 2 4 5" xfId="31566"/>
    <cellStyle name="40% - 强调文字颜色 5 2 2 2 2 2 4 6" xfId="31567"/>
    <cellStyle name="注释 2 2 3 2 3 5" xfId="31568"/>
    <cellStyle name="40% - 强调文字颜色 5 2 2 2 2 2 5 2 2" xfId="31569"/>
    <cellStyle name="注释 2 2 3 2 3 6" xfId="31570"/>
    <cellStyle name="40% - 强调文字颜色 5 2 2 2 2 2 5 2 3" xfId="31571"/>
    <cellStyle name="40% - 强调文字颜色 5 2 2 2 2 2 5 3" xfId="31572"/>
    <cellStyle name="注释 2 2 3 2 4 5" xfId="31573"/>
    <cellStyle name="40% - 强调文字颜色 5 2 2 2 2 2 5 3 2" xfId="31574"/>
    <cellStyle name="注释 2 2 3 2 4 6" xfId="31575"/>
    <cellStyle name="40% - 强调文字颜色 5 2 2 2 2 2 5 3 3" xfId="31576"/>
    <cellStyle name="40% - 强调文字颜色 5 2 2 2 2 2 5 4" xfId="31577"/>
    <cellStyle name="注释 2 2 3 2 5 5" xfId="31578"/>
    <cellStyle name="40% - 强调文字颜色 5 2 2 2 2 2 5 4 2" xfId="31579"/>
    <cellStyle name="40% - 强调文字颜色 5 2 2 2 2 2 5 5" xfId="31580"/>
    <cellStyle name="40% - 强调文字颜色 5 2 2 2 2 2 5 6" xfId="31581"/>
    <cellStyle name="40% - 强调文字颜色 5 2 2 2 2 2 6 3" xfId="31582"/>
    <cellStyle name="40% - 强调文字颜色 5 2 2 2 2 2 6 4" xfId="31583"/>
    <cellStyle name="40% - 强调文字颜色 5 2 2 2 2 2 6 5" xfId="31584"/>
    <cellStyle name="40% - 强调文字颜色 5 2 2 2 2 2 7 2" xfId="31585"/>
    <cellStyle name="40% - 强调文字颜色 5 2 2 2 2 2 7 3" xfId="31586"/>
    <cellStyle name="40% - 强调文字颜色 5 2 2 2 2 2 7 4" xfId="31587"/>
    <cellStyle name="40% - 强调文字颜色 5 2 2 2 2 2 8" xfId="31588"/>
    <cellStyle name="40% - 强调文字颜色 5 2 2 2 2 2 8 3" xfId="31589"/>
    <cellStyle name="40% - 强调文字颜色 5 2 2 2 2 2 9" xfId="31590"/>
    <cellStyle name="40% - 强调文字颜色 5 2 2 2 2 2 9 2" xfId="31591"/>
    <cellStyle name="40% - 强调文字颜色 5 2 2 2 2 2 9 3" xfId="31592"/>
    <cellStyle name="40% - 强调文字颜色 5 2 2 2 2 3 2 2" xfId="31593"/>
    <cellStyle name="40% - 强调文字颜色 5 2 2 2 2 3 2 3 3" xfId="31594"/>
    <cellStyle name="40% - 强调文字颜色 5 2 2 2 2 3 2 5" xfId="31595"/>
    <cellStyle name="40% - 强调文字颜色 5 2 4 2 4 3 2 2" xfId="31596"/>
    <cellStyle name="40% - 强调文字颜色 5 2 2 2 2 3 2 6" xfId="31597"/>
    <cellStyle name="40% - 强调文字颜色 5 2 2 2 2 3 3 2 2 3" xfId="31598"/>
    <cellStyle name="40% - 强调文字颜色 5 2 2 2 2 3 3 4" xfId="31599"/>
    <cellStyle name="40% - 强调文字颜色 5 2 2 2 2 3 3 5" xfId="31600"/>
    <cellStyle name="40% - 强调文字颜色 5 2 2 2 2 3 3 6" xfId="31601"/>
    <cellStyle name="40% - 强调文字颜色 5 2 2 2 2 3 3 7" xfId="31602"/>
    <cellStyle name="40% - 强调文字颜色 5 2 2 2 2 4 2" xfId="31603"/>
    <cellStyle name="40% - 强调文字颜色 5 2 2 2 2 4 2 2" xfId="31604"/>
    <cellStyle name="40% - 强调文字颜色 5 2 2 2 2 4 2 3 2" xfId="31605"/>
    <cellStyle name="40% - 强调文字颜色 6 2 4 2 3 2 2 2" xfId="31606"/>
    <cellStyle name="40% - 强调文字颜色 5 2 2 2 2 4 2 4" xfId="31607"/>
    <cellStyle name="40% - 强调文字颜色 5 2 2 2 2 5" xfId="31608"/>
    <cellStyle name="40% - 强调文字颜色 5 2 2 2 2 5 2" xfId="31609"/>
    <cellStyle name="40% - 强调文字颜色 5 2 2 2 2 5 3 2" xfId="31610"/>
    <cellStyle name="40% - 强调文字颜色 5 2 2 2 2 5 3 2 2" xfId="31611"/>
    <cellStyle name="40% - 强调文字颜色 5 2 2 2 2 5 3 3" xfId="31612"/>
    <cellStyle name="40% - 强调文字颜色 6 2 4 2 3 3 3 2" xfId="31613"/>
    <cellStyle name="40% - 强调文字颜色 5 2 2 2 2 5 3 4" xfId="31614"/>
    <cellStyle name="40% - 强调文字颜色 6 3 3 3 2 3 2 2" xfId="31615"/>
    <cellStyle name="40% - 强调文字颜色 5 2 2 2 2 5 4 2" xfId="31616"/>
    <cellStyle name="40% - 强调文字颜色 6 3 3 3 2 3 3" xfId="31617"/>
    <cellStyle name="40% - 强调文字颜色 5 2 2 2 2 5 5" xfId="31618"/>
    <cellStyle name="40% - 强调文字颜色 6 3 3 3 2 3 4" xfId="31619"/>
    <cellStyle name="40% - 强调文字颜色 5 2 2 2 2 5 6" xfId="31620"/>
    <cellStyle name="40% - 强调文字颜色 5 2 8 3 2 2 2" xfId="31621"/>
    <cellStyle name="40% - 强调文字颜色 5 2 2 2 2 6 2 3" xfId="31622"/>
    <cellStyle name="40% - 强调文字颜色 6 2 4 2 3 4 2 2" xfId="31623"/>
    <cellStyle name="40% - 强调文字颜色 5 2 2 2 2 6 2 4" xfId="31624"/>
    <cellStyle name="40% - 强调文字颜色 5 2 2 2 2 6 3 2" xfId="31625"/>
    <cellStyle name="40% - 强调文字颜色 5 2 2 2 2 6 3 3" xfId="31626"/>
    <cellStyle name="40% - 强调文字颜色 6 3 3 3 2 4 2 2" xfId="31627"/>
    <cellStyle name="40% - 强调文字颜色 5 2 2 2 2 6 4 2" xfId="31628"/>
    <cellStyle name="40% - 强调文字颜色 6 3 3 3 2 4 3" xfId="31629"/>
    <cellStyle name="40% - 强调文字颜色 5 2 2 2 2 6 5" xfId="31630"/>
    <cellStyle name="40% - 强调文字颜色 5 2 2 2 2 6 6" xfId="31631"/>
    <cellStyle name="40% - 强调文字颜色 5 2 2 2 2 7 3 2" xfId="31632"/>
    <cellStyle name="40% - 强调文字颜色 5 2 2 2 2 7 5" xfId="31633"/>
    <cellStyle name="40% - 强调文字颜色 5 2 2 2 2 8 2 2" xfId="31634"/>
    <cellStyle name="40% - 强调文字颜色 5 2 2 2 2 8 2 3" xfId="31635"/>
    <cellStyle name="40% - 强调文字颜色 5 2 2 2 2 8 3" xfId="31636"/>
    <cellStyle name="40% - 强调文字颜色 5 2 2 2 2 8 3 2" xfId="31637"/>
    <cellStyle name="常规 2 3 2 2 2 2 2 2 2 5" xfId="31638"/>
    <cellStyle name="40% - 强调文字颜色 6 3 3 3 2 6 2" xfId="31639"/>
    <cellStyle name="40% - 强调文字颜色 5 2 2 2 2 8 4" xfId="31640"/>
    <cellStyle name="40% - 强调文字颜色 5 2 2 2 2 9 2" xfId="31641"/>
    <cellStyle name="40% - 强调文字颜色 5 2 2 2 3 2" xfId="31642"/>
    <cellStyle name="40% - 强调文字颜色 5 2 2 2 4 2" xfId="31643"/>
    <cellStyle name="40% - 强调文字颜色 5 2 2 2 4 3" xfId="31644"/>
    <cellStyle name="40% - 强调文字颜色 5 2 2 2 4 4" xfId="31645"/>
    <cellStyle name="40% - 强调文字颜色 5 2 2 2 5" xfId="31646"/>
    <cellStyle name="40% - 强调文字颜色 5 2 2 2 6" xfId="31647"/>
    <cellStyle name="40% - 强调文字颜色 5 2 2 3 2 10" xfId="31648"/>
    <cellStyle name="40% - 强调文字颜色 5 2 2 3 2 10 2" xfId="31649"/>
    <cellStyle name="40% - 强调文字颜色 5 2 2 3 2 11" xfId="31650"/>
    <cellStyle name="40% - 强调文字颜色 6 3 2 2 5 2 2 2" xfId="31651"/>
    <cellStyle name="40% - 强调文字颜色 5 2 2 3 2 11 2" xfId="31652"/>
    <cellStyle name="40% - 强调文字颜色 5 2 2 3 2 12" xfId="31653"/>
    <cellStyle name="40% - 强调文字颜色 5 2 2 3 2 2" xfId="31654"/>
    <cellStyle name="40% - 强调文字颜色 5 2 2 3 2 2 2" xfId="31655"/>
    <cellStyle name="40% - 强调文字颜色 5 2 2 3 2 2 2 2" xfId="31656"/>
    <cellStyle name="40% - 强调文字颜色 5 2 2 3 2 2 2 2 2" xfId="31657"/>
    <cellStyle name="40% - 强调文字颜色 5 2 2 3 2 2 2 2 3" xfId="31658"/>
    <cellStyle name="40% - 强调文字颜色 5 2 2 3 2 2 2 2 4" xfId="31659"/>
    <cellStyle name="40% - 强调文字颜色 5 2 2 3 2 2 2 4 2" xfId="31660"/>
    <cellStyle name="40% - 强调文字颜色 5 2 2 3 2 2 2 4 3" xfId="31661"/>
    <cellStyle name="40% - 强调文字颜色 5 2 2 3 2 2 2 5 2" xfId="31662"/>
    <cellStyle name="40% - 强调文字颜色 5 2 2 3 2 2 2 6" xfId="31663"/>
    <cellStyle name="40% - 强调文字颜色 5 2 2 3 2 2 2 6 2" xfId="31664"/>
    <cellStyle name="40% - 强调文字颜色 5 2 2 3 2 2 3 2" xfId="31665"/>
    <cellStyle name="40% - 强调文字颜色 5 2 2 3 2 2 3 2 2" xfId="31666"/>
    <cellStyle name="40% - 强调文字颜色 5 2 2 3 2 2 3 2 3" xfId="31667"/>
    <cellStyle name="40% - 强调文字颜色 5 2 2 3 2 2 4" xfId="31668"/>
    <cellStyle name="40% - 强调文字颜色 5 2 2 3 2 2 5" xfId="31669"/>
    <cellStyle name="40% - 强调文字颜色 5 2 2 3 2 3 2 2 2" xfId="31670"/>
    <cellStyle name="40% - 强调文字颜色 5 2 2 3 2 3 2 2 3" xfId="31671"/>
    <cellStyle name="40% - 强调文字颜色 5 2 2 3 2 3 2 3 2" xfId="31672"/>
    <cellStyle name="常规 5 2 2 3 2 15" xfId="31673"/>
    <cellStyle name="40% - 强调文字颜色 5 2 2 3 2 3 2 4 2" xfId="31674"/>
    <cellStyle name="40% - 强调文字颜色 5 2 2 3 2 3 3 2" xfId="31675"/>
    <cellStyle name="40% - 强调文字颜色 5 2 2 3 2 3 3 3 2" xfId="31676"/>
    <cellStyle name="40% - 强调文字颜色 5 2 2 3 2 3 3 4" xfId="31677"/>
    <cellStyle name="40% - 强调文字颜色 5 2 2 7 2 5" xfId="31678"/>
    <cellStyle name="40% - 强调文字颜色 5 2 2 3 2 3 4 2" xfId="31679"/>
    <cellStyle name="40% - 强调文字颜色 5 2 2 7 2 5 2" xfId="31680"/>
    <cellStyle name="40% - 强调文字颜色 5 2 2 3 2 3 4 2 2" xfId="31681"/>
    <cellStyle name="40% - 强调文字颜色 5 2 2 7 2 6" xfId="31682"/>
    <cellStyle name="40% - 强调文字颜色 5 2 2 3 2 3 4 3" xfId="31683"/>
    <cellStyle name="40% - 强调文字颜色 5 2 2 3 2 3 5" xfId="31684"/>
    <cellStyle name="40% - 强调文字颜色 5 2 2 7 3 5" xfId="31685"/>
    <cellStyle name="40% - 强调文字颜色 5 2 2 3 2 3 5 2" xfId="31686"/>
    <cellStyle name="40% - 强调文字颜色 5 2 2 7 3 6" xfId="31687"/>
    <cellStyle name="40% - 强调文字颜色 5 2 2 3 2 3 5 3" xfId="31688"/>
    <cellStyle name="40% - 强调文字颜色 5 2 2 3 2 3 6" xfId="31689"/>
    <cellStyle name="40% - 强调文字颜色 5 2 2 3 2 3 7" xfId="31690"/>
    <cellStyle name="40% - 强调文字颜色 5 2 2 3 2 3 8" xfId="31691"/>
    <cellStyle name="40% - 强调文字颜色 5 2 2 3 2 4 3 4" xfId="31692"/>
    <cellStyle name="40% - 强调文字颜色 5 2 2 3 2 4 6" xfId="31693"/>
    <cellStyle name="40% - 强调文字颜色 5 2 2 3 2 5 3 2" xfId="31694"/>
    <cellStyle name="40% - 强调文字颜色 5 2 2 3 2 5 3 3" xfId="31695"/>
    <cellStyle name="40% - 强调文字颜色 5 2 2 3 2 5 4 2" xfId="31696"/>
    <cellStyle name="40% - 强调文字颜色 5 2 2 3 2 5 5" xfId="31697"/>
    <cellStyle name="40% - 强调文字颜色 5 2 2 3 2 5 6" xfId="31698"/>
    <cellStyle name="40% - 强调文字颜色 5 2 2 3 2 6 3 2" xfId="31699"/>
    <cellStyle name="40% - 强调文字颜色 5 2 2 3 2 6 5" xfId="31700"/>
    <cellStyle name="40% - 强调文字颜色 5 2 2 3 2 7 2" xfId="31701"/>
    <cellStyle name="40% - 强调文字颜色 5 2 2 3 2 7 2 2" xfId="31702"/>
    <cellStyle name="40% - 强调文字颜色 5 2 2 3 2 7 2 3" xfId="31703"/>
    <cellStyle name="40% - 强调文字颜色 5 2 2 3 2 7 3" xfId="31704"/>
    <cellStyle name="40% - 强调文字颜色 5 2 2 3 2 7 3 2" xfId="31705"/>
    <cellStyle name="40% - 强调文字颜色 5 2 2 3 2 7 4" xfId="31706"/>
    <cellStyle name="40% - 强调文字颜色 5 2 2 3 2 8 2" xfId="31707"/>
    <cellStyle name="40% - 强调文字颜色 5 2 2 3 2 8 3" xfId="31708"/>
    <cellStyle name="40% - 强调文字颜色 5 2 2 3 2 9" xfId="31709"/>
    <cellStyle name="40% - 强调文字颜色 5 2 2 3 2 9 2" xfId="31710"/>
    <cellStyle name="40% - 强调文字颜色 5 2 2 3 3" xfId="31711"/>
    <cellStyle name="40% - 强调文字颜色 5 2 2 3 3 2" xfId="31712"/>
    <cellStyle name="40% - 强调文字颜色 5 2 2 3 3 2 2" xfId="31713"/>
    <cellStyle name="40% - 强调文字颜色 5 2 2 3 3 2 2 2" xfId="31714"/>
    <cellStyle name="40% - 强调文字颜色 5 2 2 3 3 2 2 2 2" xfId="31715"/>
    <cellStyle name="40% - 强调文字颜色 5 2 2 3 3 2 2 2 3" xfId="31716"/>
    <cellStyle name="40% - 强调文字颜色 5 2 2 3 3 2 2 3" xfId="31717"/>
    <cellStyle name="40% - 强调文字颜色 5 2 2 3 3 2 2 3 2" xfId="31718"/>
    <cellStyle name="40% - 强调文字颜色 5 2 2 3 3 2 3" xfId="31719"/>
    <cellStyle name="40% - 强调文字颜色 5 4 2 2 2 2 5" xfId="31720"/>
    <cellStyle name="40% - 强调文字颜色 5 2 2 3 3 2 3 2" xfId="31721"/>
    <cellStyle name="40% - 强调文字颜色 5 4 2 2 2 2 6" xfId="31722"/>
    <cellStyle name="40% - 强调文字颜色 5 2 2 3 3 2 3 3" xfId="31723"/>
    <cellStyle name="40% - 强调文字颜色 5 2 2 3 3 2 3 4" xfId="31724"/>
    <cellStyle name="40% - 强调文字颜色 5 2 2 3 3 2 4" xfId="31725"/>
    <cellStyle name="40% - 强调文字颜色 5 2 2 3 3 2 4 3" xfId="31726"/>
    <cellStyle name="40% - 强调文字颜色 5 2 2 3 3 2 5" xfId="31727"/>
    <cellStyle name="40% - 强调文字颜色 5 4 2 5 3 2 2" xfId="31728"/>
    <cellStyle name="40% - 强调文字颜色 5 2 2 3 3 2 6" xfId="31729"/>
    <cellStyle name="40% - 强调文字颜色 5 2 2 3 3 2 7" xfId="31730"/>
    <cellStyle name="40% - 强调文字颜色 5 2 2 3 3 3 2 2 2" xfId="31731"/>
    <cellStyle name="40% - 强调文字颜色 5 2 2 3 3 3 2 2 3" xfId="31732"/>
    <cellStyle name="40% - 强调文字颜色 5 2 2 3 3 3 2 4" xfId="31733"/>
    <cellStyle name="40% - 强调文字颜色 5 2 2 3 3 3 3 2" xfId="31734"/>
    <cellStyle name="40% - 强调文字颜色 5 2 2 3 3 3 3 3" xfId="31735"/>
    <cellStyle name="40% - 强调文字颜色 5 2 2 3 3 3 3 4" xfId="31736"/>
    <cellStyle name="40% - 强调文字颜色 5 2 2 3 3 3 4" xfId="31737"/>
    <cellStyle name="40% - 强调文字颜色 5 2 2 3 4" xfId="31738"/>
    <cellStyle name="40% - 强调文字颜色 5 2 2 3 4 2" xfId="31739"/>
    <cellStyle name="40% - 强调文字颜色 5 2 2 3 4 2 2" xfId="31740"/>
    <cellStyle name="40% - 强调文字颜色 5 2 2 3 4 2 2 2" xfId="31741"/>
    <cellStyle name="40% - 强调文字颜色 5 2 2 3 4 2 3 2" xfId="31742"/>
    <cellStyle name="40% - 强调文字颜色 5 2 2 3 4 2 4" xfId="31743"/>
    <cellStyle name="40% - 强调文字颜色 5 2 2 3 5" xfId="31744"/>
    <cellStyle name="40% - 强调文字颜色 5 2 2 3 5 2" xfId="31745"/>
    <cellStyle name="40% - 强调文字颜色 5 2 2 3 5 2 2 2" xfId="31746"/>
    <cellStyle name="40% - 强调文字颜色 5 2 2 3 5 3 2 2" xfId="31747"/>
    <cellStyle name="40% - 强调文字颜色 5 2 2 3 5 3 3" xfId="31748"/>
    <cellStyle name="40% - 强调文字颜色 5 2 2 3 5 6" xfId="31749"/>
    <cellStyle name="40% - 强调文字颜色 5 8 3 3 2 2" xfId="31750"/>
    <cellStyle name="40% - 强调文字颜色 5 2 2 3 6" xfId="31751"/>
    <cellStyle name="40% - 强调文字颜色 5 2 2 3 6 2 3" xfId="31752"/>
    <cellStyle name="40% - 强调文字颜色 5 2 2 3 6 2 4" xfId="31753"/>
    <cellStyle name="40% - 强调文字颜色 5 2 2 3 6 3 2" xfId="31754"/>
    <cellStyle name="40% - 强调文字颜色 5 2 2 3 6 3 3" xfId="31755"/>
    <cellStyle name="40% - 强调文字颜色 5 2 2 3 6 5" xfId="31756"/>
    <cellStyle name="40% - 强调文字颜色 5 2 2 3 6 6" xfId="31757"/>
    <cellStyle name="40% - 强调文字颜色 5 2 2 3 7" xfId="31758"/>
    <cellStyle name="40% - 强调文字颜色 5 2 2 3 7 2 2" xfId="31759"/>
    <cellStyle name="40% - 强调文字颜色 5 2 2 3 7 2 3" xfId="31760"/>
    <cellStyle name="40% - 强调文字颜色 5 2 2 3 7 3 2" xfId="31761"/>
    <cellStyle name="40% - 强调文字颜色 5 2 2 3 7 4" xfId="31762"/>
    <cellStyle name="40% - 强调文字颜色 5 2 2 3 7 5" xfId="31763"/>
    <cellStyle name="40% - 强调文字颜色 5 2 2 4 2" xfId="31764"/>
    <cellStyle name="40% - 强调文字颜色 5 2 2 4 2 2" xfId="31765"/>
    <cellStyle name="40% - 强调文字颜色 5 2 2 4 2 3 2 2" xfId="31766"/>
    <cellStyle name="40% - 强调文字颜色 5 2 2 4 2 4" xfId="31767"/>
    <cellStyle name="40% - 强调文字颜色 5 2 2 4 2 5" xfId="31768"/>
    <cellStyle name="40% - 强调文字颜色 5 2 2 4 3" xfId="31769"/>
    <cellStyle name="40% - 强调文字颜色 5 2 2 4 3 2" xfId="31770"/>
    <cellStyle name="40% - 强调文字颜色 5 2 2 4 3 3" xfId="31771"/>
    <cellStyle name="40% - 强调文字颜色 5 2 2 4 4" xfId="31772"/>
    <cellStyle name="40% - 强调文字颜色 5 2 2 4 5" xfId="31773"/>
    <cellStyle name="40% - 强调文字颜色 5 2 2 4 5 2" xfId="31774"/>
    <cellStyle name="40% - 强调文字颜色 5 2 2 4 5 3" xfId="31775"/>
    <cellStyle name="40% - 强调文字颜色 5 2 2 4 6" xfId="31776"/>
    <cellStyle name="40% - 强调文字颜色 5 2 2 4 6 2" xfId="31777"/>
    <cellStyle name="40% - 强调文字颜色 5 2 2 5" xfId="31778"/>
    <cellStyle name="40% - 强调文字颜色 5 2 2 5 2" xfId="31779"/>
    <cellStyle name="40% - 强调文字颜色 5 2 2 5 2 2" xfId="31780"/>
    <cellStyle name="40% - 强调文字颜色 5 4 2 7 2 2" xfId="31781"/>
    <cellStyle name="40% - 强调文字颜色 5 2 2 5 2 3 3" xfId="31782"/>
    <cellStyle name="40% - 强调文字颜色 5 4 2 7 2 3" xfId="31783"/>
    <cellStyle name="40% - 强调文字颜色 5 2 2 5 2 3 4" xfId="31784"/>
    <cellStyle name="40% - 强调文字颜色 5 2 2 5 3" xfId="31785"/>
    <cellStyle name="40% - 强调文字颜色 5 2 2 5 3 2" xfId="31786"/>
    <cellStyle name="40% - 强调文字颜色 5 2 2 5 4" xfId="31787"/>
    <cellStyle name="40% - 强调文字颜色 5 2 2 5 4 2" xfId="31788"/>
    <cellStyle name="40% - 强调文字颜色 5 2 2 5 4 3" xfId="31789"/>
    <cellStyle name="40% - 强调文字颜色 5 2 2 5 5" xfId="31790"/>
    <cellStyle name="40% - 强调文字颜色 5 2 2 5 6" xfId="31791"/>
    <cellStyle name="40% - 强调文字颜色 5 2 2 6" xfId="31792"/>
    <cellStyle name="40% - 强调文字颜色 5 2 2 6 2 2" xfId="31793"/>
    <cellStyle name="40% - 强调文字颜色 5 2 2 6 2 2 3 2 3" xfId="31794"/>
    <cellStyle name="40% - 强调文字颜色 5 2 2 6 2 2 4 2 2" xfId="31795"/>
    <cellStyle name="40% - 强调文字颜色 5 2 2 6 2 2 4 3" xfId="31796"/>
    <cellStyle name="40% - 强调文字颜色 5 2 2 6 2 2 5 2" xfId="31797"/>
    <cellStyle name="40% - 强调文字颜色 5 2 2 6 2 2 6" xfId="31798"/>
    <cellStyle name="40% - 强调文字颜色 5 2 2 6 2 2 7" xfId="31799"/>
    <cellStyle name="40% - 强调文字颜色 5 2 2 6 2 3" xfId="31800"/>
    <cellStyle name="40% - 强调文字颜色 5 2 2 6 3" xfId="31801"/>
    <cellStyle name="40% - 强调文字颜色 5 2 2 6 3 2" xfId="31802"/>
    <cellStyle name="40% - 强调文字颜色 5 2 2 6 3 3" xfId="31803"/>
    <cellStyle name="40% - 强调文字颜色 5 2 2 6 3 3 2 2" xfId="31804"/>
    <cellStyle name="常规 2 3 5 2 2 8 2" xfId="31805"/>
    <cellStyle name="40% - 强调文字颜色 5 2 2 6 3 3 4" xfId="31806"/>
    <cellStyle name="40% - 强调文字颜色 5 2 2 6 3 4" xfId="31807"/>
    <cellStyle name="40% - 强调文字颜色 5 2 2 6 3 4 2 2" xfId="31808"/>
    <cellStyle name="40% - 强调文字颜色 6 2 2 6 2 2 2 4" xfId="31809"/>
    <cellStyle name="40% - 强调文字颜色 5 2 2 6 3 5" xfId="31810"/>
    <cellStyle name="40% - 强调文字颜色 5 2 2 6 3 6" xfId="31811"/>
    <cellStyle name="40% - 强调文字颜色 5 2 2 6 4" xfId="31812"/>
    <cellStyle name="40% - 强调文字颜色 5 2 2 6 4 2" xfId="31813"/>
    <cellStyle name="40% - 强调文字颜色 5 2 2 6 4 2 2" xfId="31814"/>
    <cellStyle name="40% - 强调文字颜色 5 2 2 6 4 3" xfId="31815"/>
    <cellStyle name="40% - 强调文字颜色 5 2 2 6 5" xfId="31816"/>
    <cellStyle name="40% - 强调文字颜色 5 2 2 6 5 2" xfId="31817"/>
    <cellStyle name="40% - 强调文字颜色 5 2 2 7 2" xfId="31818"/>
    <cellStyle name="40% - 强调文字颜色 5 2 2 7 2 2" xfId="31819"/>
    <cellStyle name="40% - 强调文字颜色 5 2 2 7 2 2 4" xfId="31820"/>
    <cellStyle name="40% - 强调文字颜色 5 2 2 7 2 3" xfId="31821"/>
    <cellStyle name="40% - 强调文字颜色 5 2 2 7 2 3 2 2" xfId="31822"/>
    <cellStyle name="40% - 强调文字颜色 5 2 2 7 2 3 3" xfId="31823"/>
    <cellStyle name="40% - 强调文字颜色 5 2 2 7 2 3 4" xfId="31824"/>
    <cellStyle name="40% - 强调文字颜色 5 2 2 7 2 4 2" xfId="31825"/>
    <cellStyle name="40% - 强调文字颜色 5 2 2 7 2 4 2 2" xfId="31826"/>
    <cellStyle name="40% - 强调文字颜色 5 2 2 7 2 4 3" xfId="31827"/>
    <cellStyle name="40% - 强调文字颜色 5 2 2 7 2 7" xfId="31828"/>
    <cellStyle name="40% - 强调文字颜色 5 2 2 7 3" xfId="31829"/>
    <cellStyle name="40% - 强调文字颜色 5 2 2 7 3 2" xfId="31830"/>
    <cellStyle name="40% - 强调文字颜色 5 2 2 7 3 2 2 2" xfId="31831"/>
    <cellStyle name="40% - 强调文字颜色 5 2 2 7 3 2 4" xfId="31832"/>
    <cellStyle name="40% - 强调文字颜色 5 2 2 7 3 3" xfId="31833"/>
    <cellStyle name="40% - 强调文字颜色 5 2 2 7 3 3 2 2" xfId="31834"/>
    <cellStyle name="40% - 强调文字颜色 5 2 2 7 3 3 3" xfId="31835"/>
    <cellStyle name="40% - 强调文字颜色 5 2 2 7 3 3 4" xfId="31836"/>
    <cellStyle name="40% - 强调文字颜色 5 2 2 7 3 4" xfId="31837"/>
    <cellStyle name="40% - 强调文字颜色 5 2 2 7 3 4 2" xfId="31838"/>
    <cellStyle name="40% - 强调文字颜色 5 2 2 7 3 4 2 2" xfId="31839"/>
    <cellStyle name="40% - 强调文字颜色 5 2 2 7 3 4 3" xfId="31840"/>
    <cellStyle name="40% - 强调文字颜色 5 2 2 7 3 5 2" xfId="31841"/>
    <cellStyle name="40% - 强调文字颜色 5 2 2 7 4" xfId="31842"/>
    <cellStyle name="40% - 强调文字颜色 5 2 2 7 5" xfId="31843"/>
    <cellStyle name="40% - 强调文字颜色 5 2 2 9 2 2" xfId="31844"/>
    <cellStyle name="40% - 强调文字颜色 5 2 2 9 2 2 2" xfId="31845"/>
    <cellStyle name="常规 2 3 2 2 4 3 2 4 3" xfId="31846"/>
    <cellStyle name="40% - 强调文字颜色 5 2 2 9 2 2 2 2" xfId="31847"/>
    <cellStyle name="40% - 强调文字颜色 5 2 2 9 2 2 3" xfId="31848"/>
    <cellStyle name="40% - 强调文字颜色 5 2 2 9 2 3" xfId="31849"/>
    <cellStyle name="40% - 强调文字颜色 5 2 2 9 2 3 2" xfId="31850"/>
    <cellStyle name="40% - 强调文字颜色 5 2 2 9 2 4" xfId="31851"/>
    <cellStyle name="40% - 强调文字颜色 5 2 2 9 6" xfId="31852"/>
    <cellStyle name="40% - 强调文字颜色 5 4 2 9 3" xfId="31853"/>
    <cellStyle name="40% - 强调文字颜色 5 2 3 2 12" xfId="31854"/>
    <cellStyle name="40% - 强调文字颜色 6 2 4 2 2" xfId="31855"/>
    <cellStyle name="40% - 强调文字颜色 5 2 3 2 13" xfId="31856"/>
    <cellStyle name="40% - 强调文字颜色 6 2 4 2 3" xfId="31857"/>
    <cellStyle name="40% - 强调文字颜色 5 2 3 2 14" xfId="31858"/>
    <cellStyle name="40% - 强调文字颜色 6 2 4 2 4" xfId="31859"/>
    <cellStyle name="40% - 强调文字颜色 5 2 3 2 15" xfId="31860"/>
    <cellStyle name="40% - 强调文字颜色 5 2 3 2 2" xfId="31861"/>
    <cellStyle name="40% - 强调文字颜色 5 2 3 2 2 10" xfId="31862"/>
    <cellStyle name="40% - 强调文字颜色 5 2 3 2 2 11" xfId="31863"/>
    <cellStyle name="40% - 强调文字颜色 5 2 3 2 2 12" xfId="31864"/>
    <cellStyle name="40% - 强调文字颜色 6 5" xfId="31865"/>
    <cellStyle name="40% - 强调文字颜色 5 2 3 2 2 12 2" xfId="31866"/>
    <cellStyle name="40% - 强调文字颜色 5 2 3 2 2 13 2" xfId="31867"/>
    <cellStyle name="40% - 强调文字颜色 5 2 3 2 2 14" xfId="31868"/>
    <cellStyle name="40% - 强调文字颜色 5 2 3 2 2 15" xfId="31869"/>
    <cellStyle name="40% - 强调文字颜色 5 2 3 2 2 16" xfId="31870"/>
    <cellStyle name="40% - 强调文字颜色 5 2 3 2 2 2 2 2 2" xfId="31871"/>
    <cellStyle name="40% - 强调文字颜色 5 2 3 2 2 2 2 2 2 2" xfId="31872"/>
    <cellStyle name="40% - 强调文字颜色 5 2 3 2 2 2 2 2 3" xfId="31873"/>
    <cellStyle name="40% - 强调文字颜色 5 2 3 2 2 2 2 2 4" xfId="31874"/>
    <cellStyle name="40% - 强调文字颜色 5 2 3 2 2 2 2 3 2" xfId="31875"/>
    <cellStyle name="40% - 强调文字颜色 5 2 3 2 2 2 2 3 2 2" xfId="31876"/>
    <cellStyle name="40% - 强调文字颜色 5 2 3 2 2 2 2 3 3" xfId="31877"/>
    <cellStyle name="40% - 强调文字颜色 5 2 3 2 2 2 2 3 4" xfId="31878"/>
    <cellStyle name="40% - 强调文字颜色 5 2 3 2 2 2 2 4" xfId="31879"/>
    <cellStyle name="40% - 强调文字颜色 5 2 3 2 2 2 2 4 2" xfId="31880"/>
    <cellStyle name="40% - 强调文字颜色 5 2 3 2 2 2 2 4 3" xfId="31881"/>
    <cellStyle name="40% - 强调文字颜色 5 2 3 2 2 2 3 3" xfId="31882"/>
    <cellStyle name="40% - 强调文字颜色 5 2 3 2 2 2 5" xfId="31883"/>
    <cellStyle name="40% - 强调文字颜色 5 2 3 2 2 2 5 2" xfId="31884"/>
    <cellStyle name="40% - 强调文字颜色 5 2 3 2 2 2 6" xfId="31885"/>
    <cellStyle name="40% - 强调文字颜色 5 2 3 2 2 2 7" xfId="31886"/>
    <cellStyle name="40% - 强调文字颜色 5 2 3 2 2 7 3" xfId="31887"/>
    <cellStyle name="40% - 强调文字颜色 5 2 3 2 2 3 3 2 2" xfId="31888"/>
    <cellStyle name="40% - 强调文字颜色 5 2 3 2 2 7 4" xfId="31889"/>
    <cellStyle name="40% - 强调文字颜色 5 2 3 2 2 3 3 2 3" xfId="31890"/>
    <cellStyle name="40% - 强调文字颜色 5 2 3 2 2 3 3 3" xfId="31891"/>
    <cellStyle name="40% - 强调文字颜色 5 2 3 2 2 3 3 4" xfId="31892"/>
    <cellStyle name="40% - 强调文字颜色 5 2 3 2 2 3 4 2" xfId="31893"/>
    <cellStyle name="40% - 强调文字颜色 5 2 3 2 2 3 4 3" xfId="31894"/>
    <cellStyle name="40% - 强调文字颜色 5 2 3 2 2 3 5" xfId="31895"/>
    <cellStyle name="40% - 强调文字颜色 5 2 3 2 2 3 5 2" xfId="31896"/>
    <cellStyle name="40% - 强调文字颜色 5 2 3 2 2 3 6" xfId="31897"/>
    <cellStyle name="40% - 强调文字颜色 5 2 3 2 2 3 7" xfId="31898"/>
    <cellStyle name="40% - 强调文字颜色 6 17" xfId="31899"/>
    <cellStyle name="40% - 强调文字颜色 5 2 3 2 2 4 2 2" xfId="31900"/>
    <cellStyle name="40% - 强调文字颜色 6 18" xfId="31901"/>
    <cellStyle name="40% - 强调文字颜色 5 2 3 2 2 4 2 3" xfId="31902"/>
    <cellStyle name="40% - 强调文字颜色 5 2 3 2 2 4 3 2" xfId="31903"/>
    <cellStyle name="40% - 强调文字颜色 5 2 3 2 2 4 3 3" xfId="31904"/>
    <cellStyle name="40% - 强调文字颜色 5 2 3 2 2 4 4" xfId="31905"/>
    <cellStyle name="40% - 强调文字颜色 5 2 3 2 2 4 4 2" xfId="31906"/>
    <cellStyle name="40% - 强调文字颜色 5 2 3 2 2 4 5" xfId="31907"/>
    <cellStyle name="40% - 强调文字颜色 5 2 3 2 2 4 6" xfId="31908"/>
    <cellStyle name="40% - 强调文字颜色 5 2 3 2 2 5 2 3" xfId="31909"/>
    <cellStyle name="40% - 强调文字颜色 5 2 3 2 2 5 3 2" xfId="31910"/>
    <cellStyle name="40% - 强调文字颜色 5 2 3 2 2 5 3 3" xfId="31911"/>
    <cellStyle name="40% - 强调文字颜色 5 2 3 2 2 5 4 2" xfId="31912"/>
    <cellStyle name="40% - 强调文字颜色 5 2 3 2 2 5 5" xfId="31913"/>
    <cellStyle name="40% - 强调文字颜色 5 2 3 2 2 5 6" xfId="31914"/>
    <cellStyle name="40% - 强调文字颜色 5 2 3 2 2 7 2 2" xfId="31915"/>
    <cellStyle name="40% - 强调文字颜色 5 2 3 2 2 8" xfId="31916"/>
    <cellStyle name="40% - 强调文字颜色 5 2 3 2 2 9" xfId="31917"/>
    <cellStyle name="40% - 强调文字颜色 5 2 3 2 2 9 2" xfId="31918"/>
    <cellStyle name="40% - 强调文字颜色 5 2 3 2 2 9 3" xfId="31919"/>
    <cellStyle name="40% - 强调文字颜色 5 2 3 2 3 2 2 2 2" xfId="31920"/>
    <cellStyle name="40% - 强调文字颜色 5 2 3 2 3 2 2 2 3" xfId="31921"/>
    <cellStyle name="40% - 强调文字颜色 5 2 3 2 3 2 3 2" xfId="31922"/>
    <cellStyle name="40% - 强调文字颜色 5 2 3 2 3 2 3 2 2" xfId="31923"/>
    <cellStyle name="40% - 强调文字颜色 5 2 3 2 3 2 3 2 3" xfId="31924"/>
    <cellStyle name="40% - 强调文字颜色 5 2 3 2 3 2 4" xfId="31925"/>
    <cellStyle name="40% - 强调文字颜色 5 2 3 2 3 2 4 2 2" xfId="31926"/>
    <cellStyle name="40% - 强调文字颜色 5 2 3 2 3 2 5" xfId="31927"/>
    <cellStyle name="40% - 强调文字颜色 5 2 3 2 3 2 5 2" xfId="31928"/>
    <cellStyle name="40% - 强调文字颜色 5 2 3 2 3 2 6" xfId="31929"/>
    <cellStyle name="40% - 强调文字颜色 5 2 3 2 3 2 6 2" xfId="31930"/>
    <cellStyle name="40% - 强调文字颜色 5 2 3 2 3 2 7" xfId="31931"/>
    <cellStyle name="40% - 强调文字颜色 5 2 3 2 3 3 2 2" xfId="31932"/>
    <cellStyle name="40% - 强调文字颜色 5 2 3 2 3 3 2 2 2" xfId="31933"/>
    <cellStyle name="40% - 强调文字颜色 5 2 3 2 3 3 2 2 3" xfId="31934"/>
    <cellStyle name="40% - 强调文字颜色 5 2 3 2 3 3 3 2" xfId="31935"/>
    <cellStyle name="40% - 强调文字颜色 5 2 3 2 3 3 3 2 2" xfId="31936"/>
    <cellStyle name="40% - 强调文字颜色 5 2 3 2 3 3 3 2 3" xfId="31937"/>
    <cellStyle name="40% - 强调文字颜色 5 2 3 2 3 3 4 2 2" xfId="31938"/>
    <cellStyle name="40% - 强调文字颜色 5 2 3 2 3 3 5" xfId="31939"/>
    <cellStyle name="40% - 强调文字颜色 5 2 3 2 3 3 5 2" xfId="31940"/>
    <cellStyle name="40% - 强调文字颜色 5 2 3 2 3 3 6" xfId="31941"/>
    <cellStyle name="40% - 强调文字颜色 5 2 3 2 3 3 6 2" xfId="31942"/>
    <cellStyle name="40% - 强调文字颜色 5 2 3 2 3 3 7" xfId="31943"/>
    <cellStyle name="40% - 强调文字颜色 5 2 3 2 4" xfId="31944"/>
    <cellStyle name="40% - 强调文字颜色 5 2 3 2 4 2 3 2" xfId="31945"/>
    <cellStyle name="40% - 强调文字颜色 5 2 3 2 4 2 4" xfId="31946"/>
    <cellStyle name="40% - 强调文字颜色 5 2 3 2 5 2 3" xfId="31947"/>
    <cellStyle name="40% - 强调文字颜色 5 2 3 2 5 2 4" xfId="31948"/>
    <cellStyle name="40% - 强调文字颜色 5 2 3 2 5 3 2" xfId="31949"/>
    <cellStyle name="40% - 强调文字颜色 5 2 3 2 5 3 2 2" xfId="31950"/>
    <cellStyle name="40% - 强调文字颜色 5 2 3 2 5 3 3" xfId="31951"/>
    <cellStyle name="40% - 强调文字颜色 5 2 3 2 5 3 4" xfId="31952"/>
    <cellStyle name="40% - 强调文字颜色 6 2 3 2 6 3 2" xfId="31953"/>
    <cellStyle name="40% - 强调文字颜色 5 2 3 2 6 2 2 2" xfId="31954"/>
    <cellStyle name="40% - 强调文字颜色 6 2 3 2 7 3" xfId="31955"/>
    <cellStyle name="40% - 强调文字颜色 5 2 3 2 6 3 2" xfId="31956"/>
    <cellStyle name="40% - 强调文字颜色 5 2 3 2 6 6" xfId="31957"/>
    <cellStyle name="40% - 强调文字颜色 5 2 3 2 7 2 2" xfId="31958"/>
    <cellStyle name="40% - 强调文字颜色 5 2 3 2 7 2 3" xfId="31959"/>
    <cellStyle name="40% - 强调文字颜色 5 2 3 2 7 3" xfId="31960"/>
    <cellStyle name="40% - 强调文字颜色 5 2 3 2 7 3 2" xfId="31961"/>
    <cellStyle name="40% - 强调文字颜色 5 2 3 2 7 4" xfId="31962"/>
    <cellStyle name="40% - 强调文字颜色 5 2 3 2 7 5" xfId="31963"/>
    <cellStyle name="40% - 强调文字颜色 5 2 3 2 9 2" xfId="31964"/>
    <cellStyle name="40% - 强调文字颜色 5 2 3 2 9 3" xfId="31965"/>
    <cellStyle name="40% - 强调文字颜色 5 2 3 3 2" xfId="31966"/>
    <cellStyle name="40% - 强调文字颜色 5 2 3 4" xfId="31967"/>
    <cellStyle name="40% - 强调文字颜色 5 2 3 4 2" xfId="31968"/>
    <cellStyle name="40% - 强调文字颜色 5 2 3 4 3" xfId="31969"/>
    <cellStyle name="40% - 强调文字颜色 5 2 3 4 4" xfId="31970"/>
    <cellStyle name="40% - 强调文字颜色 5 2 3 5" xfId="31971"/>
    <cellStyle name="40% - 强调文字颜色 5 2 3 6" xfId="31972"/>
    <cellStyle name="40% - 强调文字颜色 5 4 2 2 2 3" xfId="31973"/>
    <cellStyle name="40% - 强调文字颜色 5 2 3 6 2" xfId="31974"/>
    <cellStyle name="40% - 强调文字颜色 5 2 4 11" xfId="31975"/>
    <cellStyle name="40% - 强调文字颜色 5 2 4 12" xfId="31976"/>
    <cellStyle name="40% - 强调文字颜色 5 2 4 12 2" xfId="31977"/>
    <cellStyle name="40% - 强调文字颜色 5 2 4 13" xfId="31978"/>
    <cellStyle name="40% - 强调文字颜色 5 2 4 13 2" xfId="31979"/>
    <cellStyle name="40% - 强调文字颜色 5 2 4 15 2" xfId="31980"/>
    <cellStyle name="40% - 强调文字颜色 5 2 4 2 10" xfId="31981"/>
    <cellStyle name="40% - 强调文字颜色 5 2 4 2 10 2" xfId="31982"/>
    <cellStyle name="40% - 强调文字颜色 5 2 4 2 11" xfId="31983"/>
    <cellStyle name="40% - 强调文字颜色 5 2 4 2 11 2" xfId="31984"/>
    <cellStyle name="40% - 强调文字颜色 5 2 4 2 12" xfId="31985"/>
    <cellStyle name="40% - 强调文字颜色 5 2 4 2 13" xfId="31986"/>
    <cellStyle name="40% - 强调文字颜色 5 2 4 2 14" xfId="31987"/>
    <cellStyle name="40% - 强调文字颜色 5 2 4 2 15" xfId="31988"/>
    <cellStyle name="注释 2 3 2 2 2 14" xfId="31989"/>
    <cellStyle name="40% - 强调文字颜色 5 2 4 2 2" xfId="31990"/>
    <cellStyle name="40% - 强调文字颜色 5 2 4 2 2 2 2 2 3" xfId="31991"/>
    <cellStyle name="40% - 强调文字颜色 5 2 4 2 2 2 2 3 2" xfId="31992"/>
    <cellStyle name="常规 2 3 5 3 2" xfId="31993"/>
    <cellStyle name="40% - 强调文字颜色 5 2 4 2 2 2 3 4" xfId="31994"/>
    <cellStyle name="40% - 强调文字颜色 5 2 4 2 2 2 4 2 2" xfId="31995"/>
    <cellStyle name="注释 2 3 2 2 2 15" xfId="31996"/>
    <cellStyle name="40% - 强调文字颜色 5 2 4 2 3" xfId="31997"/>
    <cellStyle name="40% - 强调文字颜色 5 2 4 2 3 2" xfId="31998"/>
    <cellStyle name="40% - 强调文字颜色 5 2 4 2 3 2 2" xfId="31999"/>
    <cellStyle name="40% - 强调文字颜色 5 2 4 2 3 2 2 2 2" xfId="32000"/>
    <cellStyle name="40% - 强调文字颜色 5 2 4 2 3 2 3" xfId="32001"/>
    <cellStyle name="40% - 强调文字颜色 5 2 4 2 3 2 3 2" xfId="32002"/>
    <cellStyle name="40% - 强调文字颜色 5 2 4 2 3 3" xfId="32003"/>
    <cellStyle name="40% - 强调文字颜色 5 2 4 2 3 3 2" xfId="32004"/>
    <cellStyle name="40% - 强调文字颜色 5 2 4 2 3 3 3" xfId="32005"/>
    <cellStyle name="40% - 强调文字颜色 5 2 4 2 3 4" xfId="32006"/>
    <cellStyle name="40% - 强调文字颜色 5 2 4 2 3 4 2" xfId="32007"/>
    <cellStyle name="40% - 强调文字颜色 5 2 4 2 3 4 3" xfId="32008"/>
    <cellStyle name="40% - 强调文字颜色 5 2 4 2 3 5 3" xfId="32009"/>
    <cellStyle name="40% - 强调文字颜色 5 2 4 2 3 6 2" xfId="32010"/>
    <cellStyle name="40% - 强调文字颜色 5 2 4 2 3 7" xfId="32011"/>
    <cellStyle name="40% - 强调文字颜色 5 2 4 2 3 8" xfId="32012"/>
    <cellStyle name="注释 2 3 2 2 2 16" xfId="32013"/>
    <cellStyle name="40% - 强调文字颜色 5 2 4 2 4" xfId="32014"/>
    <cellStyle name="40% - 强调文字颜色 5 2 4 2 4 2" xfId="32015"/>
    <cellStyle name="40% - 强调文字颜色 5 2 4 2 4 2 2" xfId="32016"/>
    <cellStyle name="40% - 强调文字颜色 5 2 4 2 4 2 3" xfId="32017"/>
    <cellStyle name="40% - 强调文字颜色 5 2 4 2 4 2 4" xfId="32018"/>
    <cellStyle name="40% - 强调文字颜色 5 2 4 2 4 3" xfId="32019"/>
    <cellStyle name="40% - 强调文字颜色 5 2 4 2 4 3 2" xfId="32020"/>
    <cellStyle name="40% - 强调文字颜色 5 2 4 2 4 3 3" xfId="32021"/>
    <cellStyle name="40% - 强调文字颜色 5 2 4 2 4 3 4" xfId="32022"/>
    <cellStyle name="40% - 强调文字颜色 5 2 4 2 4 4" xfId="32023"/>
    <cellStyle name="40% - 强调文字颜色 5 2 4 2 4 6" xfId="32024"/>
    <cellStyle name="40% - 强调文字颜色 5 2 4 2 5 2 2" xfId="32025"/>
    <cellStyle name="40% - 强调文字颜色 5 2 4 2 5 2 3" xfId="32026"/>
    <cellStyle name="40% - 强调文字颜色 5 2 4 2 5 3 2" xfId="32027"/>
    <cellStyle name="40% - 强调文字颜色 5 2 4 2 5 3 3" xfId="32028"/>
    <cellStyle name="40% - 强调文字颜色 5 2 4 2 5 4" xfId="32029"/>
    <cellStyle name="40% - 强调文字颜色 5 2 4 2 7 2 2" xfId="32030"/>
    <cellStyle name="40% - 强调文字颜色 5 2 4 2 7 2 3" xfId="32031"/>
    <cellStyle name="40% - 强调文字颜色 5 2 4 2 7 3" xfId="32032"/>
    <cellStyle name="40% - 强调文字颜色 5 2 4 2 7 3 2" xfId="32033"/>
    <cellStyle name="40% - 强调文字颜色 5 2 4 2 7 4" xfId="32034"/>
    <cellStyle name="40% - 强调文字颜色 5 2 4 2 8 2" xfId="32035"/>
    <cellStyle name="40% - 强调文字颜色 5 2 4 2 8 3" xfId="32036"/>
    <cellStyle name="40% - 强调文字颜色 5 2 4 2 9 2" xfId="32037"/>
    <cellStyle name="40% - 强调文字颜色 5 2 4 3" xfId="32038"/>
    <cellStyle name="40% - 强调文字颜色 5 2 4 3 2" xfId="32039"/>
    <cellStyle name="40% - 强调文字颜色 5 2 4 3 2 6" xfId="32040"/>
    <cellStyle name="40% - 强调文字颜色 5 2 4 3 2 6 2" xfId="32041"/>
    <cellStyle name="40% - 强调文字颜色 5 2 4 3 2 7" xfId="32042"/>
    <cellStyle name="40% - 强调文字颜色 5 2 4 3 3" xfId="32043"/>
    <cellStyle name="40% - 强调文字颜色 5 2 4 3 3 2 2" xfId="32044"/>
    <cellStyle name="40% - 强调文字颜色 5 2 4 3 3 2 3" xfId="32045"/>
    <cellStyle name="40% - 强调文字颜色 5 2 4 3 3 2 4" xfId="32046"/>
    <cellStyle name="40% - 强调文字颜色 5 2 4 3 3 3" xfId="32047"/>
    <cellStyle name="40% - 强调文字颜色 5 2 4 3 3 3 2" xfId="32048"/>
    <cellStyle name="40% - 强调文字颜色 5 2 4 3 3 3 2 2" xfId="32049"/>
    <cellStyle name="40% - 强调文字颜色 5 2 4 3 3 3 3" xfId="32050"/>
    <cellStyle name="40% - 强调文字颜色 5 2 4 3 3 3 4" xfId="32051"/>
    <cellStyle name="40% - 强调文字颜色 5 2 4 3 3 4" xfId="32052"/>
    <cellStyle name="40% - 强调文字颜色 5 2 4 3 3 4 2" xfId="32053"/>
    <cellStyle name="40% - 强调文字颜色 5 2 4 3 3 4 2 2" xfId="32054"/>
    <cellStyle name="40% - 强调文字颜色 5 2 4 3 3 4 3" xfId="32055"/>
    <cellStyle name="40% - 强调文字颜色 5 2 4 3 3 5 2" xfId="32056"/>
    <cellStyle name="40% - 强调文字颜色 5 2 4 3 3 5 3" xfId="32057"/>
    <cellStyle name="40% - 强调文字颜色 5 2 4 3 3 6" xfId="32058"/>
    <cellStyle name="40% - 强调文字颜色 5 2 4 3 3 6 2" xfId="32059"/>
    <cellStyle name="40% - 强调文字颜色 5 2 4 3 3 7" xfId="32060"/>
    <cellStyle name="40% - 强调文字颜色 5 2 4 3 4" xfId="32061"/>
    <cellStyle name="40% - 强调文字颜色 5 2 4 4" xfId="32062"/>
    <cellStyle name="40% - 强调文字颜色 5 2 4 4 2" xfId="32063"/>
    <cellStyle name="40% - 强调文字颜色 5 2 4 4 2 2" xfId="32064"/>
    <cellStyle name="40% - 强调文字颜色 5 2 4 4 2 4" xfId="32065"/>
    <cellStyle name="40% - 强调文字颜色 5 2 4 4 3" xfId="32066"/>
    <cellStyle name="40% - 强调文字颜色 5 2 4 4 3 2" xfId="32067"/>
    <cellStyle name="40% - 强调文字颜色 5 2 4 4 3 3" xfId="32068"/>
    <cellStyle name="40% - 强调文字颜色 5 2 4 4 4" xfId="32069"/>
    <cellStyle name="40% - 强调文字颜色 5 2 4 5" xfId="32070"/>
    <cellStyle name="40% - 强调文字颜色 5 2 4 5 2" xfId="32071"/>
    <cellStyle name="40% - 强调文字颜色 5 2 4 5 2 4" xfId="32072"/>
    <cellStyle name="40% - 强调文字颜色 5 2 4 5 3" xfId="32073"/>
    <cellStyle name="40% - 强调文字颜色 5 2 4 5 3 3" xfId="32074"/>
    <cellStyle name="40% - 强调文字颜色 5 2 4 5 3 4" xfId="32075"/>
    <cellStyle name="40% - 强调文字颜色 5 2 4 5 4" xfId="32076"/>
    <cellStyle name="40% - 强调文字颜色 5 2 4 6" xfId="32077"/>
    <cellStyle name="40% - 强调文字颜色 5 4 2 3 2 3" xfId="32078"/>
    <cellStyle name="40% - 强调文字颜色 5 2 4 6 2" xfId="32079"/>
    <cellStyle name="40% - 强调文字颜色 5 4 2 3 2 3 2" xfId="32080"/>
    <cellStyle name="40% - 强调文字颜色 5 2 4 6 2 2" xfId="32081"/>
    <cellStyle name="40% - 强调文字颜色 5 4 2 3 2 3 3" xfId="32082"/>
    <cellStyle name="40% - 强调文字颜色 5 2 4 6 2 3" xfId="32083"/>
    <cellStyle name="40% - 强调文字颜色 5 4 2 3 2 4" xfId="32084"/>
    <cellStyle name="40% - 强调文字颜色 5 2 4 6 3" xfId="32085"/>
    <cellStyle name="40% - 强调文字颜色 6 3 3 2 2 2 5" xfId="32086"/>
    <cellStyle name="40% - 强调文字颜色 5 4 2 3 2 4 3" xfId="32087"/>
    <cellStyle name="40% - 强调文字颜色 5 2 4 6 3 3" xfId="32088"/>
    <cellStyle name="40% - 强调文字颜色 5 4 2 3 2 5" xfId="32089"/>
    <cellStyle name="40% - 强调文字颜色 5 2 8 2 2 2" xfId="32090"/>
    <cellStyle name="40% - 强调文字颜色 5 2 4 6 4" xfId="32091"/>
    <cellStyle name="40% - 强调文字颜色 5 2 4 7" xfId="32092"/>
    <cellStyle name="40% - 强调文字颜色 5 4 2 3 3 4" xfId="32093"/>
    <cellStyle name="40% - 强调文字颜色 5 2 4 7 3" xfId="32094"/>
    <cellStyle name="40% - 强调文字颜色 5 4 2 3 3 5" xfId="32095"/>
    <cellStyle name="常规 2 7 2 2" xfId="32096"/>
    <cellStyle name="40% - 强调文字颜色 5 2 8 2 3 2" xfId="32097"/>
    <cellStyle name="40% - 强调文字颜色 5 2 4 7 4" xfId="32098"/>
    <cellStyle name="40% - 强调文字颜色 5 2 4 8" xfId="32099"/>
    <cellStyle name="40% - 强调文字颜色 5 2 4 8 2" xfId="32100"/>
    <cellStyle name="40% - 强调文字颜色 5 2 4 8 2 2" xfId="32101"/>
    <cellStyle name="40% - 强调文字颜色 6 2 2 3 3 2 4 2" xfId="32102"/>
    <cellStyle name="40% - 强调文字颜色 5 2 4 8 2 3" xfId="32103"/>
    <cellStyle name="40% - 强调文字颜色 5 2 4 8 3" xfId="32104"/>
    <cellStyle name="40% - 强调文字颜色 6 3 3 2 4 2 4" xfId="32105"/>
    <cellStyle name="40% - 强调文字颜色 5 2 4 8 3 2" xfId="32106"/>
    <cellStyle name="40% - 强调文字颜色 5 2 4 9 3" xfId="32107"/>
    <cellStyle name="40% - 强调文字颜色 5 2 5 2" xfId="32108"/>
    <cellStyle name="40% - 强调文字颜色 5 2 5 2 3" xfId="32109"/>
    <cellStyle name="40% - 强调文字颜色 5 2 5 2 3 2 2" xfId="32110"/>
    <cellStyle name="40% - 强调文字颜色 5 2 5 2 4" xfId="32111"/>
    <cellStyle name="40% - 强调文字颜色 5 2 5 2 5" xfId="32112"/>
    <cellStyle name="40% - 强调文字颜色 5 2 5 3" xfId="32113"/>
    <cellStyle name="40% - 强调文字颜色 5 2 5 3 2" xfId="32114"/>
    <cellStyle name="40% - 强调文字颜色 5 2 5 3 3" xfId="32115"/>
    <cellStyle name="40% - 强调文字颜色 5 2 5 4" xfId="32116"/>
    <cellStyle name="40% - 强调文字颜色 5 2 5 4 2" xfId="32117"/>
    <cellStyle name="40% - 强调文字颜色 5 2 5 4 3" xfId="32118"/>
    <cellStyle name="40% - 强调文字颜色 5 2 5 5" xfId="32119"/>
    <cellStyle name="40% - 强调文字颜色 5 2 5 6" xfId="32120"/>
    <cellStyle name="40% - 强调文字颜色 5 4 2 4 2 3" xfId="32121"/>
    <cellStyle name="40% - 强调文字颜色 5 2 5 6 2" xfId="32122"/>
    <cellStyle name="40% - 强调文字颜色 5 2 6 2" xfId="32123"/>
    <cellStyle name="40% - 强调文字颜色 5 2 6 2 2" xfId="32124"/>
    <cellStyle name="40% - 强调文字颜色 5 2 6 3" xfId="32125"/>
    <cellStyle name="40% - 强调文字颜色 5 2 6 3 2" xfId="32126"/>
    <cellStyle name="40% - 强调文字颜色 5 2 6 4" xfId="32127"/>
    <cellStyle name="40% - 强调文字颜色 5 2 6 4 2" xfId="32128"/>
    <cellStyle name="40% - 强调文字颜色 5 2 6 4 3" xfId="32129"/>
    <cellStyle name="40% - 强调文字颜色 5 2 6 5" xfId="32130"/>
    <cellStyle name="40% - 强调文字颜色 5 2 6 6" xfId="32131"/>
    <cellStyle name="40% - 强调文字颜色 6 3 2 2 2 3 4 2" xfId="32132"/>
    <cellStyle name="40% - 强调文字颜色 5 2 7 2 2 2 2 2" xfId="32133"/>
    <cellStyle name="40% - 强调文字颜色 6 3 2 2 2 3 4 3" xfId="32134"/>
    <cellStyle name="40% - 强调文字颜色 5 2 7 2 2 2 2 3" xfId="32135"/>
    <cellStyle name="40% - 强调文字颜色 6 3 2 2 2 4 4 2" xfId="32136"/>
    <cellStyle name="40% - 强调文字颜色 5 2 7 2 2 3 2 2" xfId="32137"/>
    <cellStyle name="40% - 强调文字颜色 5 2 7 2 2 3 2 3" xfId="32138"/>
    <cellStyle name="40% - 强调文字颜色 6 3 2 2 2 4 5" xfId="32139"/>
    <cellStyle name="40% - 强调文字颜色 5 2 7 2 2 3 3" xfId="32140"/>
    <cellStyle name="40% - 强调文字颜色 6 3 2 2 2 5 4" xfId="32141"/>
    <cellStyle name="40% - 强调文字颜色 5 2 7 2 2 4 2" xfId="32142"/>
    <cellStyle name="40% - 强调文字颜色 6 3 2 2 2 5 5" xfId="32143"/>
    <cellStyle name="40% - 强调文字颜色 5 2 7 2 2 4 3" xfId="32144"/>
    <cellStyle name="40% - 强调文字颜色 6 3 2 2 2 6 4" xfId="32145"/>
    <cellStyle name="40% - 强调文字颜色 5 2 7 2 2 5 2" xfId="32146"/>
    <cellStyle name="40% - 强调文字颜色 5 2 7 2 2 6" xfId="32147"/>
    <cellStyle name="40% - 强调文字颜色 6 2 10 2 2 2 2" xfId="32148"/>
    <cellStyle name="40% - 强调文字颜色 5 2 7 2 2 7" xfId="32149"/>
    <cellStyle name="40% - 强调文字颜色 5 2 7 3 2" xfId="32150"/>
    <cellStyle name="40% - 强调文字颜色 5 2 7 3 3" xfId="32151"/>
    <cellStyle name="40% - 强调文字颜色 5 2 7 3 3 2" xfId="32152"/>
    <cellStyle name="40% - 强调文字颜色 5 2 7 3 3 2 2" xfId="32153"/>
    <cellStyle name="40% - 强调文字颜色 5 2 7 3 3 2 3" xfId="32154"/>
    <cellStyle name="40% - 强调文字颜色 5 2 7 3 3 3" xfId="32155"/>
    <cellStyle name="40% - 强调文字颜色 5 2 7 3 3 4" xfId="32156"/>
    <cellStyle name="40% - 强调文字颜色 5 2 7 3 4 2 2" xfId="32157"/>
    <cellStyle name="40% - 强调文字颜色 5 2 7 4" xfId="32158"/>
    <cellStyle name="40% - 强调文字颜色 5 2 7 4 2" xfId="32159"/>
    <cellStyle name="40% - 强调文字颜色 5 2 7 4 2 2" xfId="32160"/>
    <cellStyle name="40% - 强调文字颜色 5 2 7 4 3" xfId="32161"/>
    <cellStyle name="40% - 强调文字颜色 5 2 7 5" xfId="32162"/>
    <cellStyle name="40% - 强调文字颜色 5 2 8 2" xfId="32163"/>
    <cellStyle name="40% - 强调文字颜色 6 2 2 3 6 2 2 2" xfId="32164"/>
    <cellStyle name="40% - 强调文字颜色 5 2 8 2 2" xfId="32165"/>
    <cellStyle name="40% - 强调文字颜色 6 3 3 2 3 3 4" xfId="32166"/>
    <cellStyle name="40% - 强调文字颜色 5 4 2 3 3 5 2" xfId="32167"/>
    <cellStyle name="40% - 强调文字颜色 5 2 8 2 3 2 2" xfId="32168"/>
    <cellStyle name="40% - 强调文字颜色 5 4 2 3 3 5 3" xfId="32169"/>
    <cellStyle name="40% - 强调文字颜色 5 2 8 2 3 2 3" xfId="32170"/>
    <cellStyle name="40% - 强调文字颜色 6 3 3 2 4 3 4" xfId="32171"/>
    <cellStyle name="常规 2 7 3 2 2" xfId="32172"/>
    <cellStyle name="40% - 强调文字颜色 5 2 8 2 4 2 2" xfId="32173"/>
    <cellStyle name="40% - 强调文字颜色 5 2 8 3" xfId="32174"/>
    <cellStyle name="40% - 强调文字颜色 5 2 8 3 2" xfId="32175"/>
    <cellStyle name="40% - 强调文字颜色 5 2 8 3 2 2" xfId="32176"/>
    <cellStyle name="40% - 强调文字颜色 5 2 8 3 2 3" xfId="32177"/>
    <cellStyle name="40% - 强调文字颜色 5 2 8 3 2 4" xfId="32178"/>
    <cellStyle name="40% - 强调文字颜色 5 2 8 3 3" xfId="32179"/>
    <cellStyle name="40% - 强调文字颜色 5 2 8 3 3 2" xfId="32180"/>
    <cellStyle name="40% - 强调文字颜色 6 3 3 3 3 3 4" xfId="32181"/>
    <cellStyle name="40% - 强调文字颜色 5 2 8 3 3 2 2" xfId="32182"/>
    <cellStyle name="40% - 强调文字颜色 5 2 8 3 3 2 3" xfId="32183"/>
    <cellStyle name="40% - 强调文字颜色 5 2 8 3 3 3" xfId="32184"/>
    <cellStyle name="40% - 强调文字颜色 5 2 8 3 3 4" xfId="32185"/>
    <cellStyle name="40% - 强调文字颜色 5 2 8 3 4 2" xfId="32186"/>
    <cellStyle name="40% - 强调文字颜色 5 2 8 3 4 2 2" xfId="32187"/>
    <cellStyle name="40% - 强调文字颜色 5 2 8 3 4 3" xfId="32188"/>
    <cellStyle name="40% - 强调文字颜色 5 2 8 3 5 2" xfId="32189"/>
    <cellStyle name="40% - 强调文字颜色 5 2 8 3 6" xfId="32190"/>
    <cellStyle name="40% - 强调文字颜色 5 2 8 4" xfId="32191"/>
    <cellStyle name="40% - 强调文字颜色 5 2 8 5" xfId="32192"/>
    <cellStyle name="40% - 强调文字颜色 5 3" xfId="32193"/>
    <cellStyle name="40% - 强调文字颜色 5 3 10" xfId="32194"/>
    <cellStyle name="40% - 强调文字颜色 5 3 10 2" xfId="32195"/>
    <cellStyle name="40% - 强调文字颜色 5 3 2 2" xfId="32196"/>
    <cellStyle name="40% - 强调文字颜色 5 3 2 2 10 2" xfId="32197"/>
    <cellStyle name="40% - 强调文字颜色 5 3 2 2 11" xfId="32198"/>
    <cellStyle name="40% - 强调文字颜色 5 3 2 2 11 2" xfId="32199"/>
    <cellStyle name="40% - 强调文字颜色 5 3 2 2 17" xfId="32200"/>
    <cellStyle name="40% - 强调文字颜色 5 3 2 2 2" xfId="32201"/>
    <cellStyle name="40% - 强调文字颜色 5 3 2 2 2 10" xfId="32202"/>
    <cellStyle name="40% - 强调文字颜色 5 3 2 2 2 10 2" xfId="32203"/>
    <cellStyle name="40% - 强调文字颜色 5 3 2 2 2 11 2" xfId="32204"/>
    <cellStyle name="40% - 强调文字颜色 5 3 2 2 2 12" xfId="32205"/>
    <cellStyle name="40% - 强调文字颜色 5 3 2 2 2 12 2" xfId="32206"/>
    <cellStyle name="40% - 强调文字颜色 5 3 2 2 2 13" xfId="32207"/>
    <cellStyle name="40% - 强调文字颜色 5 3 2 2 2 14" xfId="32208"/>
    <cellStyle name="40% - 强调文字颜色 5 3 2 2 2 15" xfId="32209"/>
    <cellStyle name="40% - 强调文字颜色 5 3 2 2 2 2" xfId="32210"/>
    <cellStyle name="40% - 强调文字颜色 5 3 2 2 2 2 2 2" xfId="32211"/>
    <cellStyle name="40% - 强调文字颜色 5 3 2 2 2 2 2 2 4" xfId="32212"/>
    <cellStyle name="40% - 强调文字颜色 5 3 2 2 2 2 2 3 2" xfId="32213"/>
    <cellStyle name="40% - 强调文字颜色 6 2 2 3 2 2 2 5 2" xfId="32214"/>
    <cellStyle name="40% - 强调文字颜色 5 3 2 2 2 2 2 3 2 3" xfId="32215"/>
    <cellStyle name="40% - 强调文字颜色 5 3 2 2 2 2 2 3 3" xfId="32216"/>
    <cellStyle name="40% - 强调文字颜色 5 3 2 2 2 2 2 3 4" xfId="32217"/>
    <cellStyle name="40% - 强调文字颜色 5 3 2 2 2 2 2 5" xfId="32218"/>
    <cellStyle name="40% - 强调文字颜色 5 3 2 2 2 2 2 6" xfId="32219"/>
    <cellStyle name="40% - 强调文字颜色 5 3 2 2 2 2 4 2" xfId="32220"/>
    <cellStyle name="40% - 强调文字颜色 5 3 2 2 2 2 4 3" xfId="32221"/>
    <cellStyle name="40% - 强调文字颜色 5 3 2 2 2 2 5 2" xfId="32222"/>
    <cellStyle name="40% - 强调文字颜色 5 3 2 2 2 2 6" xfId="32223"/>
    <cellStyle name="40% - 强调文字颜色 5 3 2 2 2 2 7" xfId="32224"/>
    <cellStyle name="40% - 强调文字颜色 5 3 2 2 2 3 3 2" xfId="32225"/>
    <cellStyle name="40% - 强调文字颜色 5 3 2 2 2 3 3 2 3" xfId="32226"/>
    <cellStyle name="40% - 强调文字颜色 5 3 2 2 2 3 3 3" xfId="32227"/>
    <cellStyle name="40% - 强调文字颜色 5 3 2 2 2 3 3 4" xfId="32228"/>
    <cellStyle name="40% - 强调文字颜色 5 3 2 2 2 3 5 2" xfId="32229"/>
    <cellStyle name="40% - 强调文字颜色 5 3 2 2 2 3 5 3" xfId="32230"/>
    <cellStyle name="40% - 强调文字颜色 5 3 2 2 2 4 2 2" xfId="32231"/>
    <cellStyle name="40% - 强调文字颜色 6 3 3 10 2" xfId="32232"/>
    <cellStyle name="40% - 强调文字颜色 5 4 2 2 2" xfId="32233"/>
    <cellStyle name="40% - 强调文字颜色 5 3 2 2 2 4 3 2" xfId="32234"/>
    <cellStyle name="40% - 强调文字颜色 5 4 2 2 3" xfId="32235"/>
    <cellStyle name="40% - 强调文字颜色 5 3 2 2 2 4 3 3" xfId="32236"/>
    <cellStyle name="40% - 强调文字颜色 5 3 2 2 2 5 2 2" xfId="32237"/>
    <cellStyle name="40% - 强调文字颜色 5 3 2 2 2 5 2 3" xfId="32238"/>
    <cellStyle name="40% - 强调文字颜色 5 4 3 2" xfId="32239"/>
    <cellStyle name="40% - 强调文字颜色 5 3 2 2 2 5 3" xfId="32240"/>
    <cellStyle name="40% - 强调文字颜色 5 4 3 2 2" xfId="32241"/>
    <cellStyle name="40% - 强调文字颜色 5 3 2 2 2 5 3 2" xfId="32242"/>
    <cellStyle name="40% - 强调文字颜色 5 3 2 2 2 5 3 3" xfId="32243"/>
    <cellStyle name="40% - 强调文字颜色 5 3 2 2 2 5 6" xfId="32244"/>
    <cellStyle name="40% - 强调文字颜色 5 3 2 2 2 6 2" xfId="32245"/>
    <cellStyle name="40% - 强调文字颜色 5 3 2 2 2 6 2 2" xfId="32246"/>
    <cellStyle name="40% - 强调文字颜色 5 3 2 2 2 6 2 3" xfId="32247"/>
    <cellStyle name="40% - 强调文字颜色 5 4 4 2" xfId="32248"/>
    <cellStyle name="40% - 强调文字颜色 5 3 2 2 2 6 3" xfId="32249"/>
    <cellStyle name="40% - 强调文字颜色 5 4 4 2 2" xfId="32250"/>
    <cellStyle name="40% - 强调文字颜色 5 3 2 2 2 6 3 2" xfId="32251"/>
    <cellStyle name="40% - 强调文字颜色 5 4 4 4" xfId="32252"/>
    <cellStyle name="40% - 强调文字颜色 5 3 2 2 2 6 5" xfId="32253"/>
    <cellStyle name="40% - 强调文字颜色 5 3 2 2 2 7" xfId="32254"/>
    <cellStyle name="40% - 强调文字颜色 5 3 2 2 2 7 2" xfId="32255"/>
    <cellStyle name="40% - 强调文字颜色 5 3 2 2 2 7 2 2" xfId="32256"/>
    <cellStyle name="40% - 强调文字颜色 5 4 5 2" xfId="32257"/>
    <cellStyle name="40% - 强调文字颜色 5 3 2 2 2 7 3" xfId="32258"/>
    <cellStyle name="40% - 强调文字颜色 5 4 5 3" xfId="32259"/>
    <cellStyle name="40% - 强调文字颜色 5 3 2 2 2 7 4" xfId="32260"/>
    <cellStyle name="40% - 强调文字颜色 5 3 2 2 2 8" xfId="32261"/>
    <cellStyle name="40% - 强调文字颜色 5 4 6 2" xfId="32262"/>
    <cellStyle name="40% - 强调文字颜色 5 3 2 2 2 8 3" xfId="32263"/>
    <cellStyle name="常规 5 2 4 2 10" xfId="32264"/>
    <cellStyle name="40% - 强调文字颜色 5 3 2 2 2 9" xfId="32265"/>
    <cellStyle name="40% - 强调文字颜色 5 4 7 2" xfId="32266"/>
    <cellStyle name="40% - 强调文字颜色 5 3 2 2 2 9 3" xfId="32267"/>
    <cellStyle name="40% - 强调文字颜色 5 3 2 2 3 2" xfId="32268"/>
    <cellStyle name="注释 2 3 4 2 3 3" xfId="32269"/>
    <cellStyle name="40% - 强调文字颜色 5 3 2 2 3 2 3 2 2" xfId="32270"/>
    <cellStyle name="注释 2 3 4 2 3 4" xfId="32271"/>
    <cellStyle name="40% - 强调文字颜色 5 3 2 2 3 2 3 2 3" xfId="32272"/>
    <cellStyle name="40% - 强调文字颜色 5 3 2 2 3 2 3 3" xfId="32273"/>
    <cellStyle name="40% - 强调文字颜色 5 3 2 2 3 2 3 4" xfId="32274"/>
    <cellStyle name="40% - 强调文字颜色 5 3 6 2 2 2 3" xfId="32275"/>
    <cellStyle name="40% - 强调文字颜色 5 3 2 2 3 2 4 2" xfId="32276"/>
    <cellStyle name="40% - 强调文字颜色 5 3 6 2 2 2 4" xfId="32277"/>
    <cellStyle name="40% - 强调文字颜色 5 3 2 2 3 2 4 3" xfId="32278"/>
    <cellStyle name="40% - 强调文字颜色 5 3 2 2 3 2 5" xfId="32279"/>
    <cellStyle name="40% - 强调文字颜色 5 3 6 2 2 3 3" xfId="32280"/>
    <cellStyle name="40% - 强调文字颜色 5 3 2 2 3 2 5 2" xfId="32281"/>
    <cellStyle name="40% - 强调文字颜色 5 3 2 2 3 2 6" xfId="32282"/>
    <cellStyle name="40% - 强调文字颜色 5 3 6 2 2 4 3" xfId="32283"/>
    <cellStyle name="40% - 强调文字颜色 5 3 2 2 3 2 6 2" xfId="32284"/>
    <cellStyle name="40% - 强调文字颜色 5 3 2 2 3 2 7" xfId="32285"/>
    <cellStyle name="40% - 强调文字颜色 5 3 2 2 3 3" xfId="32286"/>
    <cellStyle name="40% - 强调文字颜色 5 3 2 2 3 3 2" xfId="32287"/>
    <cellStyle name="40% - 强调文字颜色 5 3 2 2 3 3 2 2" xfId="32288"/>
    <cellStyle name="40% - 强调文字颜色 5 3 2 2 3 3 2 2 2" xfId="32289"/>
    <cellStyle name="40% - 强调文字颜色 5 3 2 2 3 3 2 2 3" xfId="32290"/>
    <cellStyle name="40% - 强调文字颜色 5 3 2 2 3 3 2 3" xfId="32291"/>
    <cellStyle name="40% - 强调文字颜色 5 3 2 2 3 3 2 4" xfId="32292"/>
    <cellStyle name="40% - 强调文字颜色 5 3 2 2 3 3 3" xfId="32293"/>
    <cellStyle name="40% - 强调文字颜色 5 3 2 2 3 3 3 2" xfId="32294"/>
    <cellStyle name="注释 2 3 5 2 3 3" xfId="32295"/>
    <cellStyle name="40% - 强调文字颜色 5 3 2 2 3 3 3 2 2" xfId="32296"/>
    <cellStyle name="注释 2 3 5 2 3 4" xfId="32297"/>
    <cellStyle name="40% - 强调文字颜色 5 3 2 2 3 3 3 2 3" xfId="32298"/>
    <cellStyle name="40% - 强调文字颜色 5 3 2 2 3 3 3 3" xfId="32299"/>
    <cellStyle name="常规 5 2 7 2 2 2 2 2" xfId="32300"/>
    <cellStyle name="40% - 强调文字颜色 5 3 2 2 3 3 3 4" xfId="32301"/>
    <cellStyle name="40% - 强调文字颜色 5 3 2 2 3 3 4" xfId="32302"/>
    <cellStyle name="40% - 强调文字颜色 5 3 2 2 3 3 4 2" xfId="32303"/>
    <cellStyle name="40% - 强调文字颜色 5 3 2 2 3 3 4 3" xfId="32304"/>
    <cellStyle name="40% - 强调文字颜色 5 3 2 2 3 3 5" xfId="32305"/>
    <cellStyle name="40% - 强调文字颜色 5 3 2 2 3 3 5 2" xfId="32306"/>
    <cellStyle name="40% - 强调文字颜色 5 3 2 2 3 3 5 3" xfId="32307"/>
    <cellStyle name="40% - 强调文字颜色 5 3 2 2 3 3 6" xfId="32308"/>
    <cellStyle name="40% - 强调文字颜色 5 3 2 2 3 3 6 2" xfId="32309"/>
    <cellStyle name="40% - 强调文字颜色 5 3 2 2 3 3 7" xfId="32310"/>
    <cellStyle name="40% - 强调文字颜色 5 3 2 2 3 4" xfId="32311"/>
    <cellStyle name="40% - 强调文字颜色 5 3 2 2 3 6" xfId="32312"/>
    <cellStyle name="40% - 强调文字颜色 5 3 2 2 4 2" xfId="32313"/>
    <cellStyle name="40% - 强调文字颜色 5 3 2 2 4 3" xfId="32314"/>
    <cellStyle name="40% - 强调文字颜色 5 3 2 2 4 3 2" xfId="32315"/>
    <cellStyle name="40% - 强调文字颜色 5 3 2 2 5 2" xfId="32316"/>
    <cellStyle name="40% - 强调文字颜色 5 3 2 2 5 2 2 2" xfId="32317"/>
    <cellStyle name="40% - 强调文字颜色 5 3 2 2 5 3" xfId="32318"/>
    <cellStyle name="40% - 强调文字颜色 5 3 2 2 5 3 3" xfId="32319"/>
    <cellStyle name="40% - 强调文字颜色 5 3 2 2 5 3 4" xfId="32320"/>
    <cellStyle name="40% - 强调文字颜色 5 3 2 2 5 4" xfId="32321"/>
    <cellStyle name="40% - 强调文字颜色 5 3 2 2 6" xfId="32322"/>
    <cellStyle name="40% - 强调文字颜色 5 3 2 2 6 2" xfId="32323"/>
    <cellStyle name="40% - 强调文字颜色 5 5 6" xfId="32324"/>
    <cellStyle name="40% - 强调文字颜色 5 3 2 2 6 2 2 2" xfId="32325"/>
    <cellStyle name="40% - 强调文字颜色 5 3 2 2 6 3" xfId="32326"/>
    <cellStyle name="40% - 强调文字颜色 5 3 2 2 6 4" xfId="32327"/>
    <cellStyle name="40% - 强调文字颜色 5 3 2 2 6 6" xfId="32328"/>
    <cellStyle name="40% - 强调文字颜色 5 3 2 2 7" xfId="32329"/>
    <cellStyle name="40% - 强调文字颜色 5 3 2 2 7 2" xfId="32330"/>
    <cellStyle name="40% - 强调文字颜色 5 3 2 2 7 2 2" xfId="32331"/>
    <cellStyle name="40% - 强调文字颜色 5 3 2 2 7 3" xfId="32332"/>
    <cellStyle name="40% - 强调文字颜色 5 3 2 2 7 3 2" xfId="32333"/>
    <cellStyle name="40% - 强调文字颜色 5 3 2 2 7 4" xfId="32334"/>
    <cellStyle name="40% - 强调文字颜色 5 3 2 2 7 5" xfId="32335"/>
    <cellStyle name="40% - 强调文字颜色 5 3 2 2 8" xfId="32336"/>
    <cellStyle name="40% - 强调文字颜色 5 3 2 2 8 4" xfId="32337"/>
    <cellStyle name="40% - 强调文字颜色 5 3 2 2 8 5" xfId="32338"/>
    <cellStyle name="40% - 强调文字颜色 5 3 2 2 9" xfId="32339"/>
    <cellStyle name="40% - 强调文字颜色 5 3 2 3 2" xfId="32340"/>
    <cellStyle name="40% - 强调文字颜色 5 3 2 4" xfId="32341"/>
    <cellStyle name="40% - 强调文字颜色 5 3 2 4 2" xfId="32342"/>
    <cellStyle name="40% - 强调文字颜色 5 3 2 4 2 2" xfId="32343"/>
    <cellStyle name="40% - 强调文字颜色 5 3 2 4 3" xfId="32344"/>
    <cellStyle name="40% - 强调文字颜色 5 3 3 10" xfId="32345"/>
    <cellStyle name="40% - 强调文字颜色 5 3 3 10 2" xfId="32346"/>
    <cellStyle name="40% - 强调文字颜色 5 3 3 11" xfId="32347"/>
    <cellStyle name="40% - 强调文字颜色 5 3 3 11 2" xfId="32348"/>
    <cellStyle name="40% - 强调文字颜色 5 3 3 12 2" xfId="32349"/>
    <cellStyle name="40% - 强调文字颜色 5 3 3 13 2" xfId="32350"/>
    <cellStyle name="40% - 强调文字颜色 5 3 3 14" xfId="32351"/>
    <cellStyle name="40% - 强调文字颜色 5 3 3 15 2" xfId="32352"/>
    <cellStyle name="40% - 强调文字颜色 5 3 3 17" xfId="32353"/>
    <cellStyle name="40% - 强调文字颜色 5 3 3 2" xfId="32354"/>
    <cellStyle name="40% - 强调文字颜色 5 3 3 2 10" xfId="32355"/>
    <cellStyle name="40% - 强调文字颜色 5 3 3 2 11" xfId="32356"/>
    <cellStyle name="40% - 强调文字颜色 5 3 3 2 15" xfId="32357"/>
    <cellStyle name="40% - 强调文字颜色 5 3 3 2 2" xfId="32358"/>
    <cellStyle name="40% - 强调文字颜色 5 3 3 2 2 2" xfId="32359"/>
    <cellStyle name="40% - 强调文字颜色 5 3 3 2 2 2 2 2 2" xfId="32360"/>
    <cellStyle name="40% - 强调文字颜色 5 3 3 2 2 2 2 2 3" xfId="32361"/>
    <cellStyle name="40% - 强调文字颜色 5 3 3 2 3 2" xfId="32362"/>
    <cellStyle name="40% - 强调文字颜色 5 3 3 2 3 2 2 2 2" xfId="32363"/>
    <cellStyle name="40% - 强调文字颜色 5 3 3 2 3 3 3 2" xfId="32364"/>
    <cellStyle name="40% - 强调文字颜色 5 3 3 2 3 4 2 2" xfId="32365"/>
    <cellStyle name="40% - 强调文字颜色 6 3 3 2 2 2 2 4" xfId="32366"/>
    <cellStyle name="40% - 强调文字颜色 5 3 3 2 3 5 2" xfId="32367"/>
    <cellStyle name="40% - 强调文字颜色 6 2 2 7 2 3 2" xfId="32368"/>
    <cellStyle name="40% - 强调文字颜色 5 3 3 2 3 5 3" xfId="32369"/>
    <cellStyle name="40% - 强调文字颜色 5 3 3 2 3 6 2" xfId="32370"/>
    <cellStyle name="40% - 强调文字颜色 5 3 3 2 3 7" xfId="32371"/>
    <cellStyle name="40% - 强调文字颜色 5 3 3 2 4" xfId="32372"/>
    <cellStyle name="40% - 强调文字颜色 5 3 3 2 4 2" xfId="32373"/>
    <cellStyle name="40% - 强调文字颜色 5 3 3 2 4 2 2 2" xfId="32374"/>
    <cellStyle name="40% - 强调文字颜色 5 3 3 2 4 3 2 2" xfId="32375"/>
    <cellStyle name="40% - 强调文字颜色 5 3 3 2 5 6" xfId="32376"/>
    <cellStyle name="40% - 强调文字颜色 5 3 3 2 6 5" xfId="32377"/>
    <cellStyle name="40% - 强调文字颜色 5 3 3 2 7 2" xfId="32378"/>
    <cellStyle name="40% - 强调文字颜色 5 3 3 2 7 2 2" xfId="32379"/>
    <cellStyle name="40% - 强调文字颜色 5 3 3 2 7 3 2" xfId="32380"/>
    <cellStyle name="40% - 强调文字颜色 5 3 3 3 2" xfId="32381"/>
    <cellStyle name="40% - 强调文字颜色 5 3 3 3 2 3 2 3" xfId="32382"/>
    <cellStyle name="40% - 强调文字颜色 5 3 3 3 2 5" xfId="32383"/>
    <cellStyle name="40% - 强调文字颜色 5 3 3 3 2 6" xfId="32384"/>
    <cellStyle name="40% - 强调文字颜色 5 3 3 3 2 7" xfId="32385"/>
    <cellStyle name="40% - 强调文字颜色 5 3 3 3 3" xfId="32386"/>
    <cellStyle name="40% - 强调文字颜色 5 3 3 3 3 2" xfId="32387"/>
    <cellStyle name="40% - 强调文字颜色 5 3 3 3 3 2 2" xfId="32388"/>
    <cellStyle name="40% - 强调文字颜色 5 3 3 3 3 3 2" xfId="32389"/>
    <cellStyle name="40% - 强调文字颜色 5 3 3 3 3 3 2 2" xfId="32390"/>
    <cellStyle name="40% - 强调文字颜色 5 3 3 3 3 3 2 3" xfId="32391"/>
    <cellStyle name="40% - 强调文字颜色 5 3 3 3 3 3 3" xfId="32392"/>
    <cellStyle name="40% - 强调文字颜色 5 3 3 3 3 4" xfId="32393"/>
    <cellStyle name="40% - 强调文字颜色 6 2 4 2 3 2 4" xfId="32394"/>
    <cellStyle name="40% - 强调文字颜色 5 3 3 3 3 4 2" xfId="32395"/>
    <cellStyle name="40% - 强调文字颜色 6 2 4 2 3 2 4 2" xfId="32396"/>
    <cellStyle name="40% - 强调文字颜色 5 3 3 3 3 4 2 2" xfId="32397"/>
    <cellStyle name="40% - 强调文字颜色 5 3 3 3 3 5" xfId="32398"/>
    <cellStyle name="40% - 强调文字颜色 6 2 4 2 3 3 4" xfId="32399"/>
    <cellStyle name="40% - 强调文字颜色 5 3 3 3 3 5 2" xfId="32400"/>
    <cellStyle name="40% - 强调文字颜色 5 3 3 3 3 6" xfId="32401"/>
    <cellStyle name="40% - 强调文字颜色 5 3 3 3 3 6 2" xfId="32402"/>
    <cellStyle name="40% - 强调文字颜色 5 3 3 3 3 7" xfId="32403"/>
    <cellStyle name="40% - 强调文字颜色 5 3 3 3 4" xfId="32404"/>
    <cellStyle name="40% - 强调文字颜色 5 3 3 4" xfId="32405"/>
    <cellStyle name="40% - 强调文字颜色 5 3 3 4 2" xfId="32406"/>
    <cellStyle name="40% - 强调文字颜色 5 3 3 4 2 2" xfId="32407"/>
    <cellStyle name="40% - 强调文字颜色 5 3 3 4 2 4" xfId="32408"/>
    <cellStyle name="40% - 强调文字颜色 5 3 3 4 3" xfId="32409"/>
    <cellStyle name="40% - 强调文字颜色 5 3 3 4 3 2" xfId="32410"/>
    <cellStyle name="40% - 强调文字颜色 5 3 3 4 3 3" xfId="32411"/>
    <cellStyle name="40% - 强调文字颜色 5 3 3 5 2 3" xfId="32412"/>
    <cellStyle name="40% - 强调文字颜色 5 3 3 5 2 4" xfId="32413"/>
    <cellStyle name="40% - 强调文字颜色 5 3 3 5 3 2" xfId="32414"/>
    <cellStyle name="40% - 强调文字颜色 5 3 3 5 3 3" xfId="32415"/>
    <cellStyle name="40% - 强调文字颜色 5 3 3 5 4 2" xfId="32416"/>
    <cellStyle name="40% - 强调文字颜色 5 3 3 5 6" xfId="32417"/>
    <cellStyle name="40% - 强调文字颜色 5 3 3 6 2 2" xfId="32418"/>
    <cellStyle name="40% - 强调文字颜色 5 3 3 6 2 2 2" xfId="32419"/>
    <cellStyle name="40% - 强调文字颜色 5 3 3 6 2 3" xfId="32420"/>
    <cellStyle name="40% - 强调文字颜色 5 3 3 6 2 4" xfId="32421"/>
    <cellStyle name="40% - 强调文字颜色 5 3 3 6 3" xfId="32422"/>
    <cellStyle name="40% - 强调文字颜色 5 3 3 6 3 2" xfId="32423"/>
    <cellStyle name="40% - 强调文字颜色 5 3 3 6 3 3" xfId="32424"/>
    <cellStyle name="40% - 强调文字颜色 5 3 3 6 4 2" xfId="32425"/>
    <cellStyle name="40% - 强调文字颜色 5 3 3 6 6" xfId="32426"/>
    <cellStyle name="40% - 强调文字颜色 5 3 3 7 2 2" xfId="32427"/>
    <cellStyle name="40% - 强调文字颜色 5 3 3 7 2 3" xfId="32428"/>
    <cellStyle name="40% - 强调文字颜色 5 3 3 7 3" xfId="32429"/>
    <cellStyle name="40% - 强调文字颜色 5 3 3 7 3 2" xfId="32430"/>
    <cellStyle name="40% - 强调文字颜色 5 3 3 7 4" xfId="32431"/>
    <cellStyle name="40% - 强调文字颜色 5 3 3 7 5" xfId="32432"/>
    <cellStyle name="40% - 强调文字颜色 5 3 3 8 2" xfId="32433"/>
    <cellStyle name="40% - 强调文字颜色 5 3 3 8 2 2" xfId="32434"/>
    <cellStyle name="40% - 强调文字颜色 5 3 3 8 2 3" xfId="32435"/>
    <cellStyle name="40% - 强调文字颜色 5 3 3 8 3" xfId="32436"/>
    <cellStyle name="常规 5 2 2 3 3 2 2 4" xfId="32437"/>
    <cellStyle name="40% - 强调文字颜色 5 3 3 8 3 2" xfId="32438"/>
    <cellStyle name="40% - 强调文字颜色 5 3 3 8 4" xfId="32439"/>
    <cellStyle name="40% - 强调文字颜色 5 3 3 8 5" xfId="32440"/>
    <cellStyle name="40% - 强调文字颜色 5 3 4 2" xfId="32441"/>
    <cellStyle name="40% - 强调文字颜色 5 3 4 2 2" xfId="32442"/>
    <cellStyle name="40% - 强调文字颜色 5 3 4 2 3" xfId="32443"/>
    <cellStyle name="40% - 强调文字颜色 5 3 4 2 3 2 2" xfId="32444"/>
    <cellStyle name="40% - 强调文字颜色 5 3 4 2 3 3" xfId="32445"/>
    <cellStyle name="40% - 强调文字颜色 5 3 4 2 3 4" xfId="32446"/>
    <cellStyle name="40% - 强调文字颜色 5 3 4 2 4" xfId="32447"/>
    <cellStyle name="40% - 强调文字颜色 5 3 4 3" xfId="32448"/>
    <cellStyle name="40% - 强调文字颜色 5 3 4 3 2" xfId="32449"/>
    <cellStyle name="40% - 强调文字颜色 5 3 4 3 3" xfId="32450"/>
    <cellStyle name="40% - 强调文字颜色 5 3 4 4" xfId="32451"/>
    <cellStyle name="40% - 强调文字颜色 5 3 4 5 2 2" xfId="32452"/>
    <cellStyle name="40% - 强调文字颜色 5 3 5 2" xfId="32453"/>
    <cellStyle name="40% - 强调文字颜色 5 3 5 2 2" xfId="32454"/>
    <cellStyle name="40% - 强调文字颜色 5 3 5 2 2 2" xfId="32455"/>
    <cellStyle name="40% - 强调文字颜色 5 3 5 2 2 3" xfId="32456"/>
    <cellStyle name="40% - 强调文字颜色 5 3 5 2 3" xfId="32457"/>
    <cellStyle name="40% - 强调文字颜色 5 3 5 2 4" xfId="32458"/>
    <cellStyle name="40% - 强调文字颜色 5 3 5 4" xfId="32459"/>
    <cellStyle name="40% - 强调文字颜色 5 3 5 4 2" xfId="32460"/>
    <cellStyle name="40% - 强调文字颜色 5 3 5 4 2 2" xfId="32461"/>
    <cellStyle name="40% - 强调文字颜色 5 3 5 4 3" xfId="32462"/>
    <cellStyle name="40% - 强调文字颜色 5 3 6 2" xfId="32463"/>
    <cellStyle name="40% - 强调文字颜色 5 3 6 2 2" xfId="32464"/>
    <cellStyle name="40% - 强调文字颜色 5 3 6 2 2 2" xfId="32465"/>
    <cellStyle name="40% - 强调文字颜色 5 3 6 2 2 2 2" xfId="32466"/>
    <cellStyle name="40% - 强调文字颜色 5 3 6 2 2 2 2 2" xfId="32467"/>
    <cellStyle name="40% - 强调文字颜色 5 3 6 2 2 2 2 3" xfId="32468"/>
    <cellStyle name="40% - 强调文字颜色 5 3 6 2 2 3 2" xfId="32469"/>
    <cellStyle name="40% - 强调文字颜色 5 3 6 2 2 3 2 2" xfId="32470"/>
    <cellStyle name="40% - 强调文字颜色 5 3 6 2 2 3 4" xfId="32471"/>
    <cellStyle name="40% - 强调文字颜色 5 3 6 2 2 4" xfId="32472"/>
    <cellStyle name="40% - 强调文字颜色 5 3 6 2 2 4 2" xfId="32473"/>
    <cellStyle name="40% - 强调文字颜色 5 3 6 2 2 4 2 2" xfId="32474"/>
    <cellStyle name="40% - 强调文字颜色 5 3 6 2 2 5" xfId="32475"/>
    <cellStyle name="40% - 强调文字颜色 6 12" xfId="32476"/>
    <cellStyle name="40% - 强调文字颜色 5 3 6 2 2 5 2" xfId="32477"/>
    <cellStyle name="40% - 强调文字颜色 5 3 6 2 2 6" xfId="32478"/>
    <cellStyle name="40% - 强调文字颜色 5 3 6 2 2 7" xfId="32479"/>
    <cellStyle name="40% - 强调文字颜色 5 3 6 2 3" xfId="32480"/>
    <cellStyle name="40% - 强调文字颜色 5 3 6 2 4" xfId="32481"/>
    <cellStyle name="40% - 强调文字颜色 5 3 6 3" xfId="32482"/>
    <cellStyle name="40% - 强调文字颜色 5 3 6 3 2" xfId="32483"/>
    <cellStyle name="40% - 强调文字颜色 5 3 6 3 2 2 2" xfId="32484"/>
    <cellStyle name="40% - 强调文字颜色 5 3 6 3 2 2 3" xfId="32485"/>
    <cellStyle name="40% - 强调文字颜色 5 3 6 3 2 3" xfId="32486"/>
    <cellStyle name="40% - 强调文字颜色 5 3 6 3 2 4" xfId="32487"/>
    <cellStyle name="40% - 强调文字颜色 5 3 6 3 3" xfId="32488"/>
    <cellStyle name="40% - 强调文字颜色 5 3 6 3 3 2" xfId="32489"/>
    <cellStyle name="40% - 强调文字颜色 5 3 6 3 3 2 2" xfId="32490"/>
    <cellStyle name="40% - 强调文字颜色 5 3 6 3 3 2 3" xfId="32491"/>
    <cellStyle name="40% - 强调文字颜色 5 3 6 3 3 3" xfId="32492"/>
    <cellStyle name="40% - 强调文字颜色 5 3 6 3 3 4" xfId="32493"/>
    <cellStyle name="40% - 强调文字颜色 5 3 6 3 4" xfId="32494"/>
    <cellStyle name="40% - 强调文字颜色 5 3 6 3 4 2" xfId="32495"/>
    <cellStyle name="40% - 强调文字颜色 6 3 2 2 3 2 4 3" xfId="32496"/>
    <cellStyle name="40% - 强调文字颜色 5 3 6 3 4 2 2" xfId="32497"/>
    <cellStyle name="40% - 强调文字颜色 5 3 6 3 4 3" xfId="32498"/>
    <cellStyle name="40% - 强调文字颜色 5 3 6 4" xfId="32499"/>
    <cellStyle name="40% - 强调文字颜色 5 3 6 4 2" xfId="32500"/>
    <cellStyle name="40% - 强调文字颜色 5 3 6 4 2 2" xfId="32501"/>
    <cellStyle name="40% - 强调文字颜色 5 3 6 4 3" xfId="32502"/>
    <cellStyle name="40% - 强调文字颜色 5 3 6 5" xfId="32503"/>
    <cellStyle name="40% - 强调文字颜色 5 3 6 5 2" xfId="32504"/>
    <cellStyle name="40% - 强调文字颜色 5 3 7 2 2 2" xfId="32505"/>
    <cellStyle name="40% - 强调文字颜色 5 3 7 2 2 3" xfId="32506"/>
    <cellStyle name="40% - 强调文字颜色 5 3 7 2 2 4" xfId="32507"/>
    <cellStyle name="40% - 强调文字颜色 5 3 7 2 3 2" xfId="32508"/>
    <cellStyle name="40% - 强调文字颜色 5 3 7 2 3 3" xfId="32509"/>
    <cellStyle name="40% - 强调文字颜色 5 3 7 2 3 4" xfId="32510"/>
    <cellStyle name="40% - 强调文字颜色 5 3 7 2 4 2" xfId="32511"/>
    <cellStyle name="40% - 强调文字颜色 6 3 2 2 2 5 2 2" xfId="32512"/>
    <cellStyle name="40% - 强调文字颜色 5 3 7 2 4 3" xfId="32513"/>
    <cellStyle name="40% - 强调文字颜色 5 3 7 2 5" xfId="32514"/>
    <cellStyle name="40% - 强调文字颜色 5 3 7 2 5 2" xfId="32515"/>
    <cellStyle name="40% - 强调文字颜色 5 3 7 2 6" xfId="32516"/>
    <cellStyle name="40% - 强调文字颜色 5 3 7 3 3" xfId="32517"/>
    <cellStyle name="40% - 强调文字颜色 5 3 7 3 3 2" xfId="32518"/>
    <cellStyle name="40% - 强调文字颜色 6 4 2 3 3 3 4" xfId="32519"/>
    <cellStyle name="40% - 强调文字颜色 5 3 7 3 3 2 2" xfId="32520"/>
    <cellStyle name="40% - 强调文字颜色 5 3 7 3 3 2 3" xfId="32521"/>
    <cellStyle name="40% - 强调文字颜色 5 3 7 3 3 3" xfId="32522"/>
    <cellStyle name="40% - 强调文字颜色 5 3 7 3 4 2" xfId="32523"/>
    <cellStyle name="40% - 强调文字颜色 5 3 7 3 4 2 2" xfId="32524"/>
    <cellStyle name="40% - 强调文字颜色 6 3 2 2 2 6 2 2" xfId="32525"/>
    <cellStyle name="40% - 强调文字颜色 5 3 7 3 4 3" xfId="32526"/>
    <cellStyle name="40% - 强调文字颜色 5 3 7 4" xfId="32527"/>
    <cellStyle name="40% - 强调文字颜色 5 3 7 5" xfId="32528"/>
    <cellStyle name="40% - 强调文字颜色 5 3 8 2" xfId="32529"/>
    <cellStyle name="常规 2 3 5 2 2 4" xfId="32530"/>
    <cellStyle name="40% - 强调文字颜色 5 3 9 2" xfId="32531"/>
    <cellStyle name="常规 2 3 5 2 2 4 2 2" xfId="32532"/>
    <cellStyle name="40% - 强调文字颜色 5 3 9 2 2 2" xfId="32533"/>
    <cellStyle name="40% - 强调文字颜色 5 3 9 2 2 2 2" xfId="32534"/>
    <cellStyle name="常规 2 3 5 2 2 4 2 3" xfId="32535"/>
    <cellStyle name="40% - 强调文字颜色 5 3 9 2 2 3" xfId="32536"/>
    <cellStyle name="常规 2 3 5 2 2 4 3 2" xfId="32537"/>
    <cellStyle name="40% - 强调文字颜色 5 3 9 2 3 2" xfId="32538"/>
    <cellStyle name="常规 2 3 5 2 2 5" xfId="32539"/>
    <cellStyle name="40% - 强调文字颜色 5 3 9 3" xfId="32540"/>
    <cellStyle name="常规 2 3 5 2 2 5 2" xfId="32541"/>
    <cellStyle name="40% - 强调文字颜色 5 3 9 3 2" xfId="32542"/>
    <cellStyle name="常规 2 3 5 2 2 5 2 2" xfId="32543"/>
    <cellStyle name="40% - 强调文字颜色 5 3 9 3 2 2" xfId="32544"/>
    <cellStyle name="常规 2 3 5 2 2 5 2 3" xfId="32545"/>
    <cellStyle name="40% - 强调文字颜色 5 3 9 3 2 3" xfId="32546"/>
    <cellStyle name="常规 2 3 5 2 2 5 3" xfId="32547"/>
    <cellStyle name="40% - 强调文字颜色 5 3 9 3 3" xfId="32548"/>
    <cellStyle name="40% - 强调文字颜色 6 2 2 5 2 2 2" xfId="32549"/>
    <cellStyle name="常规 2 3 5 2 2 6" xfId="32550"/>
    <cellStyle name="40% - 强调文字颜色 5 3 9 4" xfId="32551"/>
    <cellStyle name="常规 2 3 5 2 2 6 2" xfId="32552"/>
    <cellStyle name="40% - 强调文字颜色 5 3 9 4 2" xfId="32553"/>
    <cellStyle name="常规 2 3 5 2 2 6 2 2" xfId="32554"/>
    <cellStyle name="40% - 强调文字颜色 5 3 9 4 2 2" xfId="32555"/>
    <cellStyle name="常规 2 3 5 2 2 6 3" xfId="32556"/>
    <cellStyle name="40% - 强调文字颜色 5 3 9 4 3" xfId="32557"/>
    <cellStyle name="40% - 强调文字颜色 6 2 2 5 2 2 3" xfId="32558"/>
    <cellStyle name="常规 2 3 5 2 2 7" xfId="32559"/>
    <cellStyle name="40% - 强调文字颜色 5 3 9 5" xfId="32560"/>
    <cellStyle name="常规 2 3 5 2 2 8" xfId="32561"/>
    <cellStyle name="40% - 强调文字颜色 5 3 9 6" xfId="32562"/>
    <cellStyle name="40% - 强调文字颜色 5 4 2 10" xfId="32563"/>
    <cellStyle name="40% - 强调文字颜色 6 3 2 2 2 3 3 2 2" xfId="32564"/>
    <cellStyle name="40% - 强调文字颜色 5 4 2 11" xfId="32565"/>
    <cellStyle name="40% - 强调文字颜色 6 3 3 4 2" xfId="32566"/>
    <cellStyle name="40% - 强调文字颜色 6 3 2 2 2 3 3 2 3" xfId="32567"/>
    <cellStyle name="40% - 强调文字颜色 5 4 2 12" xfId="32568"/>
    <cellStyle name="40% - 强调文字颜色 6 3 3 4 3" xfId="32569"/>
    <cellStyle name="40% - 强调文字颜色 5 4 2 13" xfId="32570"/>
    <cellStyle name="40% - 强调文字颜色 6 3 3 4 3 2" xfId="32571"/>
    <cellStyle name="40% - 强调文字颜色 5 4 2 13 2" xfId="32572"/>
    <cellStyle name="40% - 强调文字颜色 6 3 3 4 4" xfId="32573"/>
    <cellStyle name="40% - 强调文字颜色 5 4 2 14" xfId="32574"/>
    <cellStyle name="40% - 强调文字颜色 5 4 2 2 10 2" xfId="32575"/>
    <cellStyle name="40% - 强调文字颜色 5 4 2 2 11 2" xfId="32576"/>
    <cellStyle name="40% - 强调文字颜色 5 4 2 2 13 2" xfId="32577"/>
    <cellStyle name="40% - 强调文字颜色 5 4 5 2 2 2 2" xfId="32578"/>
    <cellStyle name="40% - 强调文字颜色 5 4 2 2 2 2 2 3" xfId="32579"/>
    <cellStyle name="40% - 强调文字颜色 5 4 5 2 2 2 3" xfId="32580"/>
    <cellStyle name="40% - 强调文字颜色 5 4 2 2 2 2 2 4" xfId="32581"/>
    <cellStyle name="40% - 强调文字颜色 5 4 2 2 2 2 4" xfId="32582"/>
    <cellStyle name="40% - 强调文字颜色 5 4 2 2 2 3 3" xfId="32583"/>
    <cellStyle name="40% - 强调文字颜色 5 4 2 2 3 3 2" xfId="32584"/>
    <cellStyle name="40% - 强调文字颜色 5 4 2 2 3 4" xfId="32585"/>
    <cellStyle name="40% - 强调文字颜色 5 4 2 2 3 4 2" xfId="32586"/>
    <cellStyle name="40% - 强调文字颜色 5 4 2 2 3 4 3" xfId="32587"/>
    <cellStyle name="40% - 强调文字颜色 5 4 2 2 3 5" xfId="32588"/>
    <cellStyle name="40% - 强调文字颜色 5 4 2 2 3 5 2" xfId="32589"/>
    <cellStyle name="40% - 强调文字颜色 5 4 2 2 3 5 3" xfId="32590"/>
    <cellStyle name="40% - 强调文字颜色 5 4 2 2 3 7" xfId="32591"/>
    <cellStyle name="40% - 强调文字颜色 5 4 2 2 4" xfId="32592"/>
    <cellStyle name="40% - 强调文字颜色 5 4 2 2 4 2" xfId="32593"/>
    <cellStyle name="40% - 强调文字颜色 5 4 2 2 4 3" xfId="32594"/>
    <cellStyle name="40% - 强调文字颜色 5 4 2 2 4 3 2" xfId="32595"/>
    <cellStyle name="40% - 强调文字颜色 5 4 2 2 4 3 3" xfId="32596"/>
    <cellStyle name="40% - 强调文字颜色 5 4 2 2 4 4" xfId="32597"/>
    <cellStyle name="40% - 强调文字颜色 5 4 2 2 4 4 2" xfId="32598"/>
    <cellStyle name="40% - 强调文字颜色 5 4 2 2 5 2" xfId="32599"/>
    <cellStyle name="40% - 强调文字颜色 5 4 2 2 5 3 2" xfId="32600"/>
    <cellStyle name="40% - 强调文字颜色 6 2 2 3 2 3 4 2" xfId="32601"/>
    <cellStyle name="40% - 强调文字颜色 5 4 2 2 5 3 3" xfId="32602"/>
    <cellStyle name="40% - 强调文字颜色 5 4 2 2 5 4" xfId="32603"/>
    <cellStyle name="40% - 强调文字颜色 5 4 2 2 5 6" xfId="32604"/>
    <cellStyle name="注释 2 2 3 2 2 7 2" xfId="32605"/>
    <cellStyle name="40% - 强调文字颜色 5 4 2 2 6" xfId="32606"/>
    <cellStyle name="注释 2 2 3 2 2 7 2 2" xfId="32607"/>
    <cellStyle name="40% - 强调文字颜色 5 4 2 2 6 2" xfId="32608"/>
    <cellStyle name="40% - 强调文字颜色 5 4 2 2 6 3" xfId="32609"/>
    <cellStyle name="40% - 强调文字颜色 5 4 2 2 6 4" xfId="32610"/>
    <cellStyle name="40% - 强调文字颜色 5 4 2 2 6 5" xfId="32611"/>
    <cellStyle name="注释 2 2 3 2 2 7 3" xfId="32612"/>
    <cellStyle name="40% - 强调文字颜色 5 4 2 2 7" xfId="32613"/>
    <cellStyle name="40% - 强调文字颜色 5 4 2 2 7 2" xfId="32614"/>
    <cellStyle name="40% - 强调文字颜色 5 4 2 2 7 2 2" xfId="32615"/>
    <cellStyle name="40% - 强调文字颜色 5 4 2 2 7 3" xfId="32616"/>
    <cellStyle name="40% - 强调文字颜色 5 4 2 3 2 2 2" xfId="32617"/>
    <cellStyle name="40% - 强调文字颜色 5 4 6 2 2 2 2" xfId="32618"/>
    <cellStyle name="40% - 强调文字颜色 5 4 2 3 2 2 2 3" xfId="32619"/>
    <cellStyle name="40% - 强调文字颜色 5 4 2 3 2 2 3" xfId="32620"/>
    <cellStyle name="40% - 强调文字颜色 6 3 3 2 9" xfId="32621"/>
    <cellStyle name="40% - 强调文字颜色 5 4 2 3 2 2 3 2" xfId="32622"/>
    <cellStyle name="40% - 强调文字颜色 5 4 2 3 2 2 4" xfId="32623"/>
    <cellStyle name="40% - 强调文字颜色 5 4 2 3 3 2 4" xfId="32624"/>
    <cellStyle name="40% - 强调文字颜色 6 3 3 2 3 2 5" xfId="32625"/>
    <cellStyle name="40% - 强调文字颜色 5 4 2 3 3 4 3" xfId="32626"/>
    <cellStyle name="40% - 强调文字颜色 5 4 2 3 3 6 2" xfId="32627"/>
    <cellStyle name="40% - 强调文字颜色 5 4 2 3 4" xfId="32628"/>
    <cellStyle name="40% - 强调文字颜色 5 4 2 3 5" xfId="32629"/>
    <cellStyle name="注释 2 2 3 2 2 8 2" xfId="32630"/>
    <cellStyle name="40% - 强调文字颜色 5 4 2 3 6" xfId="32631"/>
    <cellStyle name="40% - 强调文字颜色 6 3 3 12 2" xfId="32632"/>
    <cellStyle name="40% - 强调文字颜色 5 4 2 4 2" xfId="32633"/>
    <cellStyle name="40% - 强调文字颜色 5 4 2 4 2 4" xfId="32634"/>
    <cellStyle name="40% - 强调文字颜色 5 4 2 4 3" xfId="32635"/>
    <cellStyle name="40% - 强调文字颜色 5 4 2 4 5" xfId="32636"/>
    <cellStyle name="注释 2 2 3 2 2 9 2" xfId="32637"/>
    <cellStyle name="40% - 强调文字颜色 5 4 2 4 6" xfId="32638"/>
    <cellStyle name="40% - 强调文字颜色 6 3 3 13 2" xfId="32639"/>
    <cellStyle name="注释 2 4 2 2 2 7" xfId="32640"/>
    <cellStyle name="40% - 强调文字颜色 5 4 2 5 2" xfId="32641"/>
    <cellStyle name="40% - 强调文字颜色 5 4 2 5 2 2 2" xfId="32642"/>
    <cellStyle name="40% - 强调文字颜色 5 4 2 5 3" xfId="32643"/>
    <cellStyle name="40% - 强调文字颜色 5 4 2 5 4" xfId="32644"/>
    <cellStyle name="40% - 强调文字颜色 5 4 2 5 5" xfId="32645"/>
    <cellStyle name="40% - 强调文字颜色 5 4 2 5 6" xfId="32646"/>
    <cellStyle name="40% - 强调文字颜色 5 4 2 6 2 2 2" xfId="32647"/>
    <cellStyle name="40% - 强调文字颜色 5 4 2 6 2 3" xfId="32648"/>
    <cellStyle name="常规 2 3 4 2 2 3 2 2 2" xfId="32649"/>
    <cellStyle name="40% - 强调文字颜色 5 4 2 6 2 4" xfId="32650"/>
    <cellStyle name="40% - 强调文字颜色 5 4 2 6 3" xfId="32651"/>
    <cellStyle name="40% - 强调文字颜色 5 4 2 6 3 3" xfId="32652"/>
    <cellStyle name="40% - 强调文字颜色 5 4 2 6 4" xfId="32653"/>
    <cellStyle name="40% - 强调文字颜色 5 4 2 6 4 2" xfId="32654"/>
    <cellStyle name="40% - 强调文字颜色 5 4 2 6 5" xfId="32655"/>
    <cellStyle name="40% - 强调文字颜色 5 4 2 6 6" xfId="32656"/>
    <cellStyle name="40% - 强调文字颜色 5 4 2 7 4" xfId="32657"/>
    <cellStyle name="40% - 强调文字颜色 5 4 2 7 5" xfId="32658"/>
    <cellStyle name="40% - 强调文字颜色 5 4 2 8 2 2" xfId="32659"/>
    <cellStyle name="40% - 强调文字颜色 5 4 2 8 2 3" xfId="32660"/>
    <cellStyle name="40% - 强调文字颜色 5 4 2 8 3" xfId="32661"/>
    <cellStyle name="40% - 强调文字颜色 5 4 2 8 4" xfId="32662"/>
    <cellStyle name="40% - 强调文字颜色 5 4 2 8 5" xfId="32663"/>
    <cellStyle name="40% - 强调文字颜色 6 3 3 17" xfId="32664"/>
    <cellStyle name="40% - 强调文字颜色 5 4 2 9" xfId="32665"/>
    <cellStyle name="40% - 强调文字颜色 5 4 3" xfId="32666"/>
    <cellStyle name="40% - 强调文字颜色 5 4 4" xfId="32667"/>
    <cellStyle name="40% - 强调文字颜色 6 13 2 2" xfId="32668"/>
    <cellStyle name="40% - 强调文字颜色 5 4 5" xfId="32669"/>
    <cellStyle name="40% - 强调文字颜色 5 4 5 2 2" xfId="32670"/>
    <cellStyle name="40% - 强调文字颜色 5 4 5 2 2 2" xfId="32671"/>
    <cellStyle name="40% - 强调文字颜色 5 4 5 2 3" xfId="32672"/>
    <cellStyle name="40% - 强调文字颜色 5 4 5 2 3 2" xfId="32673"/>
    <cellStyle name="40% - 强调文字颜色 5 4 5 2 4" xfId="32674"/>
    <cellStyle name="40% - 强调文字颜色 5 4 5 2 5" xfId="32675"/>
    <cellStyle name="40% - 强调文字颜色 5 4 5 2 5 2" xfId="32676"/>
    <cellStyle name="40% - 强调文字颜色 5 4 5 2 6" xfId="32677"/>
    <cellStyle name="40% - 强调文字颜色 5 4 5 3 2" xfId="32678"/>
    <cellStyle name="40% - 强调文字颜色 5 4 5 3 3" xfId="32679"/>
    <cellStyle name="40% - 强调文字颜色 5 4 5 3 4" xfId="32680"/>
    <cellStyle name="40% - 强调文字颜色 5 4 5 4" xfId="32681"/>
    <cellStyle name="40% - 强调文字颜色 5 4 5 4 2" xfId="32682"/>
    <cellStyle name="40% - 强调文字颜色 5 4 5 4 3" xfId="32683"/>
    <cellStyle name="40% - 强调文字颜色 5 4 5 4 4" xfId="32684"/>
    <cellStyle name="40% - 强调文字颜色 5 4 5 5" xfId="32685"/>
    <cellStyle name="40% - 强调文字颜色 5 4 5 5 2 2" xfId="32686"/>
    <cellStyle name="40% - 强调文字颜色 5 4 5 5 3" xfId="32687"/>
    <cellStyle name="40% - 强调文字颜色 5 4 5 6" xfId="32688"/>
    <cellStyle name="40% - 强调文字颜色 5 4 5 7" xfId="32689"/>
    <cellStyle name="40% - 强调文字颜色 5 4 6 2 2" xfId="32690"/>
    <cellStyle name="40% - 强调文字颜色 5 4 6 2 2 2" xfId="32691"/>
    <cellStyle name="40% - 强调文字颜色 5 4 6 2 3" xfId="32692"/>
    <cellStyle name="40% - 强调文字颜色 5 4 6 2 3 2" xfId="32693"/>
    <cellStyle name="40% - 强调文字颜色 5 4 6 2 4" xfId="32694"/>
    <cellStyle name="40% - 强调文字颜色 5 4 6 2 4 2" xfId="32695"/>
    <cellStyle name="40% - 强调文字颜色 5 4 6 2 5" xfId="32696"/>
    <cellStyle name="40% - 强调文字颜色 5 4 6 2 5 2" xfId="32697"/>
    <cellStyle name="40% - 强调文字颜色 5 4 6 2 6" xfId="32698"/>
    <cellStyle name="40% - 强调文字颜色 5 4 6 3" xfId="32699"/>
    <cellStyle name="40% - 强调文字颜色 5 4 6 3 2" xfId="32700"/>
    <cellStyle name="40% - 强调文字颜色 5 4 6 3 4" xfId="32701"/>
    <cellStyle name="40% - 强调文字颜色 5 5 10" xfId="32702"/>
    <cellStyle name="40% - 强调文字颜色 5 5 11" xfId="32703"/>
    <cellStyle name="40% - 强调文字颜色 5 5 11 2" xfId="32704"/>
    <cellStyle name="40% - 强调文字颜色 5 5 12" xfId="32705"/>
    <cellStyle name="40% - 强调文字颜色 5 5 13" xfId="32706"/>
    <cellStyle name="40% - 强调文字颜色 5 5 13 2" xfId="32707"/>
    <cellStyle name="40% - 强调文字颜色 5 5 2 2" xfId="32708"/>
    <cellStyle name="40% - 强调文字颜色 5 5 2 2 2" xfId="32709"/>
    <cellStyle name="40% - 强调文字颜色 5 5 2 2 2 2" xfId="32710"/>
    <cellStyle name="40% - 强调文字颜色 6 2 3 6 2" xfId="32711"/>
    <cellStyle name="40% - 强调文字颜色 5 5 2 2 2 3" xfId="32712"/>
    <cellStyle name="40% - 强调文字颜色 5 5 2 2 3" xfId="32713"/>
    <cellStyle name="40% - 强调文字颜色 5 5 2 2 4" xfId="32714"/>
    <cellStyle name="40% - 强调文字颜色 5 5 2 2 5" xfId="32715"/>
    <cellStyle name="40% - 强调文字颜色 5 5 2 3" xfId="32716"/>
    <cellStyle name="40% - 强调文字颜色 5 5 2 3 2" xfId="32717"/>
    <cellStyle name="40% - 强调文字颜色 5 5 2 3 3" xfId="32718"/>
    <cellStyle name="40% - 强调文字颜色 5 5 2 3 4" xfId="32719"/>
    <cellStyle name="40% - 强调文字颜色 5 5 2 4" xfId="32720"/>
    <cellStyle name="40% - 强调文字颜色 5 5 2 4 2" xfId="32721"/>
    <cellStyle name="40% - 强调文字颜色 5 5 2 4 3" xfId="32722"/>
    <cellStyle name="40% - 强调文字颜色 5 5 2 5" xfId="32723"/>
    <cellStyle name="40% - 强调文字颜色 5 5 3" xfId="32724"/>
    <cellStyle name="40% - 强调文字颜色 5 5 3 2" xfId="32725"/>
    <cellStyle name="40% - 强调文字颜色 6 3 2 2 2 3 3 4" xfId="32726"/>
    <cellStyle name="40% - 强调文字颜色 5 5 3 2 2" xfId="32727"/>
    <cellStyle name="40% - 强调文字颜色 5 5 3 2 3" xfId="32728"/>
    <cellStyle name="40% - 强调文字颜色 5 5 3 3" xfId="32729"/>
    <cellStyle name="40% - 强调文字颜色 5 5 3 3 2" xfId="32730"/>
    <cellStyle name="40% - 强调文字颜色 5 5 3 3 3" xfId="32731"/>
    <cellStyle name="40% - 强调文字颜色 5 5 3 3 4" xfId="32732"/>
    <cellStyle name="40% - 强调文字颜色 5 5 3 4" xfId="32733"/>
    <cellStyle name="40% - 强调文字颜色 5 5 4" xfId="32734"/>
    <cellStyle name="40% - 强调文字颜色 5 5 4 2" xfId="32735"/>
    <cellStyle name="40% - 强调文字颜色 5 5 4 2 2" xfId="32736"/>
    <cellStyle name="40% - 强调文字颜色 5 5 4 2 2 2" xfId="32737"/>
    <cellStyle name="40% - 强调文字颜色 5 5 4 2 3" xfId="32738"/>
    <cellStyle name="40% - 强调文字颜色 5 5 4 2 4" xfId="32739"/>
    <cellStyle name="40% - 强调文字颜色 5 5 4 3" xfId="32740"/>
    <cellStyle name="40% - 强调文字颜色 5 5 4 3 2" xfId="32741"/>
    <cellStyle name="40% - 强调文字颜色 5 5 4 3 3" xfId="32742"/>
    <cellStyle name="40% - 强调文字颜色 5 5 4 4" xfId="32743"/>
    <cellStyle name="40% - 强调文字颜色 5 5 4 5" xfId="32744"/>
    <cellStyle name="40% - 强调文字颜色 6 13 3 2" xfId="32745"/>
    <cellStyle name="40% - 强调文字颜色 5 5 5" xfId="32746"/>
    <cellStyle name="40% - 强调文字颜色 5 5 5 2" xfId="32747"/>
    <cellStyle name="40% - 强调文字颜色 5 5 5 2 2" xfId="32748"/>
    <cellStyle name="40% - 强调文字颜色 5 5 5 2 3" xfId="32749"/>
    <cellStyle name="40% - 强调文字颜色 5 5 5 2 4" xfId="32750"/>
    <cellStyle name="40% - 强调文字颜色 5 5 5 3" xfId="32751"/>
    <cellStyle name="40% - 强调文字颜色 5 5 5 4" xfId="32752"/>
    <cellStyle name="40% - 强调文字颜色 5 5 5 4 2" xfId="32753"/>
    <cellStyle name="40% - 强调文字颜色 5 5 5 5" xfId="32754"/>
    <cellStyle name="40% - 强调文字颜色 5 5 6 2" xfId="32755"/>
    <cellStyle name="40% - 强调文字颜色 5 5 6 2 2" xfId="32756"/>
    <cellStyle name="40% - 强调文字颜色 5 5 6 2 3" xfId="32757"/>
    <cellStyle name="40% - 强调文字颜色 5 5 6 2 4" xfId="32758"/>
    <cellStyle name="40% - 强调文字颜色 5 5 6 3" xfId="32759"/>
    <cellStyle name="40% - 强调文字颜色 5 5 7" xfId="32760"/>
    <cellStyle name="40% - 强调文字颜色 5 5 7 2" xfId="32761"/>
    <cellStyle name="40% - 强调文字颜色 5 5 7 2 2" xfId="32762"/>
    <cellStyle name="40% - 强调文字颜色 5 5 7 2 3" xfId="32763"/>
    <cellStyle name="40% - 强调文字颜色 5 5 7 3" xfId="32764"/>
    <cellStyle name="40% - 强调文字颜色 5 5 8" xfId="32765"/>
    <cellStyle name="40% - 强调文字颜色 5 5 8 2" xfId="32766"/>
    <cellStyle name="40% - 强调文字颜色 6 3 2 2 3 2 3 4" xfId="32767"/>
    <cellStyle name="40% - 强调文字颜色 5 6 2 2 2" xfId="32768"/>
    <cellStyle name="40% - 强调文字颜色 5 6 2 2 2 2" xfId="32769"/>
    <cellStyle name="40% - 强调文字颜色 5 6 2 2 2 3" xfId="32770"/>
    <cellStyle name="40% - 强调文字颜色 5 6 2 2 2 4" xfId="32771"/>
    <cellStyle name="40% - 强调文字颜色 5 6 2 2 2 5" xfId="32772"/>
    <cellStyle name="40% - 强调文字颜色 5 6 2 2 3" xfId="32773"/>
    <cellStyle name="40% - 强调文字颜色 5 6 2 2 3 2" xfId="32774"/>
    <cellStyle name="40% - 强调文字颜色 5 6 2 2 3 3" xfId="32775"/>
    <cellStyle name="40% - 强调文字颜色 5 6 2 2 4 2" xfId="32776"/>
    <cellStyle name="40% - 强调文字颜色 5 6 2 2 4 3" xfId="32777"/>
    <cellStyle name="40% - 强调文字颜色 5 6 2 2 5 2" xfId="32778"/>
    <cellStyle name="40% - 强调文字颜色 5 6 2 2 6" xfId="32779"/>
    <cellStyle name="40% - 强调文字颜色 5 6 2 2 6 2" xfId="32780"/>
    <cellStyle name="40% - 强调文字颜色 5 6 2 2 7" xfId="32781"/>
    <cellStyle name="40% - 强调文字颜色 5 6 2 3" xfId="32782"/>
    <cellStyle name="40% - 强调文字颜色 5 6 2 3 2" xfId="32783"/>
    <cellStyle name="40% - 强调文字颜色 5 6 2 4" xfId="32784"/>
    <cellStyle name="40% - 强调文字颜色 5 6 2 5" xfId="32785"/>
    <cellStyle name="40% - 强调文字颜色 5 6 2 5 2" xfId="32786"/>
    <cellStyle name="40% - 强调文字颜色 5 6 3 2 3" xfId="32787"/>
    <cellStyle name="40% - 强调文字颜色 5 6 3 3 2" xfId="32788"/>
    <cellStyle name="40% - 强调文字颜色 5 6 3 3 2 2" xfId="32789"/>
    <cellStyle name="40% - 强调文字颜色 5 6 3 3 2 3" xfId="32790"/>
    <cellStyle name="40% - 强调文字颜色 5 6 3 4 2" xfId="32791"/>
    <cellStyle name="40% - 强调文字颜色 5 6 3 4 3" xfId="32792"/>
    <cellStyle name="40% - 强调文字颜色 5 6 3 5" xfId="32793"/>
    <cellStyle name="40% - 强调文字颜色 5 6 3 5 2" xfId="32794"/>
    <cellStyle name="40% - 强调文字颜色 5 6 4" xfId="32795"/>
    <cellStyle name="40% - 强调文字颜色 5 6 4 2" xfId="32796"/>
    <cellStyle name="40% - 强调文字颜色 5 6 4 2 2" xfId="32797"/>
    <cellStyle name="40% - 强调文字颜色 5 6 4 3" xfId="32798"/>
    <cellStyle name="40% - 强调文字颜色 5 6 5" xfId="32799"/>
    <cellStyle name="40% - 强调文字颜色 5 6 5 2" xfId="32800"/>
    <cellStyle name="40% - 强调文字颜色 5 6 5 3" xfId="32801"/>
    <cellStyle name="常规 2 3 3 2 5 2 3 2 2" xfId="32802"/>
    <cellStyle name="40% - 强调文字颜色 5 6 6" xfId="32803"/>
    <cellStyle name="40% - 强调文字颜色 5 6 6 2" xfId="32804"/>
    <cellStyle name="40% - 强调文字颜色 5 6 7" xfId="32805"/>
    <cellStyle name="40% - 强调文字颜色 5 7 2 3 2 2" xfId="32806"/>
    <cellStyle name="40% - 强调文字颜色 5 7 2 3 2 3" xfId="32807"/>
    <cellStyle name="40% - 强调文字颜色 5 7 3" xfId="32808"/>
    <cellStyle name="40% - 强调文字颜色 5 7 4" xfId="32809"/>
    <cellStyle name="40% - 强调文字颜色 5 7 4 2 3" xfId="32810"/>
    <cellStyle name="40% - 强调文字颜色 5 7 5" xfId="32811"/>
    <cellStyle name="40% - 强调文字颜色 5 7 6" xfId="32812"/>
    <cellStyle name="40% - 强调文字颜色 5 7 7" xfId="32813"/>
    <cellStyle name="40% - 强调文字颜色 5 8 2 3 2 2" xfId="32814"/>
    <cellStyle name="40% - 强调文字颜色 5 8 2 3 2 3" xfId="32815"/>
    <cellStyle name="40% - 强调文字颜色 5 8 2 3 4" xfId="32816"/>
    <cellStyle name="40% - 强调文字颜色 5 8 2 4 3" xfId="32817"/>
    <cellStyle name="40% - 强调文字颜色 5 8 3 3 2 3" xfId="32818"/>
    <cellStyle name="40% - 强调文字颜色 6 2 2 2 2 10" xfId="32819"/>
    <cellStyle name="40% - 强调文字颜色 5 8 3 3 4" xfId="32820"/>
    <cellStyle name="40% - 强调文字颜色 5 8 4" xfId="32821"/>
    <cellStyle name="常规 5 3 2 2 5 3 2" xfId="32822"/>
    <cellStyle name="40% - 强调文字颜色 5 9 2 3 2 2" xfId="32823"/>
    <cellStyle name="常规 5 3 2 2 5 3 3" xfId="32824"/>
    <cellStyle name="40% - 强调文字颜色 5 9 2 3 2 3" xfId="32825"/>
    <cellStyle name="常规 5 3 2 2 6 3" xfId="32826"/>
    <cellStyle name="40% - 强调文字颜色 5 9 2 4 2" xfId="32827"/>
    <cellStyle name="常规 5 3 2 2 6 3 2" xfId="32828"/>
    <cellStyle name="40% - 强调文字颜色 5 9 2 4 2 2" xfId="32829"/>
    <cellStyle name="常规 5 3 2 2 6 4" xfId="32830"/>
    <cellStyle name="40% - 强调文字颜色 5 9 2 4 3" xfId="32831"/>
    <cellStyle name="常规 5 3 2 2 7 3" xfId="32832"/>
    <cellStyle name="40% - 强调文字颜色 5 9 2 5 2" xfId="32833"/>
    <cellStyle name="40% - 强调文字颜色 5 9 3 2" xfId="32834"/>
    <cellStyle name="40% - 强调文字颜色 5 9 3 2 2" xfId="32835"/>
    <cellStyle name="40% - 强调文字颜色 5 9 3 2 3" xfId="32836"/>
    <cellStyle name="40% - 强调文字颜色 5 9 4" xfId="32837"/>
    <cellStyle name="40% - 强调文字颜色 6 10" xfId="32838"/>
    <cellStyle name="40% - 强调文字颜色 6 10 2 4 3" xfId="32839"/>
    <cellStyle name="40% - 强调文字颜色 6 10 2 5" xfId="32840"/>
    <cellStyle name="40% - 强调文字颜色 6 10 2 6" xfId="32841"/>
    <cellStyle name="40% - 强调文字颜色 6 10 2 6 2" xfId="32842"/>
    <cellStyle name="40% - 强调文字颜色 6 10 2 7" xfId="32843"/>
    <cellStyle name="40% - 强调文字颜色 6 10 3" xfId="32844"/>
    <cellStyle name="40% - 强调文字颜色 6 10 4" xfId="32845"/>
    <cellStyle name="40% - 强调文字颜色 6 10 5" xfId="32846"/>
    <cellStyle name="40% - 强调文字颜色 6 11" xfId="32847"/>
    <cellStyle name="40% - 强调文字颜色 6 12 2" xfId="32848"/>
    <cellStyle name="40% - 强调文字颜色 6 12 5" xfId="32849"/>
    <cellStyle name="40% - 强调文字颜色 6 13" xfId="32850"/>
    <cellStyle name="40% - 强调文字颜色 6 13 3" xfId="32851"/>
    <cellStyle name="40% - 强调文字颜色 6 13 4" xfId="32852"/>
    <cellStyle name="40% - 强调文字颜色 6 13 5" xfId="32853"/>
    <cellStyle name="40% - 强调文字颜色 6 14" xfId="32854"/>
    <cellStyle name="40% - 强调文字颜色 6 15 2 2" xfId="32855"/>
    <cellStyle name="40% - 强调文字颜色 6 15 4" xfId="32856"/>
    <cellStyle name="40% - 强调文字颜色 6 16 3" xfId="32857"/>
    <cellStyle name="40% - 强调文字颜色 6 17 2" xfId="32858"/>
    <cellStyle name="40% - 强调文字颜色 6 17 3" xfId="32859"/>
    <cellStyle name="40% - 强调文字颜色 6 18 2" xfId="32860"/>
    <cellStyle name="40% - 强调文字颜色 6 19" xfId="32861"/>
    <cellStyle name="40% - 强调文字颜色 6 2 2 2 2 5 2 3" xfId="32862"/>
    <cellStyle name="40% - 强调文字颜色 6 2" xfId="32863"/>
    <cellStyle name="40% - 强调文字颜色 6 2 10" xfId="32864"/>
    <cellStyle name="40% - 强调文字颜色 6 2 10 2" xfId="32865"/>
    <cellStyle name="40% - 强调文字颜色 6 2 10 2 2 2" xfId="32866"/>
    <cellStyle name="40% - 强调文字颜色 6 2 10 2 2 3" xfId="32867"/>
    <cellStyle name="40% - 强调文字颜色 6 2 10 2 3" xfId="32868"/>
    <cellStyle name="40% - 强调文字颜色 6 2 10 2 3 2" xfId="32869"/>
    <cellStyle name="40% - 强调文字颜色 6 2 10 2 4" xfId="32870"/>
    <cellStyle name="40% - 强调文字颜色 6 2 10 3" xfId="32871"/>
    <cellStyle name="40% - 强调文字颜色 6 2 10 3 2" xfId="32872"/>
    <cellStyle name="40% - 强调文字颜色 6 2 10 4 2 2" xfId="32873"/>
    <cellStyle name="40% - 强调文字颜色 6 2 10 5 2" xfId="32874"/>
    <cellStyle name="40% - 强调文字颜色 6 2 11" xfId="32875"/>
    <cellStyle name="40% - 强调文字颜色 6 2 11 2" xfId="32876"/>
    <cellStyle name="40% - 强调文字颜色 6 2 2" xfId="32877"/>
    <cellStyle name="40% - 强调文字颜色 6 2 2 10" xfId="32878"/>
    <cellStyle name="40% - 强调文字颜色 6 3 6 2 4" xfId="32879"/>
    <cellStyle name="40% - 强调文字颜色 6 2 2 10 2" xfId="32880"/>
    <cellStyle name="40% - 强调文字颜色 6 2 2 2 2 10 2" xfId="32881"/>
    <cellStyle name="40% - 强调文字颜色 6 2 2 2 2 12 2" xfId="32882"/>
    <cellStyle name="40% - 强调文字颜色 6 2 2 2 2 13 2" xfId="32883"/>
    <cellStyle name="40% - 强调文字颜色 6 2 2 2 2 2" xfId="32884"/>
    <cellStyle name="40% - 强调文字颜色 6 2 2 2 2 2 10" xfId="32885"/>
    <cellStyle name="40% - 强调文字颜色 6 2 2 2 2 2 11" xfId="32886"/>
    <cellStyle name="40% - 强调文字颜色 6 2 2 2 2 2 2 2 2 2" xfId="32887"/>
    <cellStyle name="40% - 强调文字颜色 6 2 2 2 2 2 2 2 2 2 2" xfId="32888"/>
    <cellStyle name="40% - 强调文字颜色 6 3 2 2 6 4 2" xfId="32889"/>
    <cellStyle name="40% - 强调文字颜色 6 2 2 2 2 2 2 2 2 3" xfId="32890"/>
    <cellStyle name="40% - 强调文字颜色 6 2 2 2 2 2 2 2 2 4" xfId="32891"/>
    <cellStyle name="40% - 强调文字颜色 6 2 2 2 2 2 2 2 3" xfId="32892"/>
    <cellStyle name="40% - 强调文字颜色 6 2 2 2 2 2 2 2 3 2" xfId="32893"/>
    <cellStyle name="40% - 强调文字颜色 6 2 2 2 2 2 2 2 3 2 2" xfId="32894"/>
    <cellStyle name="40% - 强调文字颜色 6 2 2 2 2 2 2 2 3 2 3" xfId="32895"/>
    <cellStyle name="40% - 强调文字颜色 6 2 2 2 2 2 2 2 3 3" xfId="32896"/>
    <cellStyle name="40% - 强调文字颜色 6 2 2 2 2 2 2 2 3 4" xfId="32897"/>
    <cellStyle name="40% - 强调文字颜色 6 2 2 2 2 2 2 2 4" xfId="32898"/>
    <cellStyle name="40% - 强调文字颜色 6 2 2 2 2 2 2 2 4 2" xfId="32899"/>
    <cellStyle name="40% - 强调文字颜色 6 2 2 2 2 2 2 2 4 3" xfId="32900"/>
    <cellStyle name="40% - 强调文字颜色 6 2 2 2 2 2 2 2 5" xfId="32901"/>
    <cellStyle name="40% - 强调文字颜色 6 2 2 2 2 2 2 2 6" xfId="32902"/>
    <cellStyle name="40% - 强调文字颜色 6 2 2 2 2 2 2 3 2" xfId="32903"/>
    <cellStyle name="40% - 强调文字颜色 6 2 2 2 2 2 2 3 3" xfId="32904"/>
    <cellStyle name="40% - 强调文字颜色 6 2 2 2 2 2 2 4" xfId="32905"/>
    <cellStyle name="40% - 强调文字颜色 6 2 2 2 2 2 2 4 2" xfId="32906"/>
    <cellStyle name="40% - 强调文字颜色 6 2 2 2 2 2 2 4 3" xfId="32907"/>
    <cellStyle name="40% - 强调文字颜色 6 2 2 2 2 2 2 5 2" xfId="32908"/>
    <cellStyle name="40% - 强调文字颜色 6 2 2 2 2 2 3 2 2" xfId="32909"/>
    <cellStyle name="40% - 强调文字颜色 6 2 2 2 2 2 3 2 2 3" xfId="32910"/>
    <cellStyle name="40% - 强调文字颜色 6 2 2 2 2 2 3 2 3" xfId="32911"/>
    <cellStyle name="40% - 强调文字颜色 6 2 2 2 2 2 3 2 3 2" xfId="32912"/>
    <cellStyle name="40% - 强调文字颜色 6 2 2 2 2 2 3 2 4" xfId="32913"/>
    <cellStyle name="40% - 强调文字颜色 6 2 2 2 2 2 3 3 2" xfId="32914"/>
    <cellStyle name="40% - 强调文字颜色 6 2 2 2 2 2 3 3 2 2" xfId="32915"/>
    <cellStyle name="40% - 强调文字颜色 6 2 2 2 2 2 3 3 2 3" xfId="32916"/>
    <cellStyle name="40% - 强调文字颜色 6 2 2 2 2 2 3 3 3" xfId="32917"/>
    <cellStyle name="40% - 强调文字颜色 6 2 2 2 2 2 3 3 3 2" xfId="32918"/>
    <cellStyle name="40% - 强调文字颜色 6 2 2 2 2 2 3 3 4" xfId="32919"/>
    <cellStyle name="40% - 强调文字颜色 6 2 2 2 2 2 3 4" xfId="32920"/>
    <cellStyle name="40% - 强调文字颜色 6 2 2 2 2 2 3 4 2" xfId="32921"/>
    <cellStyle name="40% - 强调文字颜色 6 2 2 2 2 2 3 4 3" xfId="32922"/>
    <cellStyle name="40% - 强调文字颜色 6 2 2 2 2 2 3 5 3" xfId="32923"/>
    <cellStyle name="40% - 强调文字颜色 6 2 2 2 2 2 4 2 3" xfId="32924"/>
    <cellStyle name="40% - 强调文字颜色 6 2 2 2 2 2 4 3 2" xfId="32925"/>
    <cellStyle name="40% - 强调文字颜色 6 2 2 2 2 2 4 3 3" xfId="32926"/>
    <cellStyle name="常规 5 3 10 2" xfId="32927"/>
    <cellStyle name="40% - 强调文字颜色 6 3 3 3 3 2 2 2" xfId="32928"/>
    <cellStyle name="40% - 强调文字颜色 6 2 2 2 2 2 4 4" xfId="32929"/>
    <cellStyle name="40% - 强调文字颜色 6 2 2 2 2 2 4 4 2" xfId="32930"/>
    <cellStyle name="40% - 强调文字颜色 6 3 3 3 3 2 2 3" xfId="32931"/>
    <cellStyle name="40% - 强调文字颜色 6 2 2 2 2 2 4 5" xfId="32932"/>
    <cellStyle name="40% - 强调文字颜色 6 2 2 2 2 2 4 6" xfId="32933"/>
    <cellStyle name="40% - 强调文字颜色 6 2 2 2 2 2 5 2" xfId="32934"/>
    <cellStyle name="40% - 强调文字颜色 6 2 2 2 2 2 5 2 2" xfId="32935"/>
    <cellStyle name="40% - 强调文字颜色 6 2 2 2 2 2 5 2 3" xfId="32936"/>
    <cellStyle name="40% - 强调文字颜色 6 2 2 2 2 2 5 3" xfId="32937"/>
    <cellStyle name="40% - 强调文字颜色 6 2 2 2 2 2 5 4" xfId="32938"/>
    <cellStyle name="40% - 强调文字颜色 6 2 2 2 2 2 5 4 2" xfId="32939"/>
    <cellStyle name="40% - 强调文字颜色 6 2 2 2 2 2 5 6" xfId="32940"/>
    <cellStyle name="40% - 强调文字颜色 6 2 2 2 2 2 6 2" xfId="32941"/>
    <cellStyle name="40% - 强调文字颜色 6 2 2 2 2 2 6 2 2" xfId="32942"/>
    <cellStyle name="40% - 强调文字颜色 6 2 2 2 2 2 6 2 3" xfId="32943"/>
    <cellStyle name="40% - 强调文字颜色 6 2 2 2 2 2 7" xfId="32944"/>
    <cellStyle name="40% - 强调文字颜色 6 2 2 2 2 2 7 2" xfId="32945"/>
    <cellStyle name="40% - 强调文字颜色 6 2 2 2 2 2 7 2 2" xfId="32946"/>
    <cellStyle name="40% - 强调文字颜色 6 2 2 2 2 2 8" xfId="32947"/>
    <cellStyle name="40% - 强调文字颜色 6 2 2 2 2 2 8 2" xfId="32948"/>
    <cellStyle name="40% - 强调文字颜色 6 2 2 2 2 2 9 2" xfId="32949"/>
    <cellStyle name="40% - 强调文字颜色 6 2 2 2 2 2 9 3" xfId="32950"/>
    <cellStyle name="40% - 强调文字颜色 6 2 2 2 2 3" xfId="32951"/>
    <cellStyle name="40% - 强调文字颜色 6 2 2 2 2 3 2 2" xfId="32952"/>
    <cellStyle name="40% - 强调文字颜色 6 2 2 2 2 3 2 2 2" xfId="32953"/>
    <cellStyle name="40% - 强调文字颜色 6 2 2 2 2 3 2 2 2 2" xfId="32954"/>
    <cellStyle name="40% - 强调文字颜色 6 2 2 2 2 3 2 2 2 3" xfId="32955"/>
    <cellStyle name="40% - 强调文字颜色 6 2 2 2 2 3 2 3 2" xfId="32956"/>
    <cellStyle name="40% - 强调文字颜色 6 2 2 2 2 3 2 3 2 2" xfId="32957"/>
    <cellStyle name="40% - 强调文字颜色 6 2 2 2 2 3 2 3 2 3" xfId="32958"/>
    <cellStyle name="40% - 强调文字颜色 6 2 2 2 2 3 2 4 2" xfId="32959"/>
    <cellStyle name="40% - 强调文字颜色 6 2 2 2 2 3 2 4 3" xfId="32960"/>
    <cellStyle name="40% - 强调文字颜色 6 2 2 2 2 3 3 2" xfId="32961"/>
    <cellStyle name="40% - 强调文字颜色 6 2 2 2 2 3 3 4" xfId="32962"/>
    <cellStyle name="40% - 强调文字颜色 6 2 2 2 2 4" xfId="32963"/>
    <cellStyle name="40% - 强调文字颜色 6 2 2 2 2 4 2 2" xfId="32964"/>
    <cellStyle name="40% - 强调文字颜色 6 2 2 2 2 4 2 2 2" xfId="32965"/>
    <cellStyle name="40% - 强调文字颜色 6 2 2 2 2 4 2 3" xfId="32966"/>
    <cellStyle name="40% - 强调文字颜色 6 2 2 2 2 4 2 4" xfId="32967"/>
    <cellStyle name="40% - 强调文字颜色 6 2 2 2 2 4 3 2" xfId="32968"/>
    <cellStyle name="40% - 强调文字颜色 6 2 2 2 2 4 3 3" xfId="32969"/>
    <cellStyle name="40% - 强调文字颜色 6 2 2 2 2 4 6" xfId="32970"/>
    <cellStyle name="40% - 强调文字颜色 6 2 2 2 2 5 2 2 2" xfId="32971"/>
    <cellStyle name="40% - 强调文字颜色 6 3" xfId="32972"/>
    <cellStyle name="40% - 强调文字颜色 6 2 2 2 2 5 2 4" xfId="32973"/>
    <cellStyle name="40% - 强调文字颜色 6 2 2 2 2 5 3" xfId="32974"/>
    <cellStyle name="40% - 强调文字颜色 6 2 2 2 2 5 3 2" xfId="32975"/>
    <cellStyle name="40% - 强调文字颜色 6 2 2 2 2 5 3 2 2" xfId="32976"/>
    <cellStyle name="40% - 强调文字颜色 6 2 2 2 2 5 3 3" xfId="32977"/>
    <cellStyle name="40% - 强调文字颜色 6 2 2 2 2 5 3 4" xfId="32978"/>
    <cellStyle name="40% - 强调文字颜色 6 2 2 2 2 5 4" xfId="32979"/>
    <cellStyle name="40% - 强调文字颜色 6 2 2 2 2 5 4 2" xfId="32980"/>
    <cellStyle name="40% - 强调文字颜色 6 2 2 2 2 5 5" xfId="32981"/>
    <cellStyle name="40% - 强调文字颜色 6 2 2 2 2 5 6" xfId="32982"/>
    <cellStyle name="40% - 强调文字颜色 6 2 8 3 2 2 2" xfId="32983"/>
    <cellStyle name="40% - 强调文字颜色 6 2 2 2 2 6 2" xfId="32984"/>
    <cellStyle name="40% - 强调文字颜色 6 2 2 2 2 6 2 2" xfId="32985"/>
    <cellStyle name="40% - 强调文字颜色 6 2 2 2 2 6 2 2 2" xfId="32986"/>
    <cellStyle name="40% - 强调文字颜色 6 2 2 2 2 6 2 3" xfId="32987"/>
    <cellStyle name="40% - 强调文字颜色 6 2 2 2 2 6 2 4" xfId="32988"/>
    <cellStyle name="40% - 强调文字颜色 6 2 2 2 2 6 3" xfId="32989"/>
    <cellStyle name="40% - 强调文字颜色 6 2 2 2 2 6 3 2" xfId="32990"/>
    <cellStyle name="40% - 强调文字颜色 6 2 2 2 2 6 3 3" xfId="32991"/>
    <cellStyle name="40% - 强调文字颜色 6 2 2 2 2 6 4" xfId="32992"/>
    <cellStyle name="40% - 强调文字颜色 6 2 2 2 2 6 4 2" xfId="32993"/>
    <cellStyle name="40% - 强调文字颜色 6 2 2 2 2 6 5" xfId="32994"/>
    <cellStyle name="40% - 强调文字颜色 6 2 2 2 2 6 6" xfId="32995"/>
    <cellStyle name="40% - 强调文字颜色 6 2 2 2 2 7" xfId="32996"/>
    <cellStyle name="40% - 强调文字颜色 6 2 2 2 2 7 2" xfId="32997"/>
    <cellStyle name="40% - 强调文字颜色 6 2 2 2 2 7 3" xfId="32998"/>
    <cellStyle name="40% - 强调文字颜色 6 2 2 2 2 7 4" xfId="32999"/>
    <cellStyle name="40% - 强调文字颜色 6 2 2 2 2 7 5" xfId="33000"/>
    <cellStyle name="40% - 强调文字颜色 6 2 2 2 2 8" xfId="33001"/>
    <cellStyle name="40% - 强调文字颜色 6 2 2 2 2 8 2" xfId="33002"/>
    <cellStyle name="40% - 强调文字颜色 6 2 2 2 2 8 3" xfId="33003"/>
    <cellStyle name="40% - 强调文字颜色 6 2 2 2 2 8 3 2" xfId="33004"/>
    <cellStyle name="40% - 强调文字颜色 6 2 2 2 2 8 4" xfId="33005"/>
    <cellStyle name="40% - 强调文字颜色 6 2 2 2 2 8 5" xfId="33006"/>
    <cellStyle name="40% - 强调文字颜色 6 2 2 2 2 9" xfId="33007"/>
    <cellStyle name="40% - 强调文字颜色 6 2 2 2 2 9 2" xfId="33008"/>
    <cellStyle name="40% - 强调文字颜色 6 2 2 2 2 9 3" xfId="33009"/>
    <cellStyle name="40% - 强调文字颜色 6 2 2 2 3" xfId="33010"/>
    <cellStyle name="40% - 强调文字颜色 6 2 2 2 3 2" xfId="33011"/>
    <cellStyle name="40% - 强调文字颜色 6 2 2 2 3 2 2" xfId="33012"/>
    <cellStyle name="40% - 强调文字颜色 6 2 2 2 4" xfId="33013"/>
    <cellStyle name="40% - 强调文字颜色 6 2 2 2 4 2" xfId="33014"/>
    <cellStyle name="40% - 强调文字颜色 6 2 2 2 4 2 2" xfId="33015"/>
    <cellStyle name="40% - 强调文字颜色 6 2 2 2 4 3" xfId="33016"/>
    <cellStyle name="40% - 强调文字颜色 6 2 2 2 5" xfId="33017"/>
    <cellStyle name="40% - 强调文字颜色 6 2 2 2 6" xfId="33018"/>
    <cellStyle name="40% - 强调文字颜色 6 2 2 3 10" xfId="33019"/>
    <cellStyle name="40% - 强调文字颜色 6 2 2 3 10 2" xfId="33020"/>
    <cellStyle name="40% - 强调文字颜色 6 2 2 3 11" xfId="33021"/>
    <cellStyle name="注释 2 2 2 2 2 6 2 4" xfId="33022"/>
    <cellStyle name="40% - 强调文字颜色 6 2 2 3 11 2" xfId="33023"/>
    <cellStyle name="40% - 强调文字颜色 6 2 2 3 12" xfId="33024"/>
    <cellStyle name="40% - 强调文字颜色 6 2 2 3 12 2" xfId="33025"/>
    <cellStyle name="40% - 强调文字颜色 6 2 2 3 13" xfId="33026"/>
    <cellStyle name="40% - 强调文字颜色 6 2 2 3 13 2" xfId="33027"/>
    <cellStyle name="40% - 强调文字颜色 6 2 2 3 14" xfId="33028"/>
    <cellStyle name="40% - 强调文字颜色 6 2 2 3 15" xfId="33029"/>
    <cellStyle name="40% - 强调文字颜色 6 2 2 3 16" xfId="33030"/>
    <cellStyle name="40% - 强调文字颜色 6 2 2 3 2" xfId="33031"/>
    <cellStyle name="40% - 强调文字颜色 6 2 2 3 2 10" xfId="33032"/>
    <cellStyle name="40% - 强调文字颜色 6 2 2 3 2 11" xfId="33033"/>
    <cellStyle name="40% - 强调文字颜色 6 2 2 3 2 12" xfId="33034"/>
    <cellStyle name="40% - 强调文字颜色 6 2 2 3 2 13" xfId="33035"/>
    <cellStyle name="40% - 强调文字颜色 6 2 2 3 2 2" xfId="33036"/>
    <cellStyle name="40% - 强调文字颜色 6 2 2 3 2 2 2 4 2" xfId="33037"/>
    <cellStyle name="40% - 强调文字颜色 6 2 2 3 2 2 2 4 3" xfId="33038"/>
    <cellStyle name="40% - 强调文字颜色 6 2 2 3 2 2 2 6" xfId="33039"/>
    <cellStyle name="40% - 强调文字颜色 6 2 2 3 2 2 2 6 2" xfId="33040"/>
    <cellStyle name="40% - 强调文字颜色 6 2 2 3 2 2 3 3" xfId="33041"/>
    <cellStyle name="40% - 强调文字颜色 6 2 2 3 2 2 5" xfId="33042"/>
    <cellStyle name="40% - 强调文字颜色 6 2 2 3 2 3 2 2 2 2" xfId="33043"/>
    <cellStyle name="40% - 强调文字颜色 6 2 2 3 2 3 2 3" xfId="33044"/>
    <cellStyle name="40% - 强调文字颜色 6 2 2 3 2 3 2 4" xfId="33045"/>
    <cellStyle name="40% - 强调文字颜色 6 2 2 3 2 3 2 4 2" xfId="33046"/>
    <cellStyle name="40% - 强调文字颜色 6 2 2 3 2 3 4 3" xfId="33047"/>
    <cellStyle name="40% - 强调文字颜色 6 2 2 3 2 3 5" xfId="33048"/>
    <cellStyle name="40% - 强调文字颜色 6 2 2 3 2 3 6" xfId="33049"/>
    <cellStyle name="40% - 强调文字颜色 6 2 2 3 2 4 3 4" xfId="33050"/>
    <cellStyle name="40% - 强调文字颜色 6 2 2 3 2 4 6" xfId="33051"/>
    <cellStyle name="40% - 强调文字颜色 6 2 2 3 2 5 4 2" xfId="33052"/>
    <cellStyle name="40% - 强调文字颜色 6 2 2 3 2 5 5" xfId="33053"/>
    <cellStyle name="40% - 强调文字颜色 6 2 2 3 2 5 6" xfId="33054"/>
    <cellStyle name="40% - 强调文字颜色 6 2 2 3 2 6 2 2" xfId="33055"/>
    <cellStyle name="40% - 强调文字颜色 6 2 2 3 2 6 2 3" xfId="33056"/>
    <cellStyle name="40% - 强调文字颜色 6 2 2 3 2 6 3 2" xfId="33057"/>
    <cellStyle name="40% - 强调文字颜色 6 2 2 3 2 6 4" xfId="33058"/>
    <cellStyle name="40% - 强调文字颜色 6 2 2 3 2 7 2" xfId="33059"/>
    <cellStyle name="40% - 强调文字颜色 6 2 2 3 2 7 3" xfId="33060"/>
    <cellStyle name="40% - 强调文字颜色 6 2 2 3 2 7 4" xfId="33061"/>
    <cellStyle name="40% - 强调文字颜色 6 2 2 3 2 8 2" xfId="33062"/>
    <cellStyle name="40% - 强调文字颜色 6 2 2 3 2 9" xfId="33063"/>
    <cellStyle name="40% - 强调文字颜色 6 2 2 3 2 9 2" xfId="33064"/>
    <cellStyle name="40% - 强调文字颜色 6 2 2 3 3" xfId="33065"/>
    <cellStyle name="40% - 强调文字颜色 6 2 2 3 3 2" xfId="33066"/>
    <cellStyle name="40% - 强调文字颜色 6 2 2 3 3 2 3 3" xfId="33067"/>
    <cellStyle name="40% - 强调文字颜色 6 2 2 3 3 2 3 4" xfId="33068"/>
    <cellStyle name="40% - 强调文字颜色 6 2 2 3 3 2 4" xfId="33069"/>
    <cellStyle name="40% - 强调文字颜色 6 2 2 3 3 2 4 2 2" xfId="33070"/>
    <cellStyle name="40% - 强调文字颜色 6 2 2 3 3 2 5" xfId="33071"/>
    <cellStyle name="40% - 强调文字颜色 6 2 2 3 3 2 5 2" xfId="33072"/>
    <cellStyle name="40% - 强调文字颜色 6 4 2 5 3 2 2" xfId="33073"/>
    <cellStyle name="40% - 强调文字颜色 6 2 2 3 3 2 6" xfId="33074"/>
    <cellStyle name="40% - 强调文字颜色 6 2 2 3 3 2 6 2" xfId="33075"/>
    <cellStyle name="40% - 强调文字颜色 6 2 2 3 3 2 7" xfId="33076"/>
    <cellStyle name="40% - 强调文字颜色 6 2 2 3 3 3 2 4" xfId="33077"/>
    <cellStyle name="40% - 强调文字颜色 6 2 2 3 3 3 4" xfId="33078"/>
    <cellStyle name="常规 2 3 2 2 3 4" xfId="33079"/>
    <cellStyle name="40% - 强调文字颜色 6 2 2 3 3 3 4 2" xfId="33080"/>
    <cellStyle name="常规 2 3 2 2 3 4 2" xfId="33081"/>
    <cellStyle name="40% - 强调文字颜色 6 2 2 3 3 3 4 2 2" xfId="33082"/>
    <cellStyle name="40% - 强调文字颜色 6 2 2 3 3 3 5" xfId="33083"/>
    <cellStyle name="40% - 强调文字颜色 6 2 2 3 3 3 6" xfId="33084"/>
    <cellStyle name="常规 2 3 2 2 5 4" xfId="33085"/>
    <cellStyle name="40% - 强调文字颜色 6 2 2 3 3 3 6 2" xfId="33086"/>
    <cellStyle name="40% - 强调文字颜色 6 2 2 3 3 3 7" xfId="33087"/>
    <cellStyle name="40% - 强调文字颜色 6 2 2 3 3 5" xfId="33088"/>
    <cellStyle name="40% - 强调文字颜色 6 2 2 3 3 6" xfId="33089"/>
    <cellStyle name="40% - 强调文字颜色 6 2 2 3 4 2" xfId="33090"/>
    <cellStyle name="40% - 强调文字颜色 6 2 2 3 5 2" xfId="33091"/>
    <cellStyle name="40% - 强调文字颜色 6 2 2 3 5 3 4" xfId="33092"/>
    <cellStyle name="40% - 强调文字颜色 6 2 2 3 5 4 2" xfId="33093"/>
    <cellStyle name="40% - 强调文字颜色 6 8 3 3 2 2" xfId="33094"/>
    <cellStyle name="40% - 强调文字颜色 6 2 2 3 5 6" xfId="33095"/>
    <cellStyle name="40% - 强调文字颜色 6 2 2 3 6" xfId="33096"/>
    <cellStyle name="40% - 强调文字颜色 6 2 2 3 6 4" xfId="33097"/>
    <cellStyle name="40% - 强调文字颜色 6 2 2 3 6 5" xfId="33098"/>
    <cellStyle name="40% - 强调文字颜色 6 2 2 3 6 6" xfId="33099"/>
    <cellStyle name="40% - 强调文字颜色 6 2 2 3 7" xfId="33100"/>
    <cellStyle name="40% - 强调文字颜色 6 2 2 3 7 2" xfId="33101"/>
    <cellStyle name="40% - 强调文字颜色 6 2 2 3 7 2 2" xfId="33102"/>
    <cellStyle name="40% - 强调文字颜色 6 2 8" xfId="33103"/>
    <cellStyle name="40% - 强调文字颜色 6 2 2 3 7 2 3" xfId="33104"/>
    <cellStyle name="40% - 强调文字颜色 6 2 9" xfId="33105"/>
    <cellStyle name="40% - 强调文字颜色 6 2 2 3 7 3" xfId="33106"/>
    <cellStyle name="40% - 强调文字颜色 6 2 2 3 7 3 2" xfId="33107"/>
    <cellStyle name="40% - 强调文字颜色 6 3 8" xfId="33108"/>
    <cellStyle name="40% - 强调文字颜色 6 2 2 3 7 4" xfId="33109"/>
    <cellStyle name="40% - 强调文字颜色 6 2 2 3 7 5" xfId="33110"/>
    <cellStyle name="40% - 强调文字颜色 6 2 2 3 8 5" xfId="33111"/>
    <cellStyle name="40% - 强调文字颜色 6 3 2 2 2 2 2 2 3" xfId="33112"/>
    <cellStyle name="40% - 强调文字颜色 6 2 2 4 2" xfId="33113"/>
    <cellStyle name="40% - 强调文字颜色 6 2 2 4 2 2" xfId="33114"/>
    <cellStyle name="40% - 强调文字颜色 6 2 2 4 2 3" xfId="33115"/>
    <cellStyle name="40% - 强调文字颜色 6 2 2 4 2 3 2" xfId="33116"/>
    <cellStyle name="40% - 强调文字颜色 6 2 2 4 2 3 2 2" xfId="33117"/>
    <cellStyle name="40% - 强调文字颜色 6 2 2 4 2 3 3" xfId="33118"/>
    <cellStyle name="40% - 强调文字颜色 6 2 2 4 2 3 4" xfId="33119"/>
    <cellStyle name="40% - 强调文字颜色 6 2 2 4 2 4" xfId="33120"/>
    <cellStyle name="40% - 强调文字颜色 6 2 2 4 2 4 2" xfId="33121"/>
    <cellStyle name="40% - 强调文字颜色 6 2 2 4 2 5" xfId="33122"/>
    <cellStyle name="40% - 强调文字颜色 6 3 2 2 2 2 2 2 4" xfId="33123"/>
    <cellStyle name="40% - 强调文字颜色 6 2 2 4 3" xfId="33124"/>
    <cellStyle name="40% - 强调文字颜色 6 3 2 2 2 2 2 3 3" xfId="33125"/>
    <cellStyle name="40% - 强调文字颜色 6 2 2 5 2" xfId="33126"/>
    <cellStyle name="40% - 强调文字颜色 6 2 2 5 2 2" xfId="33127"/>
    <cellStyle name="40% - 强调文字颜色 6 2 2 5 2 3 2" xfId="33128"/>
    <cellStyle name="40% - 强调文字颜色 6 2 2 5 2 3 2 2" xfId="33129"/>
    <cellStyle name="40% - 强调文字颜色 6 2 2 5 2 3 3" xfId="33130"/>
    <cellStyle name="40% - 强调文字颜色 6 3 2 2 2 2 2 3 4" xfId="33131"/>
    <cellStyle name="40% - 强调文字颜色 6 2 2 5 3" xfId="33132"/>
    <cellStyle name="40% - 强调文字颜色 6 2 2 6" xfId="33133"/>
    <cellStyle name="40% - 强调文字颜色 6 3 2 2 2 2 2 4 3" xfId="33134"/>
    <cellStyle name="40% - 强调文字颜色 6 2 2 6 2" xfId="33135"/>
    <cellStyle name="40% - 强调文字颜色 6 2 2 6 2 2" xfId="33136"/>
    <cellStyle name="40% - 强调文字颜色 6 3 9 4" xfId="33137"/>
    <cellStyle name="40% - 强调文字颜色 6 2 2 6 2 2 2" xfId="33138"/>
    <cellStyle name="40% - 强调文字颜色 6 3 9 4 2" xfId="33139"/>
    <cellStyle name="40% - 强调文字颜色 6 2 2 6 2 2 2 2" xfId="33140"/>
    <cellStyle name="40% - 强调文字颜色 6 3 9 4 2 2" xfId="33141"/>
    <cellStyle name="40% - 强调文字颜色 6 2 2 6 2 2 2 2 2" xfId="33142"/>
    <cellStyle name="40% - 强调文字颜色 6 2 2 6 2 2 2 2 3" xfId="33143"/>
    <cellStyle name="40% - 强调文字颜色 6 3 9 4 3" xfId="33144"/>
    <cellStyle name="40% - 强调文字颜色 6 2 2 6 2 2 2 3" xfId="33145"/>
    <cellStyle name="40% - 强调文字颜色 6 3 9 5" xfId="33146"/>
    <cellStyle name="40% - 强调文字颜色 6 2 2 6 2 2 3" xfId="33147"/>
    <cellStyle name="40% - 强调文字颜色 6 3 9 6" xfId="33148"/>
    <cellStyle name="40% - 强调文字颜色 6 2 2 6 2 2 4" xfId="33149"/>
    <cellStyle name="40% - 强调文字颜色 6 2 2 6 2 3" xfId="33150"/>
    <cellStyle name="40% - 强调文字颜色 6 2 2 6 3" xfId="33151"/>
    <cellStyle name="40% - 强调文字颜色 6 2 2 6 4 2" xfId="33152"/>
    <cellStyle name="40% - 强调文字颜色 6 2 2 6 4 3" xfId="33153"/>
    <cellStyle name="40% - 强调文字颜色 6 2 2 6 5" xfId="33154"/>
    <cellStyle name="40% - 强调文字颜色 6 2 2 6 5 2" xfId="33155"/>
    <cellStyle name="40% - 强调文字颜色 6 2 2 7" xfId="33156"/>
    <cellStyle name="40% - 强调文字颜色 6 3 3 2 2 2 3 4" xfId="33157"/>
    <cellStyle name="40% - 强调文字颜色 6 2 2 7 2 2 2 2" xfId="33158"/>
    <cellStyle name="40% - 强调文字颜色 6 2 2 7 2 2 2 3" xfId="33159"/>
    <cellStyle name="40% - 强调文字颜色 6 2 2 7 2 2 4" xfId="33160"/>
    <cellStyle name="40% - 强调文字颜色 6 2 2 7 2 3 2 2" xfId="33161"/>
    <cellStyle name="40% - 强调文字颜色 6 2 2 7 2 3 2 3" xfId="33162"/>
    <cellStyle name="40% - 强调文字颜色 6 2 2 7 2 3 3" xfId="33163"/>
    <cellStyle name="40% - 强调文字颜色 6 2 2 7 2 3 4" xfId="33164"/>
    <cellStyle name="40% - 强调文字颜色 6 2 2 7 2 4 2" xfId="33165"/>
    <cellStyle name="40% - 强调文字颜色 6 2 2 7 2 4 2 2" xfId="33166"/>
    <cellStyle name="40% - 强调文字颜色 6 2 2 7 2 4 3" xfId="33167"/>
    <cellStyle name="40% - 强调文字颜色 6 2 2 7 2 5" xfId="33168"/>
    <cellStyle name="40% - 强调文字颜色 6 2 2 7 2 5 2" xfId="33169"/>
    <cellStyle name="40% - 强调文字颜色 6 2 2 7 2 6" xfId="33170"/>
    <cellStyle name="40% - 强调文字颜色 6 2 2 7 2 7" xfId="33171"/>
    <cellStyle name="40% - 强调文字颜色 6 2 2 7 3 2 2 2" xfId="33172"/>
    <cellStyle name="40% - 强调文字颜色 6 2 2 7 3 2 3" xfId="33173"/>
    <cellStyle name="40% - 强调文字颜色 6 2 2 7 3 2 4" xfId="33174"/>
    <cellStyle name="40% - 强调文字颜色 6 2 2 7 3 3 2" xfId="33175"/>
    <cellStyle name="40% - 强调文字颜色 6 2 2 7 3 3 2 2" xfId="33176"/>
    <cellStyle name="40% - 强调文字颜色 6 2 2 7 3 3 2 3" xfId="33177"/>
    <cellStyle name="40% - 强调文字颜色 6 2 2 7 3 3 3" xfId="33178"/>
    <cellStyle name="40% - 强调文字颜色 6 2 2 7 3 3 4" xfId="33179"/>
    <cellStyle name="40% - 强调文字颜色 6 2 2 7 3 4" xfId="33180"/>
    <cellStyle name="40% - 强调文字颜色 6 2 2 7 3 4 2" xfId="33181"/>
    <cellStyle name="40% - 强调文字颜色 6 2 2 7 3 4 2 2" xfId="33182"/>
    <cellStyle name="40% - 强调文字颜色 6 2 2 7 3 4 3" xfId="33183"/>
    <cellStyle name="40% - 强调文字颜色 6 2 2 7 3 5" xfId="33184"/>
    <cellStyle name="40% - 强调文字颜色 6 2 2 8 2" xfId="33185"/>
    <cellStyle name="40% - 强调文字颜色 6 2 2 9 2" xfId="33186"/>
    <cellStyle name="40% - 强调文字颜色 6 2 2 9 2 2" xfId="33187"/>
    <cellStyle name="40% - 强调文字颜色 6 2 2 9 2 2 2" xfId="33188"/>
    <cellStyle name="40% - 强调文字颜色 6 2 2 9 2 2 2 2" xfId="33189"/>
    <cellStyle name="40% - 强调文字颜色 6 2 2 9 2 2 3" xfId="33190"/>
    <cellStyle name="40% - 强调文字颜色 6 2 2 9 2 3" xfId="33191"/>
    <cellStyle name="40% - 强调文字颜色 6 2 2 9 2 3 2" xfId="33192"/>
    <cellStyle name="40% - 强调文字颜色 6 3 2 2 6 2 2 2" xfId="33193"/>
    <cellStyle name="40% - 强调文字颜色 6 2 2 9 2 4" xfId="33194"/>
    <cellStyle name="40% - 强调文字颜色 6 2 2 9 3" xfId="33195"/>
    <cellStyle name="40% - 强调文字颜色 6 2 2 9 4" xfId="33196"/>
    <cellStyle name="40% - 强调文字颜色 6 2 2 9 5" xfId="33197"/>
    <cellStyle name="40% - 强调文字颜色 6 3 2 2 3 3 3 2" xfId="33198"/>
    <cellStyle name="40% - 强调文字颜色 6 2 2 9 6" xfId="33199"/>
    <cellStyle name="40% - 强调文字颜色 6 3 2 2 3 3 3 3" xfId="33200"/>
    <cellStyle name="40% - 强调文字颜色 6 2 3" xfId="33201"/>
    <cellStyle name="40% - 强调文字颜色 6 2 3 2" xfId="33202"/>
    <cellStyle name="40% - 强调文字颜色 6 2 3 2 15 2" xfId="33203"/>
    <cellStyle name="40% - 强调文字颜色 6 2 3 2 16" xfId="33204"/>
    <cellStyle name="40% - 强调文字颜色 6 2 3 2 17" xfId="33205"/>
    <cellStyle name="40% - 强调文字颜色 6 2 3 2 2" xfId="33206"/>
    <cellStyle name="注释 2 2 3 2 4 2 3" xfId="33207"/>
    <cellStyle name="40% - 强调文字颜色 6 2 3 2 2 2 2 2 4" xfId="33208"/>
    <cellStyle name="40% - 强调文字颜色 6 2 3 2 2 2 2 3 2 3" xfId="33209"/>
    <cellStyle name="40% - 强调文字颜色 6 2 3 2 2 2 2 4" xfId="33210"/>
    <cellStyle name="40% - 强调文字颜色 6 2 3 2 2 2 2 5 2" xfId="33211"/>
    <cellStyle name="40% - 强调文字颜色 6 2 3 2 2 2 3 3" xfId="33212"/>
    <cellStyle name="40% - 强调文字颜色 6 2 3 2 2 2 4 2" xfId="33213"/>
    <cellStyle name="40% - 强调文字颜色 6 4 2 2 2" xfId="33214"/>
    <cellStyle name="40% - 强调文字颜色 6 2 3 2 2 2 5 2" xfId="33215"/>
    <cellStyle name="40% - 强调文字颜色 6 4 2 3" xfId="33216"/>
    <cellStyle name="40% - 强调文字颜色 6 2 3 2 2 2 6" xfId="33217"/>
    <cellStyle name="40% - 强调文字颜色 6 4 2 4" xfId="33218"/>
    <cellStyle name="40% - 强调文字颜色 6 2 3 2 2 2 7" xfId="33219"/>
    <cellStyle name="40% - 强调文字颜色 6 2 3 2 2 3 2 3" xfId="33220"/>
    <cellStyle name="40% - 强调文字颜色 6 2 3 2 2 3 2 4" xfId="33221"/>
    <cellStyle name="40% - 强调文字颜色 6 2 3 2 2 3 3 2 2" xfId="33222"/>
    <cellStyle name="40% - 强调文字颜色 6 2 3 2 2 3 3 3" xfId="33223"/>
    <cellStyle name="40% - 强调文字颜色 6 2 3 2 2 3 3 3 2" xfId="33224"/>
    <cellStyle name="40% - 强调文字颜色 6 2 3 2 2 3 3 4" xfId="33225"/>
    <cellStyle name="40% - 强调文字颜色 6 2 3 2 2 3 4 2" xfId="33226"/>
    <cellStyle name="40% - 强调文字颜色 6 2 3 2 2 3 4 3" xfId="33227"/>
    <cellStyle name="40% - 强调文字颜色 6 4 3 2" xfId="33228"/>
    <cellStyle name="40% - 强调文字颜色 6 2 3 2 2 3 5" xfId="33229"/>
    <cellStyle name="40% - 强调文字颜色 6 4 3 2 2" xfId="33230"/>
    <cellStyle name="40% - 强调文字颜色 6 2 3 2 2 3 5 2" xfId="33231"/>
    <cellStyle name="40% - 强调文字颜色 6 2 3 2 2 3 5 3" xfId="33232"/>
    <cellStyle name="40% - 强调文字颜色 6 2 3 2 2 3 6" xfId="33233"/>
    <cellStyle name="40% - 强调文字颜色 6 2 3 2 2 3 7" xfId="33234"/>
    <cellStyle name="40% - 强调文字颜色 6 2 3 2 2 4 3 2" xfId="33235"/>
    <cellStyle name="40% - 强调文字颜色 6 2 3 2 2 4 3 3" xfId="33236"/>
    <cellStyle name="40% - 强调文字颜色 6 2 3 2 2 4 4" xfId="33237"/>
    <cellStyle name="40% - 强调文字颜色 6 2 3 2 2 4 4 2" xfId="33238"/>
    <cellStyle name="常规 2 3 2 2 3 2 14" xfId="33239"/>
    <cellStyle name="40% - 强调文字颜色 6 4 4 2" xfId="33240"/>
    <cellStyle name="40% - 强调文字颜色 6 2 3 2 2 4 5" xfId="33241"/>
    <cellStyle name="常规 2 3 2 2 3 2 15" xfId="33242"/>
    <cellStyle name="40% - 强调文字颜色 6 4 4 3" xfId="33243"/>
    <cellStyle name="40% - 强调文字颜色 6 2 3 2 2 4 6" xfId="33244"/>
    <cellStyle name="40% - 强调文字颜色 6 2 3 2 2 5 2 3" xfId="33245"/>
    <cellStyle name="40% - 强调文字颜色 6 2 3 2 2 5 3" xfId="33246"/>
    <cellStyle name="40% - 强调文字颜色 6 2 3 2 2 5 3 3" xfId="33247"/>
    <cellStyle name="40% - 强调文字颜色 6 2 3 2 2 5 4" xfId="33248"/>
    <cellStyle name="40% - 强调文字颜色 6 2 3 2 2 5 4 2" xfId="33249"/>
    <cellStyle name="40% - 强调文字颜色 6 4 5 2" xfId="33250"/>
    <cellStyle name="40% - 强调文字颜色 6 2 3 2 2 5 5" xfId="33251"/>
    <cellStyle name="40% - 强调文字颜色 6 4 5 3" xfId="33252"/>
    <cellStyle name="40% - 强调文字颜色 6 2 3 2 2 5 6" xfId="33253"/>
    <cellStyle name="40% - 强调文字颜色 6 2 3 2 2 6 2 2" xfId="33254"/>
    <cellStyle name="40% - 强调文字颜色 6 2 3 2 2 6 2 3" xfId="33255"/>
    <cellStyle name="40% - 强调文字颜色 6 2 3 2 2 7 3" xfId="33256"/>
    <cellStyle name="40% - 强调文字颜色 6 2 3 2 2 7 4" xfId="33257"/>
    <cellStyle name="常规 2 3 2 2 8 2 2 3" xfId="33258"/>
    <cellStyle name="40% - 强调文字颜色 6 2 3 2 2 8 2" xfId="33259"/>
    <cellStyle name="常规 2 3 2 2 8 2 2 4" xfId="33260"/>
    <cellStyle name="40% - 强调文字颜色 6 2 3 2 2 8 3" xfId="33261"/>
    <cellStyle name="40% - 强调文字颜色 6 2 3 2 3" xfId="33262"/>
    <cellStyle name="40% - 强调文字颜色 6 2 3 2 3 2 3 2 2" xfId="33263"/>
    <cellStyle name="40% - 强调文字颜色 6 2 3 2 3 2 4 2" xfId="33264"/>
    <cellStyle name="40% - 强调文字颜色 6 2 3 2 3 2 4 2 2" xfId="33265"/>
    <cellStyle name="40% - 强调文字颜色 6 5 2 2" xfId="33266"/>
    <cellStyle name="40% - 强调文字颜色 6 2 3 2 3 2 5" xfId="33267"/>
    <cellStyle name="40% - 强调文字颜色 6 5 2 2 2" xfId="33268"/>
    <cellStyle name="40% - 强调文字颜色 6 2 3 2 3 2 5 2" xfId="33269"/>
    <cellStyle name="40% - 强调文字颜色 6 2 3 2 3 2 6" xfId="33270"/>
    <cellStyle name="40% - 强调文字颜色 6 2 3 2 3 2 7" xfId="33271"/>
    <cellStyle name="40% - 强调文字颜色 6 2 3 2 3 3 2 2" xfId="33272"/>
    <cellStyle name="40% - 强调文字颜色 6 2 3 2 3 3 2 3" xfId="33273"/>
    <cellStyle name="40% - 强调文字颜色 6 2 3 2 3 3 3" xfId="33274"/>
    <cellStyle name="40% - 强调文字颜色 6 2 3 2 3 3 3 2" xfId="33275"/>
    <cellStyle name="40% - 强调文字颜色 6 2 3 2 3 3 3 3" xfId="33276"/>
    <cellStyle name="40% - 强调文字颜色 6 2 3 2 3 3 3 4" xfId="33277"/>
    <cellStyle name="40% - 强调文字颜色 6 2 3 2 3 3 4" xfId="33278"/>
    <cellStyle name="40% - 强调文字颜色 6 2 3 2 3 3 4 2" xfId="33279"/>
    <cellStyle name="40% - 强调文字颜色 6 2 3 2 3 3 4 3" xfId="33280"/>
    <cellStyle name="40% - 强调文字颜色 6 2 3 2 3 3 5" xfId="33281"/>
    <cellStyle name="40% - 强调文字颜色 6 2 3 2 3 3 5 2" xfId="33282"/>
    <cellStyle name="40% - 强调文字颜色 6 2 3 2 3 3 5 3" xfId="33283"/>
    <cellStyle name="40% - 强调文字颜色 6 2 3 2 3 3 6" xfId="33284"/>
    <cellStyle name="40% - 强调文字颜色 6 2 3 2 3 3 6 2" xfId="33285"/>
    <cellStyle name="40% - 强调文字颜色 6 2 3 2 3 3 7" xfId="33286"/>
    <cellStyle name="40% - 强调文字颜色 6 2 3 2 4" xfId="33287"/>
    <cellStyle name="40% - 强调文字颜色 6 2 3 2 4 3 3" xfId="33288"/>
    <cellStyle name="40% - 强调文字颜色 6 2 3 2 5 3 2 2" xfId="33289"/>
    <cellStyle name="40% - 强调文字颜色 6 2 3 2 6 3 3" xfId="33290"/>
    <cellStyle name="40% - 强调文字颜色 6 2 3 2 7 2 3" xfId="33291"/>
    <cellStyle name="40% - 强调文字颜色 6 2 3 2 7 3 2" xfId="33292"/>
    <cellStyle name="40% - 强调文字颜色 6 2 3 2 9 2" xfId="33293"/>
    <cellStyle name="40% - 强调文字颜色 6 2 3 2 9 3" xfId="33294"/>
    <cellStyle name="40% - 强调文字颜色 6 2 3 3" xfId="33295"/>
    <cellStyle name="40% - 强调文字颜色 6 2 3 3 2" xfId="33296"/>
    <cellStyle name="40% - 强调文字颜色 6 2 3 4" xfId="33297"/>
    <cellStyle name="40% - 强调文字颜色 6 2 3 4 2" xfId="33298"/>
    <cellStyle name="40% - 强调文字颜色 6 2 3 4 3" xfId="33299"/>
    <cellStyle name="40% - 强调文字颜色 6 2 3 5" xfId="33300"/>
    <cellStyle name="40% - 强调文字颜色 6 2 3 6" xfId="33301"/>
    <cellStyle name="40% - 强调文字颜色 6 2 4 12 2" xfId="33302"/>
    <cellStyle name="40% - 强调文字颜色 6 2 4 13 2" xfId="33303"/>
    <cellStyle name="40% - 强调文字颜色 6 2 4 15 2" xfId="33304"/>
    <cellStyle name="40% - 强调文字颜色 6 2 4 16" xfId="33305"/>
    <cellStyle name="40% - 强调文字颜色 6 2 4 17" xfId="33306"/>
    <cellStyle name="40% - 强调文字颜色 6 2 4 2" xfId="33307"/>
    <cellStyle name="40% - 强调文字颜色 6 2 4 2 10" xfId="33308"/>
    <cellStyle name="40% - 强调文字颜色 6 2 4 2 10 2" xfId="33309"/>
    <cellStyle name="40% - 强调文字颜色 6 2 4 2 11" xfId="33310"/>
    <cellStyle name="40% - 强调文字颜色 6 2 4 2 12" xfId="33311"/>
    <cellStyle name="40% - 强调文字颜色 6 2 4 2 13" xfId="33312"/>
    <cellStyle name="40% - 强调文字颜色 6 2 4 2 13 2" xfId="33313"/>
    <cellStyle name="40% - 强调文字颜色 6 2 4 2 14" xfId="33314"/>
    <cellStyle name="40% - 强调文字颜色 6 2 4 2 2 2 2 2 3" xfId="33315"/>
    <cellStyle name="40% - 强调文字颜色 6 2 4 2 2 2 2 3 2" xfId="33316"/>
    <cellStyle name="40% - 强调文字颜色 6 2 7 2 2 6" xfId="33317"/>
    <cellStyle name="40% - 强调文字颜色 6 2 4 2 2 2 3 2 2" xfId="33318"/>
    <cellStyle name="40% - 强调文字颜色 6 2 7 2 2 7" xfId="33319"/>
    <cellStyle name="40% - 强调文字颜色 6 2 4 2 2 2 3 2 3" xfId="33320"/>
    <cellStyle name="40% - 强调文字颜色 6 2 4 2 2 2 3 4" xfId="33321"/>
    <cellStyle name="40% - 强调文字颜色 6 2 4 3 3 5 3" xfId="33322"/>
    <cellStyle name="40% - 强调文字颜色 6 2 4 2 2 2 4 2 2" xfId="33323"/>
    <cellStyle name="40% - 强调文字颜色 6 2 4 2 2 2 4 3" xfId="33324"/>
    <cellStyle name="40% - 强调文字颜色 6 2 4 2 3 2 2 2 2" xfId="33325"/>
    <cellStyle name="40% - 强调文字颜色 6 2 4 2 3 2 2 3" xfId="33326"/>
    <cellStyle name="40% - 强调文字颜色 6 2 4 2 3 2 3" xfId="33327"/>
    <cellStyle name="40% - 强调文字颜色 6 2 4 2 3 2 3 2" xfId="33328"/>
    <cellStyle name="40% - 强调文字颜色 6 2 4 2 3 3 3" xfId="33329"/>
    <cellStyle name="40% - 强调文字颜色 6 2 4 2 3 4" xfId="33330"/>
    <cellStyle name="40% - 强调文字颜色 6 2 4 2 3 4 2" xfId="33331"/>
    <cellStyle name="40% - 强调文字颜色 6 2 4 2 3 4 3" xfId="33332"/>
    <cellStyle name="40% - 强调文字颜色 6 2 4 2 3 5" xfId="33333"/>
    <cellStyle name="40% - 强调文字颜色 6 2 4 2 3 5 2" xfId="33334"/>
    <cellStyle name="40% - 强调文字颜色 6 2 4 2 3 5 3" xfId="33335"/>
    <cellStyle name="40% - 强调文字颜色 6 2 4 2 4 2 2" xfId="33336"/>
    <cellStyle name="40% - 强调文字颜色 6 2 4 2 4 3" xfId="33337"/>
    <cellStyle name="40% - 强调文字颜色 6 2 4 2 4 3 2" xfId="33338"/>
    <cellStyle name="40% - 强调文字颜色 6 2 4 2 4 3 3" xfId="33339"/>
    <cellStyle name="40% - 强调文字颜色 6 2 4 2 4 3 4" xfId="33340"/>
    <cellStyle name="40% - 强调文字颜色 6 2 4 2 4 4" xfId="33341"/>
    <cellStyle name="40% - 强调文字颜色 6 2 4 2 4 4 2" xfId="33342"/>
    <cellStyle name="40% - 强调文字颜色 6 2 4 2 4 5" xfId="33343"/>
    <cellStyle name="40% - 强调文字颜色 6 2 4 2 5 4" xfId="33344"/>
    <cellStyle name="40% - 强调文字颜色 6 2 4 2 5 5" xfId="33345"/>
    <cellStyle name="40% - 强调文字颜色 6 2 4 2 6 2" xfId="33346"/>
    <cellStyle name="40% - 强调文字颜色 6 2 4 2 6 3" xfId="33347"/>
    <cellStyle name="40% - 强调文字颜色 6 2 4 2 6 4" xfId="33348"/>
    <cellStyle name="40% - 强调文字颜色 6 2 4 2 6 5" xfId="33349"/>
    <cellStyle name="40% - 强调文字颜色 6 2 4 2 7 3" xfId="33350"/>
    <cellStyle name="40% - 强调文字颜色 6 2 4 2 7 3 2" xfId="33351"/>
    <cellStyle name="40% - 强调文字颜色 6 2 4 2 7 4" xfId="33352"/>
    <cellStyle name="40% - 强调文字颜色 6 2 4 2 8 3" xfId="33353"/>
    <cellStyle name="40% - 强调文字颜色 6 2 4 3" xfId="33354"/>
    <cellStyle name="40% - 强调文字颜色 6 2 4 3 2" xfId="33355"/>
    <cellStyle name="40% - 强调文字颜色 6 2 4 3 2 4 2 2" xfId="33356"/>
    <cellStyle name="40% - 强调文字颜色 6 2 4 3 2 6 2" xfId="33357"/>
    <cellStyle name="40% - 强调文字颜色 6 2 4 3 2 7" xfId="33358"/>
    <cellStyle name="40% - 强调文字颜色 6 2 4 3 3" xfId="33359"/>
    <cellStyle name="40% - 强调文字颜色 6 2 4 3 3 2 3" xfId="33360"/>
    <cellStyle name="40% - 强调文字颜色 6 2 4 3 3 2 4" xfId="33361"/>
    <cellStyle name="40% - 强调文字颜色 6 2 4 3 3 3" xfId="33362"/>
    <cellStyle name="40% - 强调文字颜色 6 2 4 3 3 3 2" xfId="33363"/>
    <cellStyle name="40% - 强调文字颜色 6 2 4 3 3 3 2 2" xfId="33364"/>
    <cellStyle name="40% - 强调文字颜色 6 2 4 3 3 3 2 3" xfId="33365"/>
    <cellStyle name="40% - 强调文字颜色 6 2 4 3 3 3 3" xfId="33366"/>
    <cellStyle name="40% - 强调文字颜色 6 2 4 3 3 3 4" xfId="33367"/>
    <cellStyle name="40% - 强调文字颜色 6 2 4 3 3 4 2 2" xfId="33368"/>
    <cellStyle name="40% - 强调文字颜色 6 2 4 3 3 5 2" xfId="33369"/>
    <cellStyle name="40% - 强调文字颜色 6 2 4 3 3 6 2" xfId="33370"/>
    <cellStyle name="40% - 强调文字颜色 6 2 4 3 3 7" xfId="33371"/>
    <cellStyle name="40% - 强调文字颜色 6 2 4 3 4" xfId="33372"/>
    <cellStyle name="40% - 强调文字颜色 6 2 4 4" xfId="33373"/>
    <cellStyle name="40% - 强调文字颜色 6 2 4 4 2" xfId="33374"/>
    <cellStyle name="40% - 强调文字颜色 6 2 4 4 2 2" xfId="33375"/>
    <cellStyle name="40% - 强调文字颜色 6 2 4 4 2 3" xfId="33376"/>
    <cellStyle name="40% - 强调文字颜色 6 2 4 4 2 3 2" xfId="33377"/>
    <cellStyle name="40% - 强调文字颜色 6 2 4 4 2 4" xfId="33378"/>
    <cellStyle name="40% - 强调文字颜色 6 2 4 4 3" xfId="33379"/>
    <cellStyle name="40% - 强调文字颜色 6 2 4 5" xfId="33380"/>
    <cellStyle name="40% - 强调文字颜色 6 2 4 5 2" xfId="33381"/>
    <cellStyle name="40% - 强调文字颜色 6 2 4 5 2 2 2" xfId="33382"/>
    <cellStyle name="40% - 强调文字颜色 6 2 4 5 2 3" xfId="33383"/>
    <cellStyle name="40% - 强调文字颜色 6 2 4 5 2 4" xfId="33384"/>
    <cellStyle name="40% - 强调文字颜色 6 2 4 5 3" xfId="33385"/>
    <cellStyle name="40% - 强调文字颜色 6 2 4 5 3 2 2" xfId="33386"/>
    <cellStyle name="40% - 强调文字颜色 6 2 4 5 3 4" xfId="33387"/>
    <cellStyle name="40% - 强调文字颜色 6 2 4 6" xfId="33388"/>
    <cellStyle name="40% - 强调文字颜色 6 2 4 6 4 2" xfId="33389"/>
    <cellStyle name="40% - 强调文字颜色 6 2 4 6 6" xfId="33390"/>
    <cellStyle name="40% - 强调文字颜色 6 2 4 7" xfId="33391"/>
    <cellStyle name="40% - 强调文字颜色 6 2 4 7 2" xfId="33392"/>
    <cellStyle name="40% - 强调文字颜色 6 2 4 7 3" xfId="33393"/>
    <cellStyle name="40% - 强调文字颜色 6 2 4 7 4" xfId="33394"/>
    <cellStyle name="40% - 强调文字颜色 6 2 4 7 5" xfId="33395"/>
    <cellStyle name="40% - 强调文字颜色 6 2 4 8" xfId="33396"/>
    <cellStyle name="40% - 强调文字颜色 6 2 4 8 3" xfId="33397"/>
    <cellStyle name="40% - 强调文字颜色 6 2 4 8 4" xfId="33398"/>
    <cellStyle name="40% - 强调文字颜色 6 2 4 8 5" xfId="33399"/>
    <cellStyle name="40% - 强调文字颜色 6 2 4 9" xfId="33400"/>
    <cellStyle name="40% - 强调文字颜色 6 2 4 9 2" xfId="33401"/>
    <cellStyle name="40% - 强调文字颜色 6 2 4 9 3" xfId="33402"/>
    <cellStyle name="40% - 强调文字颜色 6 2 5 2 2" xfId="33403"/>
    <cellStyle name="40% - 强调文字颜色 6 2 5 2 3 2 2" xfId="33404"/>
    <cellStyle name="40% - 强调文字颜色 6 2 5 2 3 3" xfId="33405"/>
    <cellStyle name="40% - 强调文字颜色 6 2 5 2 4" xfId="33406"/>
    <cellStyle name="40% - 强调文字颜色 6 2 5 2 5" xfId="33407"/>
    <cellStyle name="40% - 强调文字颜色 6 2 5 3 2" xfId="33408"/>
    <cellStyle name="40% - 强调文字颜色 6 2 5 4" xfId="33409"/>
    <cellStyle name="40% - 强调文字颜色 6 2 5 4 2" xfId="33410"/>
    <cellStyle name="40% - 强调文字颜色 6 2 6 2" xfId="33411"/>
    <cellStyle name="40% - 强调文字颜色 6 2 6 2 2" xfId="33412"/>
    <cellStyle name="40% - 强调文字颜色 6 2 6 2 3" xfId="33413"/>
    <cellStyle name="40% - 强调文字颜色 6 2 6 2 4" xfId="33414"/>
    <cellStyle name="40% - 强调文字颜色 6 2 6 3" xfId="33415"/>
    <cellStyle name="40% - 强调文字颜色 6 2 6 3 2" xfId="33416"/>
    <cellStyle name="40% - 强调文字颜色 6 2 6 4 2 2" xfId="33417"/>
    <cellStyle name="40% - 强调文字颜色 6 2 7 2" xfId="33418"/>
    <cellStyle name="40% - 强调文字颜色 6 2 7 2 2" xfId="33419"/>
    <cellStyle name="40% - 强调文字颜色 6 2 7 2 2 2 2" xfId="33420"/>
    <cellStyle name="40% - 强调文字颜色 6 2 7 2 2 2 2 2" xfId="33421"/>
    <cellStyle name="40% - 强调文字颜色 6 2 7 2 2 2 3" xfId="33422"/>
    <cellStyle name="40% - 强调文字颜色 6 2 7 2 2 2 4" xfId="33423"/>
    <cellStyle name="40% - 强调文字颜色 6 2 7 2 2 3 2" xfId="33424"/>
    <cellStyle name="40% - 强调文字颜色 6 2 7 2 2 3 3" xfId="33425"/>
    <cellStyle name="40% - 强调文字颜色 6 2 7 2 2 3 4" xfId="33426"/>
    <cellStyle name="40% - 强调文字颜色 6 2 7 2 2 4" xfId="33427"/>
    <cellStyle name="40% - 强调文字颜色 6 2 7 2 2 4 2" xfId="33428"/>
    <cellStyle name="40% - 强调文字颜色 6 2 7 2 2 4 3" xfId="33429"/>
    <cellStyle name="40% - 强调文字颜色 6 2 7 2 2 5 2" xfId="33430"/>
    <cellStyle name="40% - 强调文字颜色 6 2 7 3" xfId="33431"/>
    <cellStyle name="40% - 强调文字颜色 6 2 7 3 2" xfId="33432"/>
    <cellStyle name="40% - 强调文字颜色 6 2 7 3 2 2" xfId="33433"/>
    <cellStyle name="40% - 强调文字颜色 6 2 7 3 2 2 2" xfId="33434"/>
    <cellStyle name="40% - 强调文字颜色 6 2 7 3 2 2 3" xfId="33435"/>
    <cellStyle name="40% - 强调文字颜色 6 2 7 3 2 3" xfId="33436"/>
    <cellStyle name="40% - 强调文字颜色 6 2 7 3 2 4" xfId="33437"/>
    <cellStyle name="40% - 强调文字颜色 6 2 7 3 3 2" xfId="33438"/>
    <cellStyle name="40% - 强调文字颜色 6 2 7 3 3 2 2" xfId="33439"/>
    <cellStyle name="40% - 强调文字颜色 6 2 7 3 3 2 3" xfId="33440"/>
    <cellStyle name="40% - 强调文字颜色 6 2 7 3 3 3" xfId="33441"/>
    <cellStyle name="40% - 强调文字颜色 6 2 7 3 3 4" xfId="33442"/>
    <cellStyle name="40% - 强调文字颜色 6 2 7 3 4 2 2" xfId="33443"/>
    <cellStyle name="40% - 强调文字颜色 6 2 7 4 2 2" xfId="33444"/>
    <cellStyle name="40% - 强调文字颜色 6 2 8 2" xfId="33445"/>
    <cellStyle name="40% - 强调文字颜色 6 4 2 3 2 5" xfId="33446"/>
    <cellStyle name="40% - 强调文字颜色 6 2 8 2 2 2" xfId="33447"/>
    <cellStyle name="40% - 强调文字颜色 6 4 2 3 2 5 2" xfId="33448"/>
    <cellStyle name="40% - 强调文字颜色 6 2 8 2 2 2 2" xfId="33449"/>
    <cellStyle name="40% - 强调文字颜色 6 2 8 2 2 2 3" xfId="33450"/>
    <cellStyle name="40% - 强调文字颜色 6 4 2 3 2 6" xfId="33451"/>
    <cellStyle name="40% - 强调文字颜色 6 2 8 2 2 3" xfId="33452"/>
    <cellStyle name="40% - 强调文字颜色 6 4 2 3 2 7" xfId="33453"/>
    <cellStyle name="40% - 强调文字颜色 6 2 8 2 2 4" xfId="33454"/>
    <cellStyle name="40% - 强调文字颜色 6 4 2 3 3 5" xfId="33455"/>
    <cellStyle name="40% - 强调文字颜色 6 2 8 2 3 2" xfId="33456"/>
    <cellStyle name="40% - 强调文字颜色 6 4 2 3 3 5 2" xfId="33457"/>
    <cellStyle name="40% - 强调文字颜色 6 2 8 2 3 2 2" xfId="33458"/>
    <cellStyle name="40% - 强调文字颜色 6 4 2 3 3 5 3" xfId="33459"/>
    <cellStyle name="40% - 强调文字颜色 6 2 8 2 3 2 3" xfId="33460"/>
    <cellStyle name="40% - 强调文字颜色 6 4 2 3 3 6" xfId="33461"/>
    <cellStyle name="40% - 强调文字颜色 6 2 8 2 3 3" xfId="33462"/>
    <cellStyle name="40% - 强调文字颜色 6 4 2 3 3 7" xfId="33463"/>
    <cellStyle name="40% - 强调文字颜色 6 2 8 2 3 4" xfId="33464"/>
    <cellStyle name="40% - 强调文字颜色 6 2 8 2 4" xfId="33465"/>
    <cellStyle name="40% - 强调文字颜色 6 2 8 2 4 2" xfId="33466"/>
    <cellStyle name="40% - 强调文字颜色 6 2 8 2 4 2 2" xfId="33467"/>
    <cellStyle name="40% - 强调文字颜色 6 2 8 2 4 3" xfId="33468"/>
    <cellStyle name="40% - 强调文字颜色 6 2 8 2 5" xfId="33469"/>
    <cellStyle name="40% - 强调文字颜色 6 2 8 2 5 2" xfId="33470"/>
    <cellStyle name="40% - 强调文字颜色 6 2 8 3" xfId="33471"/>
    <cellStyle name="40% - 强调文字颜色 6 2 8 3 2 2" xfId="33472"/>
    <cellStyle name="40% - 强调文字颜色 6 2 8 3 2 3" xfId="33473"/>
    <cellStyle name="40% - 强调文字颜色 6 2 8 3 2 4" xfId="33474"/>
    <cellStyle name="40% - 强调文字颜色 6 2 8 3 3 2" xfId="33475"/>
    <cellStyle name="40% - 强调文字颜色 6 2 8 3 3 2 2" xfId="33476"/>
    <cellStyle name="40% - 强调文字颜色 6 2 8 3 3 2 3" xfId="33477"/>
    <cellStyle name="40% - 强调文字颜色 6 2 8 3 3 3" xfId="33478"/>
    <cellStyle name="40% - 强调文字颜色 6 2 8 3 3 4" xfId="33479"/>
    <cellStyle name="40% - 强调文字颜色 6 2 8 3 4 2" xfId="33480"/>
    <cellStyle name="40% - 强调文字颜色 6 2 8 3 4 2 2" xfId="33481"/>
    <cellStyle name="40% - 强调文字颜色 6 2 8 3 4 3" xfId="33482"/>
    <cellStyle name="40% - 强调文字颜色 6 2 8 3 5 2" xfId="33483"/>
    <cellStyle name="40% - 强调文字颜色 6 2 8 3 6" xfId="33484"/>
    <cellStyle name="40% - 强调文字颜色 6 2 9 2" xfId="33485"/>
    <cellStyle name="40% - 强调文字颜色 6 3 2" xfId="33486"/>
    <cellStyle name="40% - 强调文字颜色 6 3 2 2 11 2" xfId="33487"/>
    <cellStyle name="40% - 强调文字颜色 6 3 2 2 13 2" xfId="33488"/>
    <cellStyle name="40% - 强调文字颜色 6 3 2 2 2" xfId="33489"/>
    <cellStyle name="40% - 强调文字颜色 6 3 2 2 2 10" xfId="33490"/>
    <cellStyle name="40% - 强调文字颜色 6 3 2 2 2 11" xfId="33491"/>
    <cellStyle name="40% - 强调文字颜色 6 3 2 2 2 12" xfId="33492"/>
    <cellStyle name="40% - 强调文字颜色 6 3 2 2 2 13" xfId="33493"/>
    <cellStyle name="40% - 强调文字颜色 6 3 2 2 2 14" xfId="33494"/>
    <cellStyle name="40% - 强调文字颜色 6 3 2 2 2 2" xfId="33495"/>
    <cellStyle name="40% - 强调文字颜色 6 3 2 2 2 2 2 2" xfId="33496"/>
    <cellStyle name="40% - 强调文字颜色 6 3 2 2 2 2 2 2 2" xfId="33497"/>
    <cellStyle name="40% - 强调文字颜色 6 3 2 2 2 2 2 2 2 2" xfId="33498"/>
    <cellStyle name="40% - 强调文字颜色 6 3 2 2 2 2 2 2 2 3" xfId="33499"/>
    <cellStyle name="40% - 强调文字颜色 6 3 2 2 2 2 2 3" xfId="33500"/>
    <cellStyle name="40% - 强调文字颜色 6 3 2 2 2 2 2 3 2" xfId="33501"/>
    <cellStyle name="40% - 强调文字颜色 6 3 2 2 2 2 2 3 2 2" xfId="33502"/>
    <cellStyle name="40% - 强调文字颜色 6 3 2 2 2 2 2 4" xfId="33503"/>
    <cellStyle name="40% - 强调文字颜色 6 3 2 2 2 2 2 4 2" xfId="33504"/>
    <cellStyle name="40% - 强调文字颜色 6 3 2 2 2 2 3 2" xfId="33505"/>
    <cellStyle name="40% - 强调文字颜色 6 3 2 2 2 2 3 3" xfId="33506"/>
    <cellStyle name="40% - 强调文字颜色 6 3 2 2 2 2 4 2" xfId="33507"/>
    <cellStyle name="40% - 强调文字颜色 6 3 2 2 2 2 4 3" xfId="33508"/>
    <cellStyle name="40% - 强调文字颜色 6 3 2 2 2 2 5 2" xfId="33509"/>
    <cellStyle name="40% - 强调文字颜色 6 3 2 2 2 2 6" xfId="33510"/>
    <cellStyle name="40% - 强调文字颜色 6 3 2 2 2 2 7" xfId="33511"/>
    <cellStyle name="40% - 强调文字颜色 6 3 2 2 2 3 2" xfId="33512"/>
    <cellStyle name="40% - 强调文字颜色 6 3 2 2 2 3 2 2" xfId="33513"/>
    <cellStyle name="40% - 强调文字颜色 6 3 2 2 2 3 2 2 2" xfId="33514"/>
    <cellStyle name="40% - 强调文字颜色 6 3 2 4 2" xfId="33515"/>
    <cellStyle name="40% - 强调文字颜色 6 3 2 2 2 3 2 2 3" xfId="33516"/>
    <cellStyle name="40% - 强调文字颜色 6 3 2 2 2 3 2 3" xfId="33517"/>
    <cellStyle name="40% - 强调文字颜色 6 3 2 2 2 3 2 3 2" xfId="33518"/>
    <cellStyle name="40% - 强调文字颜色 6 3 2 2 2 3 2 4" xfId="33519"/>
    <cellStyle name="40% - 强调文字颜色 6 3 2 2 2 3 3 2" xfId="33520"/>
    <cellStyle name="40% - 强调文字颜色 6 3 2 2 2 3 3 3" xfId="33521"/>
    <cellStyle name="40% - 强调文字颜色 6 3 2 2 2 3 5 2" xfId="33522"/>
    <cellStyle name="40% - 强调文字颜色 6 3 2 2 2 3 5 3" xfId="33523"/>
    <cellStyle name="40% - 强调文字颜色 6 3 2 2 2 4 2 3" xfId="33524"/>
    <cellStyle name="40% - 强调文字颜色 6 3 2 2 2 4 3 2" xfId="33525"/>
    <cellStyle name="40% - 强调文字颜色 6 3 2 2 2 4 3 3" xfId="33526"/>
    <cellStyle name="40% - 强调文字颜色 6 3 2 2 2 5 2 3" xfId="33527"/>
    <cellStyle name="40% - 强调文字颜色 6 3 2 2 2 5 3 2" xfId="33528"/>
    <cellStyle name="40% - 强调文字颜色 6 3 2 2 2 5 3 3" xfId="33529"/>
    <cellStyle name="40% - 强调文字颜色 6 3 2 2 2 6 2 3" xfId="33530"/>
    <cellStyle name="40% - 强调文字颜色 6 3 2 2 2 6 3" xfId="33531"/>
    <cellStyle name="40% - 强调文字颜色 6 3 2 2 2 6 3 2" xfId="33532"/>
    <cellStyle name="40% - 强调文字颜色 6 3 2 2 2 6 5" xfId="33533"/>
    <cellStyle name="40% - 强调文字颜色 6 3 2 2 2 7 2" xfId="33534"/>
    <cellStyle name="40% - 强调文字颜色 6 3 2 2 2 7 3" xfId="33535"/>
    <cellStyle name="40% - 强调文字颜色 6 3 2 2 2 7 4" xfId="33536"/>
    <cellStyle name="40% - 强调文字颜色 6 3 2 2 2 9" xfId="33537"/>
    <cellStyle name="40% - 强调文字颜色 6 3 2 2 2 9 2" xfId="33538"/>
    <cellStyle name="常规 2 3 2 2 2 7 2 2 2 2" xfId="33539"/>
    <cellStyle name="40% - 强调文字颜色 6 3 2 2 2 9 3" xfId="33540"/>
    <cellStyle name="40% - 强调文字颜色 6 3 2 2 3" xfId="33541"/>
    <cellStyle name="40% - 强调文字颜色 6 3 2 2 3 2" xfId="33542"/>
    <cellStyle name="40% - 强调文字颜色 6 3 2 2 3 2 2 2 2" xfId="33543"/>
    <cellStyle name="40% - 强调文字颜色 6 3 2 2 3 2 2 3" xfId="33544"/>
    <cellStyle name="40% - 强调文字颜色 6 3 2 2 3 2 2 3 2" xfId="33545"/>
    <cellStyle name="40% - 强调文字颜色 6 3 2 2 3 2 2 4" xfId="33546"/>
    <cellStyle name="40% - 强调文字颜色 6 3 2 2 3 2 3 2" xfId="33547"/>
    <cellStyle name="40% - 强调文字颜色 6 3 2 2 3 2 3 3" xfId="33548"/>
    <cellStyle name="40% - 强调文字颜色 6 3 2 2 3 2 4 2" xfId="33549"/>
    <cellStyle name="40% - 强调文字颜色 6 3 2 2 3 2 5" xfId="33550"/>
    <cellStyle name="40% - 强调文字颜色 6 3 2 2 3 2 5 2" xfId="33551"/>
    <cellStyle name="40% - 强调文字颜色 6 3 2 2 3 2 6" xfId="33552"/>
    <cellStyle name="40% - 强调文字颜色 6 3 2 2 3 2 6 2" xfId="33553"/>
    <cellStyle name="40% - 强调文字颜色 6 3 2 2 3 2 7" xfId="33554"/>
    <cellStyle name="40% - 强调文字颜色 6 3 2 2 3 3 2 2" xfId="33555"/>
    <cellStyle name="40% - 强调文字颜色 6 3 2 2 3 3 2 3" xfId="33556"/>
    <cellStyle name="40% - 强调文字颜色 6 3 2 2 3 3 2 4" xfId="33557"/>
    <cellStyle name="40% - 强调文字颜色 6 3 2 2 3 3 4" xfId="33558"/>
    <cellStyle name="40% - 强调文字颜色 6 3 2 2 3 3 4 2" xfId="33559"/>
    <cellStyle name="40% - 强调文字颜色 6 3 2 2 3 3 4 3" xfId="33560"/>
    <cellStyle name="40% - 强调文字颜色 6 3 2 2 3 3 5" xfId="33561"/>
    <cellStyle name="40% - 强调文字颜色 6 3 2 2 3 3 5 2" xfId="33562"/>
    <cellStyle name="40% - 强调文字颜色 6 3 2 2 3 3 5 3" xfId="33563"/>
    <cellStyle name="40% - 强调文字颜色 6 3 2 2 3 3 6 2" xfId="33564"/>
    <cellStyle name="40% - 强调文字颜色 6 3 2 2 3 3 7" xfId="33565"/>
    <cellStyle name="40% - 强调文字颜色 6 3 2 2 4" xfId="33566"/>
    <cellStyle name="40% - 强调文字颜色 6 3 2 2 4 2" xfId="33567"/>
    <cellStyle name="40% - 强调文字颜色 6 3 2 2 4 2 2" xfId="33568"/>
    <cellStyle name="40% - 强调文字颜色 6 3 2 2 4 2 2 2" xfId="33569"/>
    <cellStyle name="40% - 强调文字颜色 6 3 2 2 4 2 3" xfId="33570"/>
    <cellStyle name="40% - 强调文字颜色 6 3 2 2 4 2 4" xfId="33571"/>
    <cellStyle name="40% - 强调文字颜色 6 3 2 2 4 3" xfId="33572"/>
    <cellStyle name="40% - 强调文字颜色 6 3 2 2 4 3 2" xfId="33573"/>
    <cellStyle name="40% - 强调文字颜色 6 3 2 2 4 3 3" xfId="33574"/>
    <cellStyle name="40% - 强调文字颜色 6 3 2 2 5 2" xfId="33575"/>
    <cellStyle name="40% - 强调文字颜色 6 3 2 2 5 2 2" xfId="33576"/>
    <cellStyle name="40% - 强调文字颜色 6 3 2 2 5 2 3" xfId="33577"/>
    <cellStyle name="40% - 强调文字颜色 6 3 2 2 5 2 4" xfId="33578"/>
    <cellStyle name="40% - 强调文字颜色 6 3 2 2 5 3" xfId="33579"/>
    <cellStyle name="40% - 强调文字颜色 6 3 2 2 5 3 2" xfId="33580"/>
    <cellStyle name="40% - 强调文字颜色 6 3 2 2 5 3 2 2" xfId="33581"/>
    <cellStyle name="40% - 强调文字颜色 6 4 2 8 5" xfId="33582"/>
    <cellStyle name="40% - 强调文字颜色 6 3 2 2 5 3 3" xfId="33583"/>
    <cellStyle name="40% - 强调文字颜色 6 3 2 2 5 3 4" xfId="33584"/>
    <cellStyle name="40% - 强调文字颜色 6 3 2 2 5 4 2" xfId="33585"/>
    <cellStyle name="40% - 强调文字颜色 6 3 2 2 5 6" xfId="33586"/>
    <cellStyle name="40% - 强调文字颜色 6 3 2 2 6 2 3" xfId="33587"/>
    <cellStyle name="40% - 强调文字颜色 6 3 2 2 6 2 4" xfId="33588"/>
    <cellStyle name="40% - 强调文字颜色 6 3 2 2 6 3 2" xfId="33589"/>
    <cellStyle name="40% - 强调文字颜色 6 3 2 2 6 3 3" xfId="33590"/>
    <cellStyle name="40% - 强调文字颜色 6 3 2 2 7" xfId="33591"/>
    <cellStyle name="40% - 强调文字颜色 6 3 2 2 7 2" xfId="33592"/>
    <cellStyle name="40% - 强调文字颜色 6 3 2 2 7 2 2" xfId="33593"/>
    <cellStyle name="40% - 强调文字颜色 6 3 2 2 7 2 3" xfId="33594"/>
    <cellStyle name="40% - 强调文字颜色 6 3 2 2 7 3" xfId="33595"/>
    <cellStyle name="40% - 强调文字颜色 6 3 2 2 7 3 2" xfId="33596"/>
    <cellStyle name="40% - 强调文字颜色 6 3 2 2 7 4" xfId="33597"/>
    <cellStyle name="40% - 强调文字颜色 6 3 2 2 7 5" xfId="33598"/>
    <cellStyle name="40% - 强调文字颜色 6 3 2 2 8" xfId="33599"/>
    <cellStyle name="40% - 强调文字颜色 6 3 2 2 9" xfId="33600"/>
    <cellStyle name="40% - 强调文字颜色 6 3 2 3 2" xfId="33601"/>
    <cellStyle name="40% - 强调文字颜色 6 3 2 4" xfId="33602"/>
    <cellStyle name="40% - 强调文字颜色 6 3 2 4 2 2" xfId="33603"/>
    <cellStyle name="40% - 强调文字颜色 6 3 2 4 3" xfId="33604"/>
    <cellStyle name="40% - 强调文字颜色 6 3 2 4 4" xfId="33605"/>
    <cellStyle name="40% - 强调文字颜色 6 3 3 2 11" xfId="33606"/>
    <cellStyle name="40% - 强调文字颜色 6 3 3 2 12" xfId="33607"/>
    <cellStyle name="40% - 强调文字颜色 6 3 3 2 12 2" xfId="33608"/>
    <cellStyle name="40% - 强调文字颜色 6 3 3 2 13" xfId="33609"/>
    <cellStyle name="40% - 强调文字颜色 6 3 3 2 13 2" xfId="33610"/>
    <cellStyle name="40% - 强调文字颜色 6 3 3 2 2" xfId="33611"/>
    <cellStyle name="40% - 强调文字颜色 6 3 3 2 2 2" xfId="33612"/>
    <cellStyle name="40% - 强调文字颜色 6 3 3 2 2 2 2 2 3" xfId="33613"/>
    <cellStyle name="40% - 强调文字颜色 6 3 3 2 2 2 3 3" xfId="33614"/>
    <cellStyle name="40% - 强调文字颜色 6 3 3 2 2 2 6" xfId="33615"/>
    <cellStyle name="40% - 强调文字颜色 6 3 3 2 2 2 7" xfId="33616"/>
    <cellStyle name="40% - 强调文字颜色 6 3 3 2 2 3" xfId="33617"/>
    <cellStyle name="40% - 强调文字颜色 6 3 3 2 2 3 2 3" xfId="33618"/>
    <cellStyle name="40% - 强调文字颜色 6 3 3 2 3" xfId="33619"/>
    <cellStyle name="40% - 强调文字颜色 6 3 3 2 3 2" xfId="33620"/>
    <cellStyle name="40% - 强调文字颜色 6 3 3 2 3 3 2 3" xfId="33621"/>
    <cellStyle name="40% - 强调文字颜色 6 3 3 2 3 3 3" xfId="33622"/>
    <cellStyle name="40% - 强调文字颜色 6 3 3 2 3 5 3" xfId="33623"/>
    <cellStyle name="40% - 强调文字颜色 6 3 3 2 3 6 2" xfId="33624"/>
    <cellStyle name="40% - 强调文字颜色 6 3 3 2 3 7" xfId="33625"/>
    <cellStyle name="40% - 强调文字颜色 6 3 3 2 4" xfId="33626"/>
    <cellStyle name="40% - 强调文字颜色 6 3 3 2 4 2" xfId="33627"/>
    <cellStyle name="40% - 强调文字颜色 6 3 3 2 4 2 2" xfId="33628"/>
    <cellStyle name="40% - 强调文字颜色 6 3 3 2 4 2 3" xfId="33629"/>
    <cellStyle name="40% - 强调文字颜色 6 3 3 2 4 4 2" xfId="33630"/>
    <cellStyle name="40% - 强调文字颜色 6 3 3 2 4 6" xfId="33631"/>
    <cellStyle name="40% - 强调文字颜色 6 3 3 2 5 6" xfId="33632"/>
    <cellStyle name="40% - 强调文字颜色 6 3 3 2 6 3 2" xfId="33633"/>
    <cellStyle name="40% - 强调文字颜色 6 3 3 2 6 5" xfId="33634"/>
    <cellStyle name="40% - 强调文字颜色 6 3 3 2 7 2" xfId="33635"/>
    <cellStyle name="40% - 强调文字颜色 6 3 3 2 7 2 2" xfId="33636"/>
    <cellStyle name="40% - 强调文字颜色 6 3 3 2 7 2 3" xfId="33637"/>
    <cellStyle name="40% - 强调文字颜色 6 3 3 2 7 3 2" xfId="33638"/>
    <cellStyle name="40% - 强调文字颜色 6 3 3 3 2" xfId="33639"/>
    <cellStyle name="40% - 强调文字颜色 6 3 3 3 2 2 2 3" xfId="33640"/>
    <cellStyle name="40% - 强调文字颜色 6 3 3 3 2 2 3 2" xfId="33641"/>
    <cellStyle name="40% - 强调文字颜色 6 3 3 3 2 3 2 3" xfId="33642"/>
    <cellStyle name="40% - 强调文字颜色 6 3 3 3 2 5" xfId="33643"/>
    <cellStyle name="40% - 强调文字颜色 6 3 3 3 2 6" xfId="33644"/>
    <cellStyle name="40% - 强调文字颜色 6 3 3 3 2 7" xfId="33645"/>
    <cellStyle name="40% - 强调文字颜色 6 3 3 3 3" xfId="33646"/>
    <cellStyle name="40% - 强调文字颜色 6 3 3 3 3 2" xfId="33647"/>
    <cellStyle name="40% - 强调文字颜色 6 3 3 3 3 2 3" xfId="33648"/>
    <cellStyle name="40% - 强调文字颜色 6 3 3 3 3 2 4" xfId="33649"/>
    <cellStyle name="40% - 强调文字颜色 6 3 3 3 3 3 2" xfId="33650"/>
    <cellStyle name="40% - 强调文字颜色 6 3 3 3 3 3 2 2" xfId="33651"/>
    <cellStyle name="40% - 强调文字颜色 6 3 3 3 3 3 3" xfId="33652"/>
    <cellStyle name="40% - 强调文字颜色 6 3 3 3 3 4 2" xfId="33653"/>
    <cellStyle name="40% - 强调文字颜色 6 3 3 3 3 4 2 2" xfId="33654"/>
    <cellStyle name="40% - 强调文字颜色 6 3 3 3 3 4 3" xfId="33655"/>
    <cellStyle name="40% - 强调文字颜色 6 3 3 3 3 5" xfId="33656"/>
    <cellStyle name="40% - 强调文字颜色 6 3 3 3 3 5 2" xfId="33657"/>
    <cellStyle name="40% - 强调文字颜色 6 3 3 3 3 5 3" xfId="33658"/>
    <cellStyle name="40% - 强调文字颜色 6 3 3 3 3 6" xfId="33659"/>
    <cellStyle name="常规 2 3 2 2 2 2 2 3 2 5" xfId="33660"/>
    <cellStyle name="40% - 强调文字颜色 6 3 3 3 3 6 2" xfId="33661"/>
    <cellStyle name="40% - 强调文字颜色 6 3 3 3 4" xfId="33662"/>
    <cellStyle name="40% - 强调文字颜色 6 3 3 4" xfId="33663"/>
    <cellStyle name="40% - 强调文字颜色 6 3 3 4 2 3" xfId="33664"/>
    <cellStyle name="40% - 强调文字颜色 6 3 3 4 2 4" xfId="33665"/>
    <cellStyle name="40% - 强调文字颜色 6 3 3 5 2 2 2" xfId="33666"/>
    <cellStyle name="40% - 强调文字颜色 6 3 3 5 2 3" xfId="33667"/>
    <cellStyle name="40% - 强调文字颜色 6 3 3 5 2 4" xfId="33668"/>
    <cellStyle name="40% - 强调文字颜色 6 3 3 5 3 2" xfId="33669"/>
    <cellStyle name="40% - 强调文字颜色 6 3 3 5 3 2 2" xfId="33670"/>
    <cellStyle name="40% - 强调文字颜色 6 3 3 5 3 3" xfId="33671"/>
    <cellStyle name="40% - 强调文字颜色 6 3 3 5 3 4" xfId="33672"/>
    <cellStyle name="40% - 强调文字颜色 6 3 3 5 4" xfId="33673"/>
    <cellStyle name="40% - 强调文字颜色 6 3 3 5 6" xfId="33674"/>
    <cellStyle name="40% - 强调文字颜色 6 3 3 6 2 2" xfId="33675"/>
    <cellStyle name="40% - 强调文字颜色 6 3 3 6 2 2 2" xfId="33676"/>
    <cellStyle name="40% - 强调文字颜色 6 3 3 6 2 4" xfId="33677"/>
    <cellStyle name="40% - 强调文字颜色 6 3 3 6 3" xfId="33678"/>
    <cellStyle name="40% - 强调文字颜色 6 3 3 6 3 2" xfId="33679"/>
    <cellStyle name="40% - 强调文字颜色 6 3 3 6 3 3" xfId="33680"/>
    <cellStyle name="40% - 强调文字颜色 6 3 3 6 4" xfId="33681"/>
    <cellStyle name="40% - 强调文字颜色 6 3 3 6 6" xfId="33682"/>
    <cellStyle name="40% - 强调文字颜色 6 3 3 7 2" xfId="33683"/>
    <cellStyle name="40% - 强调文字颜色 6 3 3 7 2 2" xfId="33684"/>
    <cellStyle name="40% - 强调文字颜色 6 3 3 7 2 3" xfId="33685"/>
    <cellStyle name="40% - 强调文字颜色 6 3 3 7 3" xfId="33686"/>
    <cellStyle name="40% - 强调文字颜色 6 3 3 7 3 2" xfId="33687"/>
    <cellStyle name="40% - 强调文字颜色 6 3 3 7 4" xfId="33688"/>
    <cellStyle name="40% - 强调文字颜色 6 3 3 7 5" xfId="33689"/>
    <cellStyle name="40% - 强调文字颜色 6 3 3 8" xfId="33690"/>
    <cellStyle name="40% - 强调文字颜色 6 3 3 8 2" xfId="33691"/>
    <cellStyle name="40% - 强调文字颜色 6 3 3 8 2 2" xfId="33692"/>
    <cellStyle name="40% - 强调文字颜色 6 3 3 8 2 3" xfId="33693"/>
    <cellStyle name="40% - 强调文字颜色 6 3 3 8 3" xfId="33694"/>
    <cellStyle name="40% - 强调文字颜色 6 3 3 8 3 2" xfId="33695"/>
    <cellStyle name="40% - 强调文字颜色 6 3 3 8 4" xfId="33696"/>
    <cellStyle name="40% - 强调文字颜色 6 3 3 8 5" xfId="33697"/>
    <cellStyle name="40% - 强调文字颜色 6 3 3 9" xfId="33698"/>
    <cellStyle name="40% - 强调文字颜色 6 3 3 9 2" xfId="33699"/>
    <cellStyle name="40% - 强调文字颜色 6 3 3 9 3" xfId="33700"/>
    <cellStyle name="40% - 强调文字颜色 6 3 4" xfId="33701"/>
    <cellStyle name="40% - 强调文字颜色 6 3 4 2 2" xfId="33702"/>
    <cellStyle name="40% - 强调文字颜色 6 3 4 2 3" xfId="33703"/>
    <cellStyle name="40% - 强调文字颜色 6 3 4 2 3 2 2" xfId="33704"/>
    <cellStyle name="40% - 强调文字颜色 6 3 4 2 4" xfId="33705"/>
    <cellStyle name="40% - 强调文字颜色 6 3 4 3" xfId="33706"/>
    <cellStyle name="40% - 强调文字颜色 6 3 4 3 2" xfId="33707"/>
    <cellStyle name="40% - 强调文字颜色 6 3 4 3 3" xfId="33708"/>
    <cellStyle name="40% - 强调文字颜色 6 3 4 4" xfId="33709"/>
    <cellStyle name="40% - 强调文字颜色 6 3 4 5 2" xfId="33710"/>
    <cellStyle name="40% - 强调文字颜色 6 3 4 5 2 2" xfId="33711"/>
    <cellStyle name="40% - 强调文字颜色 6 3 4 5 3" xfId="33712"/>
    <cellStyle name="40% - 强调文字颜色 6 3 5 2" xfId="33713"/>
    <cellStyle name="40% - 强调文字颜色 6 3 5 2 2" xfId="33714"/>
    <cellStyle name="40% - 强调文字颜色 6 3 5 2 3" xfId="33715"/>
    <cellStyle name="40% - 强调文字颜色 6 3 5 2 4" xfId="33716"/>
    <cellStyle name="40% - 强调文字颜色 6 3 5 3" xfId="33717"/>
    <cellStyle name="40% - 强调文字颜色 6 3 5 4" xfId="33718"/>
    <cellStyle name="40% - 强调文字颜色 6 3 5 4 2" xfId="33719"/>
    <cellStyle name="40% - 强调文字颜色 6 3 5 4 2 2" xfId="33720"/>
    <cellStyle name="40% - 强调文字颜色 6 3 5 4 3" xfId="33721"/>
    <cellStyle name="40% - 强调文字颜色 6 3 6 2 2" xfId="33722"/>
    <cellStyle name="40% - 强调文字颜色 6 3 6 2 3" xfId="33723"/>
    <cellStyle name="40% - 强调文字颜色 6 3 6 3" xfId="33724"/>
    <cellStyle name="40% - 强调文字颜色 6 3 6 3 2" xfId="33725"/>
    <cellStyle name="40% - 强调文字颜色 6 3 6 3 3" xfId="33726"/>
    <cellStyle name="40% - 强调文字颜色 6 3 6 3 4" xfId="33727"/>
    <cellStyle name="40% - 强调文字颜色 6 3 6 4 2" xfId="33728"/>
    <cellStyle name="40% - 强调文字颜色 6 3 6 4 3" xfId="33729"/>
    <cellStyle name="40% - 强调文字颜色 6 3 7 2" xfId="33730"/>
    <cellStyle name="40% - 强调文字颜色 6 3 7 2 2" xfId="33731"/>
    <cellStyle name="40% - 强调文字颜色 6 3 7 2 3" xfId="33732"/>
    <cellStyle name="40% - 强调文字颜色 6 3 7 2 4" xfId="33733"/>
    <cellStyle name="40% - 强调文字颜色 6 3 7 2 5" xfId="33734"/>
    <cellStyle name="40% - 强调文字颜色 6 3 7 2 6" xfId="33735"/>
    <cellStyle name="40% - 强调文字颜色 6 3 7 2 7" xfId="33736"/>
    <cellStyle name="40% - 强调文字颜色 6 3 7 3" xfId="33737"/>
    <cellStyle name="40% - 强调文字颜色 6 3 7 3 2" xfId="33738"/>
    <cellStyle name="40% - 强调文字颜色 6 3 7 3 3" xfId="33739"/>
    <cellStyle name="40% - 强调文字颜色 6 3 7 3 3 2" xfId="33740"/>
    <cellStyle name="40% - 强调文字颜色 6 3 7 3 3 2 2" xfId="33741"/>
    <cellStyle name="40% - 强调文字颜色 6 3 7 3 3 2 3" xfId="33742"/>
    <cellStyle name="40% - 强调文字颜色 6 3 7 3 3 3" xfId="33743"/>
    <cellStyle name="40% - 强调文字颜色 6 3 7 3 3 4" xfId="33744"/>
    <cellStyle name="40% - 强调文字颜色 6 3 8 2" xfId="33745"/>
    <cellStyle name="40% - 强调文字颜色 6 3 9" xfId="33746"/>
    <cellStyle name="常规 2 3 6 2 2 4" xfId="33747"/>
    <cellStyle name="40% - 强调文字颜色 6 3 9 2" xfId="33748"/>
    <cellStyle name="40% - 强调文字颜色 6 3 9 2 2" xfId="33749"/>
    <cellStyle name="40% - 强调文字颜色 6 3 9 2 2 2 2" xfId="33750"/>
    <cellStyle name="40% - 强调文字颜色 6 3 9 2 3" xfId="33751"/>
    <cellStyle name="40% - 强调文字颜色 6 3 9 2 4" xfId="33752"/>
    <cellStyle name="常规 2 3 6 2 2 5" xfId="33753"/>
    <cellStyle name="40% - 强调文字颜色 6 3 9 3" xfId="33754"/>
    <cellStyle name="40% - 强调文字颜色 6 3 9 3 2" xfId="33755"/>
    <cellStyle name="40% - 强调文字颜色 6 3 9 3 3" xfId="33756"/>
    <cellStyle name="40% - 强调文字颜色 6 4" xfId="33757"/>
    <cellStyle name="40% - 强调文字颜色 6 4 2" xfId="33758"/>
    <cellStyle name="40% - 强调文字颜色 6 4 2 10" xfId="33759"/>
    <cellStyle name="40% - 强调文字颜色 6 4 2 12" xfId="33760"/>
    <cellStyle name="40% - 强调文字颜色 6 4 2 13" xfId="33761"/>
    <cellStyle name="40% - 强调文字颜色 6 4 2 13 2" xfId="33762"/>
    <cellStyle name="40% - 强调文字颜色 6 4 2 14" xfId="33763"/>
    <cellStyle name="40% - 强调文字颜色 6 4 2 15" xfId="33764"/>
    <cellStyle name="40% - 强调文字颜色 6 4 2 15 2" xfId="33765"/>
    <cellStyle name="40% - 强调文字颜色 6 4 2 16" xfId="33766"/>
    <cellStyle name="40% - 强调文字颜色 6 4 2 2 10" xfId="33767"/>
    <cellStyle name="40% - 强调文字颜色 6 4 2 2 10 2" xfId="33768"/>
    <cellStyle name="40% - 强调文字颜色 6 4 2 2 11" xfId="33769"/>
    <cellStyle name="40% - 强调文字颜色 6 4 2 2 11 2" xfId="33770"/>
    <cellStyle name="40% - 强调文字颜色 6 4 2 2 12" xfId="33771"/>
    <cellStyle name="常规 5 2 2 3 2 7 4" xfId="33772"/>
    <cellStyle name="40% - 强调文字颜色 6 4 2 2 2 2" xfId="33773"/>
    <cellStyle name="40% - 强调文字颜色 6 4 2 2 2 2 2" xfId="33774"/>
    <cellStyle name="40% - 强调文字颜色 6 4 2 2 2 2 2 2" xfId="33775"/>
    <cellStyle name="40% - 强调文字颜色 6 4 2 2 2 2 2 2 2" xfId="33776"/>
    <cellStyle name="40% - 强调文字颜色 6 4 2 2 2 2 2 2 3" xfId="33777"/>
    <cellStyle name="40% - 强调文字颜色 6 4 2 2 2 2 3 2" xfId="33778"/>
    <cellStyle name="40% - 强调文字颜色 6 4 2 2 2 2 3 2 2" xfId="33779"/>
    <cellStyle name="40% - 强调文字颜色 6 4 2 2 2 2 3 2 3" xfId="33780"/>
    <cellStyle name="40% - 强调文字颜色 6 4 2 2 2 2 4" xfId="33781"/>
    <cellStyle name="40% - 强调文字颜色 6 4 2 2 2 2 4 2" xfId="33782"/>
    <cellStyle name="40% - 强调文字颜色 6 4 2 2 2 2 5 2" xfId="33783"/>
    <cellStyle name="40% - 强调文字颜色 6 4 2 2 2 2 6" xfId="33784"/>
    <cellStyle name="40% - 强调文字颜色 6 4 2 2 2 3" xfId="33785"/>
    <cellStyle name="40% - 强调文字颜色 6 4 2 2 3" xfId="33786"/>
    <cellStyle name="40% - 强调文字颜色 6 4 2 2 3 2" xfId="33787"/>
    <cellStyle name="40% - 强调文字颜色 6 4 2 2 3 2 2" xfId="33788"/>
    <cellStyle name="40% - 强调文字颜色 6 4 2 2 3 2 3" xfId="33789"/>
    <cellStyle name="40% - 强调文字颜色 6 4 2 2 3 2 4" xfId="33790"/>
    <cellStyle name="40% - 强调文字颜色 6 4 2 2 3 3" xfId="33791"/>
    <cellStyle name="40% - 强调文字颜色 6 4 2 2 3 3 2" xfId="33792"/>
    <cellStyle name="40% - 强调文字颜色 6 4 2 2 3 3 2 3" xfId="33793"/>
    <cellStyle name="40% - 强调文字颜色 6 4 2 2 3 5 2" xfId="33794"/>
    <cellStyle name="40% - 强调文字颜色 6 4 2 2 4" xfId="33795"/>
    <cellStyle name="40% - 强调文字颜色 6 4 2 2 4 2" xfId="33796"/>
    <cellStyle name="40% - 强调文字颜色 6 4 2 2 4 2 2" xfId="33797"/>
    <cellStyle name="40% - 强调文字颜色 6 4 2 2 4 2 3" xfId="33798"/>
    <cellStyle name="40% - 强调文字颜色 6 4 2 2 4 3" xfId="33799"/>
    <cellStyle name="40% - 强调文字颜色 6 4 2 2 4 3 2" xfId="33800"/>
    <cellStyle name="40% - 强调文字颜色 6 4 2 2 4 4 2" xfId="33801"/>
    <cellStyle name="40% - 强调文字颜色 6 4 2 2 4 6" xfId="33802"/>
    <cellStyle name="40% - 强调文字颜色 6 4 2 2 5 2" xfId="33803"/>
    <cellStyle name="40% - 强调文字颜色 6 4 2 2 5 2 3" xfId="33804"/>
    <cellStyle name="40% - 强调文字颜色 6 4 2 2 5 3" xfId="33805"/>
    <cellStyle name="40% - 强调文字颜色 6 4 2 2 5 3 2" xfId="33806"/>
    <cellStyle name="40% - 强调文字颜色 6 4 2 2 5 4 2" xfId="33807"/>
    <cellStyle name="40% - 强调文字颜色 6 4 2 2 5 6" xfId="33808"/>
    <cellStyle name="40% - 强调文字颜色 6 4 2 2 6 2 2" xfId="33809"/>
    <cellStyle name="40% - 强调文字颜色 6 4 2 2 6 2 3" xfId="33810"/>
    <cellStyle name="40% - 强调文字颜色 6 4 2 2 6 3 2" xfId="33811"/>
    <cellStyle name="40% - 强调文字颜色 6 4 2 2 6 4" xfId="33812"/>
    <cellStyle name="40% - 强调文字颜色 6 4 2 2 7" xfId="33813"/>
    <cellStyle name="40% - 强调文字颜色 6 4 2 2 7 2" xfId="33814"/>
    <cellStyle name="40% - 强调文字颜色 6 4 2 2 7 2 2" xfId="33815"/>
    <cellStyle name="40% - 强调文字颜色 6 4 2 2 7 3" xfId="33816"/>
    <cellStyle name="40% - 强调文字颜色 6 4 2 2 7 4" xfId="33817"/>
    <cellStyle name="40% - 强调文字颜色 6 4 2 2 9 2" xfId="33818"/>
    <cellStyle name="40% - 强调文字颜色 6 4 2 2 9 3" xfId="33819"/>
    <cellStyle name="40% - 强调文字颜色 6 4 2 3 2" xfId="33820"/>
    <cellStyle name="40% - 强调文字颜色 6 4 2 3 2 3" xfId="33821"/>
    <cellStyle name="40% - 强调文字颜色 6 4 2 3 2 4" xfId="33822"/>
    <cellStyle name="40% - 强调文字颜色 6 4 2 3 2 4 2 2" xfId="33823"/>
    <cellStyle name="40% - 强调文字颜色 6 4 2 3 2 4 3" xfId="33824"/>
    <cellStyle name="40% - 强调文字颜色 6 4 2 3 2 6 2" xfId="33825"/>
    <cellStyle name="40% - 强调文字颜色 6 4 2 3 3" xfId="33826"/>
    <cellStyle name="40% - 强调文字颜色 6 4 2 3 3 2 2" xfId="33827"/>
    <cellStyle name="40% - 强调文字颜色 6 4 2 3 3 2 3" xfId="33828"/>
    <cellStyle name="40% - 强调文字颜色 6 4 2 3 3 3 2" xfId="33829"/>
    <cellStyle name="常规 2 3 6 2 2 2 6 2" xfId="33830"/>
    <cellStyle name="40% - 强调文字颜色 6 4 2 3 3 3 2 3" xfId="33831"/>
    <cellStyle name="40% - 强调文字颜色 6 4 2 3 3 4" xfId="33832"/>
    <cellStyle name="40% - 强调文字颜色 6 4 2 3 3 4 2" xfId="33833"/>
    <cellStyle name="40% - 强调文字颜色 6 4 2 3 3 4 2 2" xfId="33834"/>
    <cellStyle name="40% - 强调文字颜色 6 4 2 3 3 4 3" xfId="33835"/>
    <cellStyle name="40% - 强调文字颜色 6 4 2 3 3 6 2" xfId="33836"/>
    <cellStyle name="40% - 强调文字颜色 6 4 2 3 4" xfId="33837"/>
    <cellStyle name="40% - 强调文字颜色 6 4 2 3 5" xfId="33838"/>
    <cellStyle name="40% - 强调文字颜色 6 4 2 4 2" xfId="33839"/>
    <cellStyle name="40% - 强调文字颜色 6 4 2 4 2 3" xfId="33840"/>
    <cellStyle name="40% - 强调文字颜色 6 4 2 4 2 4" xfId="33841"/>
    <cellStyle name="40% - 强调文字颜色 6 4 2 4 3" xfId="33842"/>
    <cellStyle name="40% - 强调文字颜色 6 4 2 4 3 3" xfId="33843"/>
    <cellStyle name="40% - 强调文字颜色 6 4 2 4 4" xfId="33844"/>
    <cellStyle name="40% - 强调文字颜色 6 4 2 4 5" xfId="33845"/>
    <cellStyle name="40% - 强调文字颜色 6 4 2 4 6" xfId="33846"/>
    <cellStyle name="40% - 强调文字颜色 6 4 2 5" xfId="33847"/>
    <cellStyle name="注释 2 5 2 2 2 7" xfId="33848"/>
    <cellStyle name="40% - 强调文字颜色 6 4 2 5 2" xfId="33849"/>
    <cellStyle name="40% - 强调文字颜色 6 4 2 5 2 2" xfId="33850"/>
    <cellStyle name="40% - 强调文字颜色 6 4 2 5 2 2 2" xfId="33851"/>
    <cellStyle name="40% - 强调文字颜色 6 4 2 5 2 3" xfId="33852"/>
    <cellStyle name="40% - 强调文字颜色 6 4 2 5 2 4" xfId="33853"/>
    <cellStyle name="40% - 强调文字颜色 6 4 2 5 3" xfId="33854"/>
    <cellStyle name="40% - 强调文字颜色 6 4 2 5 3 2" xfId="33855"/>
    <cellStyle name="40% - 强调文字颜色 6 4 2 5 3 3" xfId="33856"/>
    <cellStyle name="40% - 强调文字颜色 6 4 2 5 3 4" xfId="33857"/>
    <cellStyle name="40% - 强调文字颜色 6 4 2 5 4" xfId="33858"/>
    <cellStyle name="40% - 强调文字颜色 6 4 2 5 4 2" xfId="33859"/>
    <cellStyle name="40% - 强调文字颜色 6 4 2 5 5" xfId="33860"/>
    <cellStyle name="40% - 强调文字颜色 6 4 2 5 6" xfId="33861"/>
    <cellStyle name="40% - 强调文字颜色 6 4 2 6 2" xfId="33862"/>
    <cellStyle name="40% - 强调文字颜色 6 4 2 6 2 3" xfId="33863"/>
    <cellStyle name="常规 2 3 4 3 2 3 2 2 2" xfId="33864"/>
    <cellStyle name="40% - 强调文字颜色 6 4 2 6 2 4" xfId="33865"/>
    <cellStyle name="40% - 强调文字颜色 6 4 2 6 3" xfId="33866"/>
    <cellStyle name="40% - 强调文字颜色 6 4 2 6 3 2" xfId="33867"/>
    <cellStyle name="40% - 强调文字颜色 6 4 2 6 3 3" xfId="33868"/>
    <cellStyle name="40% - 强调文字颜色 6 4 2 6 4" xfId="33869"/>
    <cellStyle name="40% - 强调文字颜色 6 4 2 6 4 2" xfId="33870"/>
    <cellStyle name="40% - 强调文字颜色 6 4 2 6 5" xfId="33871"/>
    <cellStyle name="40% - 强调文字颜色 6 4 2 6 6" xfId="33872"/>
    <cellStyle name="40% - 强调文字颜色 6 4 2 7 2 2" xfId="33873"/>
    <cellStyle name="40% - 强调文字颜色 6 4 2 7 2 3" xfId="33874"/>
    <cellStyle name="40% - 强调文字颜色 6 4 2 7 3 2" xfId="33875"/>
    <cellStyle name="40% - 强调文字颜色 6 4 2 7 5" xfId="33876"/>
    <cellStyle name="40% - 强调文字颜色 6 4 2 8 2" xfId="33877"/>
    <cellStyle name="40% - 强调文字颜色 6 4 2 8 3" xfId="33878"/>
    <cellStyle name="40% - 强调文字颜色 6 4 3" xfId="33879"/>
    <cellStyle name="40% - 强调文字颜色 6 4 4" xfId="33880"/>
    <cellStyle name="40% - 强调文字颜色 6 4 4 2 2" xfId="33881"/>
    <cellStyle name="常规 2 3 2 2 3 2 16" xfId="33882"/>
    <cellStyle name="40% - 强调文字颜色 6 4 4 4" xfId="33883"/>
    <cellStyle name="40% - 强调文字颜色 6 4 5 2 2" xfId="33884"/>
    <cellStyle name="40% - 强调文字颜色 6 4 5 2 2 2" xfId="33885"/>
    <cellStyle name="40% - 强调文字颜色 6 4 5 2 2 2 2" xfId="33886"/>
    <cellStyle name="40% - 强调文字颜色 6 4 5 2 2 2 3" xfId="33887"/>
    <cellStyle name="40% - 强调文字颜色 6 4 5 2 3" xfId="33888"/>
    <cellStyle name="40% - 强调文字颜色 6 4 5 2 3 2 3" xfId="33889"/>
    <cellStyle name="40% - 强调文字颜色 6 4 5 2 4" xfId="33890"/>
    <cellStyle name="40% - 强调文字颜色 6 4 5 2 4 2" xfId="33891"/>
    <cellStyle name="40% - 强调文字颜色 6 4 5 2 5" xfId="33892"/>
    <cellStyle name="40% - 强调文字颜色 6 4 5 2 5 2" xfId="33893"/>
    <cellStyle name="40% - 强调文字颜色 6 4 5 3 2" xfId="33894"/>
    <cellStyle name="40% - 强调文字颜色 6 4 5 3 2 3" xfId="33895"/>
    <cellStyle name="40% - 强调文字颜色 6 4 5 3 3" xfId="33896"/>
    <cellStyle name="40% - 强调文字颜色 6 4 5 4" xfId="33897"/>
    <cellStyle name="40% - 强调文字颜色 6 4 5 4 2" xfId="33898"/>
    <cellStyle name="40% - 强调文字颜色 6 4 5 4 2 2" xfId="33899"/>
    <cellStyle name="40% - 强调文字颜色 6 4 5 4 2 3" xfId="33900"/>
    <cellStyle name="40% - 强调文字颜色 6 4 5 4 3" xfId="33901"/>
    <cellStyle name="40% - 强调文字颜色 6 4 5 5 2 2" xfId="33902"/>
    <cellStyle name="40% - 强调文字颜色 6 4 5 5 3" xfId="33903"/>
    <cellStyle name="40% - 强调文字颜色 6 4 5 6 2" xfId="33904"/>
    <cellStyle name="40% - 强调文字颜色 6 4 6 2 2" xfId="33905"/>
    <cellStyle name="40% - 强调文字颜色 6 4 6 2 2 2" xfId="33906"/>
    <cellStyle name="40% - 强调文字颜色 6 4 6 2 2 2 3" xfId="33907"/>
    <cellStyle name="40% - 强调文字颜色 6 4 6 2 3" xfId="33908"/>
    <cellStyle name="40% - 强调文字颜色 6 4 6 2 3 2" xfId="33909"/>
    <cellStyle name="40% - 强调文字颜色 6 4 6 2 3 4" xfId="33910"/>
    <cellStyle name="40% - 强调文字颜色 6 4 6 2 4" xfId="33911"/>
    <cellStyle name="40% - 强调文字颜色 6 4 6 2 4 2" xfId="33912"/>
    <cellStyle name="40% - 强调文字颜色 6 4 6 2 4 3" xfId="33913"/>
    <cellStyle name="40% - 强调文字颜色 6 4 6 2 5" xfId="33914"/>
    <cellStyle name="40% - 强调文字颜色 6 4 6 2 5 2" xfId="33915"/>
    <cellStyle name="40% - 强调文字颜色 6 4 6 3" xfId="33916"/>
    <cellStyle name="40% - 强调文字颜色 6 4 6 3 2" xfId="33917"/>
    <cellStyle name="40% - 强调文字颜色 6 4 6 3 3" xfId="33918"/>
    <cellStyle name="40% - 强调文字颜色 6 4 6 3 4" xfId="33919"/>
    <cellStyle name="40% - 强调文字颜色 6 4 7" xfId="33920"/>
    <cellStyle name="40% - 强调文字颜色 6 4 7 2" xfId="33921"/>
    <cellStyle name="40% - 强调文字颜色 6 5 11 2" xfId="33922"/>
    <cellStyle name="40% - 强调文字颜色 6 5 13" xfId="33923"/>
    <cellStyle name="40% - 强调文字颜色 6 5 2" xfId="33924"/>
    <cellStyle name="40% - 强调文字颜色 6 5 2 2 2 2" xfId="33925"/>
    <cellStyle name="40% - 强调文字颜色 6 5 2 2 3" xfId="33926"/>
    <cellStyle name="40% - 强调文字颜色 6 5 2 2 4" xfId="33927"/>
    <cellStyle name="40% - 强调文字颜色 6 5 2 2 5" xfId="33928"/>
    <cellStyle name="40% - 强调文字颜色 6 5 2 3" xfId="33929"/>
    <cellStyle name="40% - 强调文字颜色 6 5 2 3 2" xfId="33930"/>
    <cellStyle name="40% - 强调文字颜色 6 5 2 3 2 2" xfId="33931"/>
    <cellStyle name="40% - 强调文字颜色 6 5 2 3 3" xfId="33932"/>
    <cellStyle name="40% - 强调文字颜色 6 5 2 3 4" xfId="33933"/>
    <cellStyle name="40% - 强调文字颜色 6 5 2 4" xfId="33934"/>
    <cellStyle name="40% - 强调文字颜色 6 5 2 4 2" xfId="33935"/>
    <cellStyle name="40% - 强调文字颜色 6 5 2 4 2 2" xfId="33936"/>
    <cellStyle name="40% - 强调文字颜色 6 5 2 4 3" xfId="33937"/>
    <cellStyle name="40% - 强调文字颜色 6 5 2 5" xfId="33938"/>
    <cellStyle name="40% - 强调文字颜色 6 5 3" xfId="33939"/>
    <cellStyle name="40% - 强调文字颜色 6 5 3 2" xfId="33940"/>
    <cellStyle name="40% - 强调文字颜色 6 5 3 2 2" xfId="33941"/>
    <cellStyle name="40% - 强调文字颜色 6 5 3 2 3" xfId="33942"/>
    <cellStyle name="40% - 强调文字颜色 6 5 3 3" xfId="33943"/>
    <cellStyle name="40% - 强调文字颜色 6 5 3 3 2" xfId="33944"/>
    <cellStyle name="40% - 强调文字颜色 6 5 3 3 2 2" xfId="33945"/>
    <cellStyle name="40% - 强调文字颜色 6 5 3 3 3" xfId="33946"/>
    <cellStyle name="40% - 强调文字颜色 6 5 3 3 4" xfId="33947"/>
    <cellStyle name="40% - 强调文字颜色 6 5 3 4" xfId="33948"/>
    <cellStyle name="40% - 强调文字颜色 6 5 4" xfId="33949"/>
    <cellStyle name="40% - 强调文字颜色 6 5 4 2" xfId="33950"/>
    <cellStyle name="40% - 强调文字颜色 6 5 4 2 2" xfId="33951"/>
    <cellStyle name="40% - 强调文字颜色 6 5 4 2 2 2" xfId="33952"/>
    <cellStyle name="40% - 强调文字颜色 6 5 4 2 3" xfId="33953"/>
    <cellStyle name="40% - 强调文字颜色 6 5 4 2 3 2" xfId="33954"/>
    <cellStyle name="40% - 强调文字颜色 6 5 4 2 4" xfId="33955"/>
    <cellStyle name="40% - 强调文字颜色 6 5 4 3" xfId="33956"/>
    <cellStyle name="40% - 强调文字颜色 6 5 4 3 2" xfId="33957"/>
    <cellStyle name="40% - 强调文字颜色 6 5 4 3 3" xfId="33958"/>
    <cellStyle name="40% - 强调文字颜色 6 5 4 4" xfId="33959"/>
    <cellStyle name="40% - 强调文字颜色 6 5 4 5" xfId="33960"/>
    <cellStyle name="40% - 强调文字颜色 6 5 4 6" xfId="33961"/>
    <cellStyle name="40% - 强调文字颜色 6 5 5" xfId="33962"/>
    <cellStyle name="40% - 强调文字颜色 6 5 5 2" xfId="33963"/>
    <cellStyle name="40% - 强调文字颜色 6 5 5 2 2" xfId="33964"/>
    <cellStyle name="40% - 强调文字颜色 6 5 5 2 2 2" xfId="33965"/>
    <cellStyle name="40% - 强调文字颜色 6 5 5 2 3" xfId="33966"/>
    <cellStyle name="40% - 强调文字颜色 6 5 5 2 4" xfId="33967"/>
    <cellStyle name="40% - 强调文字颜色 6 5 5 3" xfId="33968"/>
    <cellStyle name="40% - 强调文字颜色 6 5 5 3 2" xfId="33969"/>
    <cellStyle name="40% - 强调文字颜色 6 5 5 3 2 2" xfId="33970"/>
    <cellStyle name="40% - 强调文字颜色 6 5 5 3 3" xfId="33971"/>
    <cellStyle name="40% - 强调文字颜色 6 5 5 4" xfId="33972"/>
    <cellStyle name="40% - 强调文字颜色 6 5 5 4 2" xfId="33973"/>
    <cellStyle name="40% - 强调文字颜色 6 5 5 5" xfId="33974"/>
    <cellStyle name="40% - 强调文字颜色 6 5 5 6" xfId="33975"/>
    <cellStyle name="40% - 强调文字颜色 6 5 6" xfId="33976"/>
    <cellStyle name="40% - 强调文字颜色 6 5 6 2" xfId="33977"/>
    <cellStyle name="40% - 强调文字颜色 6 5 6 2 2" xfId="33978"/>
    <cellStyle name="40% - 强调文字颜色 6 5 6 2 2 2" xfId="33979"/>
    <cellStyle name="40% - 强调文字颜色 6 5 6 2 3" xfId="33980"/>
    <cellStyle name="40% - 强调文字颜色 6 5 6 2 4" xfId="33981"/>
    <cellStyle name="40% - 强调文字颜色 6 5 6 3" xfId="33982"/>
    <cellStyle name="40% - 强调文字颜色 6 5 6 3 2" xfId="33983"/>
    <cellStyle name="40% - 强调文字颜色 6 5 6 3 3" xfId="33984"/>
    <cellStyle name="40% - 强调文字颜色 6 5 6 4" xfId="33985"/>
    <cellStyle name="40% - 强调文字颜色 6 5 6 4 2" xfId="33986"/>
    <cellStyle name="40% - 强调文字颜色 6 5 6 5" xfId="33987"/>
    <cellStyle name="40% - 强调文字颜色 6 5 7" xfId="33988"/>
    <cellStyle name="40% - 强调文字颜色 6 5 7 2" xfId="33989"/>
    <cellStyle name="40% - 强调文字颜色 6 5 7 2 3" xfId="33990"/>
    <cellStyle name="40% - 强调文字颜色 6 5 7 3" xfId="33991"/>
    <cellStyle name="40% - 强调文字颜色 6 5 7 4" xfId="33992"/>
    <cellStyle name="40% - 强调文字颜色 6 5 8" xfId="33993"/>
    <cellStyle name="40% - 强调文字颜色 6 5 8 2" xfId="33994"/>
    <cellStyle name="40% - 强调文字颜色 6 5 8 2 3" xfId="33995"/>
    <cellStyle name="40% - 强调文字颜色 6 5 8 3" xfId="33996"/>
    <cellStyle name="40% - 强调文字颜色 6 5 8 4" xfId="33997"/>
    <cellStyle name="40% - 强调文字颜色 6 5 9" xfId="33998"/>
    <cellStyle name="常规 2 3 6 4 2 4" xfId="33999"/>
    <cellStyle name="40% - 强调文字颜色 6 5 9 2" xfId="34000"/>
    <cellStyle name="40% - 强调文字颜色 6 5 9 3" xfId="34001"/>
    <cellStyle name="40% - 强调文字颜色 6 6" xfId="34002"/>
    <cellStyle name="40% - 强调文字颜色 6 6 2" xfId="34003"/>
    <cellStyle name="40% - 强调文字颜色 6 6 2 2" xfId="34004"/>
    <cellStyle name="40% - 强调文字颜色 6 6 2 2 2" xfId="34005"/>
    <cellStyle name="40% - 强调文字颜色 6 6 2 2 2 2" xfId="34006"/>
    <cellStyle name="40% - 强调文字颜色 6 6 2 2 2 2 2" xfId="34007"/>
    <cellStyle name="40% - 强调文字颜色 6 6 2 2 2 2 2 2" xfId="34008"/>
    <cellStyle name="40% - 强调文字颜色 6 6 2 2 2 2 3" xfId="34009"/>
    <cellStyle name="40% - 强调文字颜色 6 6 2 2 2 3" xfId="34010"/>
    <cellStyle name="40% - 强调文字颜色 6 6 2 2 2 3 2" xfId="34011"/>
    <cellStyle name="40% - 强调文字颜色 6 6 2 2 2 4" xfId="34012"/>
    <cellStyle name="40% - 强调文字颜色 6 6 2 2 2 5" xfId="34013"/>
    <cellStyle name="40% - 强调文字颜色 6 6 2 2 3" xfId="34014"/>
    <cellStyle name="40% - 强调文字颜色 6 6 2 2 3 2" xfId="34015"/>
    <cellStyle name="40% - 强调文字颜色 6 6 2 2 3 2 2" xfId="34016"/>
    <cellStyle name="40% - 强调文字颜色 6 6 2 2 3 2 3" xfId="34017"/>
    <cellStyle name="40% - 强调文字颜色 6 6 2 2 3 3" xfId="34018"/>
    <cellStyle name="40% - 强调文字颜色 6 6 2 2 3 4" xfId="34019"/>
    <cellStyle name="40% - 强调文字颜色 6 6 2 2 4" xfId="34020"/>
    <cellStyle name="40% - 强调文字颜色 6 6 2 2 4 2" xfId="34021"/>
    <cellStyle name="40% - 强调文字颜色 6 6 2 2 4 2 2" xfId="34022"/>
    <cellStyle name="40% - 强调文字颜色 6 6 2 2 4 3" xfId="34023"/>
    <cellStyle name="40% - 强调文字颜色 6 6 2 2 5 2" xfId="34024"/>
    <cellStyle name="40% - 强调文字颜色 6 6 2 2 6" xfId="34025"/>
    <cellStyle name="40% - 强调文字颜色 6 6 2 2 6 2" xfId="34026"/>
    <cellStyle name="40% - 强调文字颜色 6 6 2 2 7" xfId="34027"/>
    <cellStyle name="40% - 强调文字颜色 6 6 2 3" xfId="34028"/>
    <cellStyle name="40% - 强调文字颜色 6 6 2 3 2" xfId="34029"/>
    <cellStyle name="40% - 强调文字颜色 6 6 2 3 2 2" xfId="34030"/>
    <cellStyle name="40% - 强调文字颜色 6 6 2 3 2 3" xfId="34031"/>
    <cellStyle name="40% - 强调文字颜色 6 6 2 3 3" xfId="34032"/>
    <cellStyle name="40% - 强调文字颜色 6 6 2 4" xfId="34033"/>
    <cellStyle name="40% - 强调文字颜色 6 6 2 5" xfId="34034"/>
    <cellStyle name="40% - 强调文字颜色 6 6 2 5 2" xfId="34035"/>
    <cellStyle name="40% - 强调文字颜色 6 6 2 6" xfId="34036"/>
    <cellStyle name="40% - 强调文字颜色 6 6 3" xfId="34037"/>
    <cellStyle name="40% - 强调文字颜色 6 6 3 2" xfId="34038"/>
    <cellStyle name="40% - 强调文字颜色 6 6 3 2 2" xfId="34039"/>
    <cellStyle name="40% - 强调文字颜色 6 6 3 2 2 2" xfId="34040"/>
    <cellStyle name="40% - 强调文字颜色 6 6 3 2 2 3" xfId="34041"/>
    <cellStyle name="40% - 强调文字颜色 6 6 3 2 3" xfId="34042"/>
    <cellStyle name="40% - 强调文字颜色 6 6 3 2 3 2" xfId="34043"/>
    <cellStyle name="40% - 强调文字颜色 6 6 3 3" xfId="34044"/>
    <cellStyle name="40% - 强调文字颜色 6 6 3 3 2" xfId="34045"/>
    <cellStyle name="40% - 强调文字颜色 6 6 3 3 2 2" xfId="34046"/>
    <cellStyle name="40% - 强调文字颜色 6 6 3 3 2 3" xfId="34047"/>
    <cellStyle name="40% - 强调文字颜色 6 6 3 3 3" xfId="34048"/>
    <cellStyle name="40% - 强调文字颜色 6 6 3 4" xfId="34049"/>
    <cellStyle name="40% - 强调文字颜色 6 6 3 4 2" xfId="34050"/>
    <cellStyle name="40% - 强调文字颜色 6 6 3 4 2 2" xfId="34051"/>
    <cellStyle name="40% - 强调文字颜色 6 6 3 4 3" xfId="34052"/>
    <cellStyle name="40% - 强调文字颜色 6 6 3 5" xfId="34053"/>
    <cellStyle name="40% - 强调文字颜色 6 6 3 5 2" xfId="34054"/>
    <cellStyle name="40% - 强调文字颜色 6 6 3 6" xfId="34055"/>
    <cellStyle name="40% - 强调文字颜色 6 6 3 6 2" xfId="34056"/>
    <cellStyle name="40% - 强调文字颜色 6 6 3 7" xfId="34057"/>
    <cellStyle name="40% - 强调文字颜色 6 6 4" xfId="34058"/>
    <cellStyle name="40% - 强调文字颜色 6 6 4 2" xfId="34059"/>
    <cellStyle name="40% - 强调文字颜色 6 6 4 2 2" xfId="34060"/>
    <cellStyle name="40% - 强调文字颜色 6 6 4 2 3" xfId="34061"/>
    <cellStyle name="40% - 强调文字颜色 6 6 4 3" xfId="34062"/>
    <cellStyle name="40% - 强调文字颜色 6 6 5" xfId="34063"/>
    <cellStyle name="40% - 强调文字颜色 6 6 5 2" xfId="34064"/>
    <cellStyle name="40% - 强调文字颜色 6 6 5 3" xfId="34065"/>
    <cellStyle name="40% - 强调文字颜色 6 6 6" xfId="34066"/>
    <cellStyle name="40% - 强调文字颜色 6 6 6 2" xfId="34067"/>
    <cellStyle name="40% - 强调文字颜色 6 6 7" xfId="34068"/>
    <cellStyle name="40% - 强调文字颜色 6 7" xfId="34069"/>
    <cellStyle name="40% - 强调文字颜色 6 7 2 2" xfId="34070"/>
    <cellStyle name="40% - 强调文字颜色 6 7 2 2 2" xfId="34071"/>
    <cellStyle name="40% - 强调文字颜色 6 7 2 2 2 2" xfId="34072"/>
    <cellStyle name="40% - 强调文字颜色 6 7 2 2 2 2 2" xfId="34073"/>
    <cellStyle name="40% - 强调文字颜色 6 7 2 2 2 3" xfId="34074"/>
    <cellStyle name="40% - 强调文字颜色 6 7 2 2 3" xfId="34075"/>
    <cellStyle name="40% - 强调文字颜色 6 7 2 2 3 2" xfId="34076"/>
    <cellStyle name="40% - 强调文字颜色 6 7 2 2 4" xfId="34077"/>
    <cellStyle name="40% - 强调文字颜色 6 7 2 2 5" xfId="34078"/>
    <cellStyle name="40% - 强调文字颜色 6 7 2 3" xfId="34079"/>
    <cellStyle name="40% - 强调文字颜色 6 7 2 3 2" xfId="34080"/>
    <cellStyle name="40% - 强调文字颜色 6 7 2 3 2 2" xfId="34081"/>
    <cellStyle name="40% - 强调文字颜色 6 7 2 3 2 3" xfId="34082"/>
    <cellStyle name="40% - 强调文字颜色 6 7 2 3 3" xfId="34083"/>
    <cellStyle name="40% - 强调文字颜色 6 7 2 3 3 2" xfId="34084"/>
    <cellStyle name="40% - 强调文字颜色 6 7 2 3 4" xfId="34085"/>
    <cellStyle name="40% - 强调文字颜色 6 7 2 4" xfId="34086"/>
    <cellStyle name="40% - 强调文字颜色 6 7 2 4 2" xfId="34087"/>
    <cellStyle name="40% - 强调文字颜色 6 7 2 4 2 2" xfId="34088"/>
    <cellStyle name="40% - 强调文字颜色 6 7 2 4 3" xfId="34089"/>
    <cellStyle name="40% - 强调文字颜色 6 7 2 5" xfId="34090"/>
    <cellStyle name="40% - 强调文字颜色 6 7 2 5 2" xfId="34091"/>
    <cellStyle name="40% - 强调文字颜色 6 7 2 5 3" xfId="34092"/>
    <cellStyle name="40% - 强调文字颜色 6 7 2 6" xfId="34093"/>
    <cellStyle name="40% - 强调文字颜色 6 7 2 7" xfId="34094"/>
    <cellStyle name="40% - 强调文字颜色 6 7 3" xfId="34095"/>
    <cellStyle name="40% - 强调文字颜色 6 7 3 2" xfId="34096"/>
    <cellStyle name="40% - 强调文字颜色 6 7 3 2 2" xfId="34097"/>
    <cellStyle name="40% - 强调文字颜色 6 7 3 2 2 2" xfId="34098"/>
    <cellStyle name="40% - 强调文字颜色 6 7 3 2 2 3" xfId="34099"/>
    <cellStyle name="40% - 强调文字颜色 6 7 3 2 3" xfId="34100"/>
    <cellStyle name="40% - 强调文字颜色 6 7 3 2 3 2" xfId="34101"/>
    <cellStyle name="40% - 强调文字颜色 6 7 3 2 4" xfId="34102"/>
    <cellStyle name="40% - 强调文字颜色 6 7 3 3" xfId="34103"/>
    <cellStyle name="40% - 强调文字颜色 6 7 3 3 2" xfId="34104"/>
    <cellStyle name="40% - 强调文字颜色 6 7 3 3 2 2" xfId="34105"/>
    <cellStyle name="40% - 强调文字颜色 6 7 3 3 2 3" xfId="34106"/>
    <cellStyle name="40% - 强调文字颜色 6 7 3 3 3" xfId="34107"/>
    <cellStyle name="40% - 强调文字颜色 6 7 3 3 4" xfId="34108"/>
    <cellStyle name="40% - 强调文字颜色 6 7 3 4" xfId="34109"/>
    <cellStyle name="40% - 强调文字颜色 6 7 3 4 2" xfId="34110"/>
    <cellStyle name="40% - 强调文字颜色 6 7 3 4 3" xfId="34111"/>
    <cellStyle name="40% - 强调文字颜色 6 7 3 5" xfId="34112"/>
    <cellStyle name="40% - 强调文字颜色 6 7 3 5 2" xfId="34113"/>
    <cellStyle name="40% - 强调文字颜色 6 7 3 6" xfId="34114"/>
    <cellStyle name="40% - 强调文字颜色 6 7 3 7" xfId="34115"/>
    <cellStyle name="40% - 强调文字颜色 6 7 4" xfId="34116"/>
    <cellStyle name="40% - 强调文字颜色 6 7 4 2" xfId="34117"/>
    <cellStyle name="40% - 强调文字颜色 6 7 4 2 2" xfId="34118"/>
    <cellStyle name="40% - 强调文字颜色 6 7 4 2 3" xfId="34119"/>
    <cellStyle name="40% - 强调文字颜色 6 7 4 3" xfId="34120"/>
    <cellStyle name="40% - 强调文字颜色 6 7 5" xfId="34121"/>
    <cellStyle name="40% - 强调文字颜色 6 7 5 2" xfId="34122"/>
    <cellStyle name="40% - 强调文字颜色 6 7 5 3" xfId="34123"/>
    <cellStyle name="40% - 强调文字颜色 6 7 6" xfId="34124"/>
    <cellStyle name="40% - 强调文字颜色 6 7 6 2" xfId="34125"/>
    <cellStyle name="40% - 强调文字颜色 6 7 7" xfId="34126"/>
    <cellStyle name="40% - 强调文字颜色 6 8" xfId="34127"/>
    <cellStyle name="40% - 强调文字颜色 6 8 2" xfId="34128"/>
    <cellStyle name="40% - 强调文字颜色 6 8 2 2" xfId="34129"/>
    <cellStyle name="40% - 强调文字颜色 6 8 2 2 2" xfId="34130"/>
    <cellStyle name="40% - 强调文字颜色 6 8 2 2 2 2" xfId="34131"/>
    <cellStyle name="40% - 强调文字颜色 6 8 2 2 2 2 2" xfId="34132"/>
    <cellStyle name="40% - 强调文字颜色 6 8 2 2 2 3" xfId="34133"/>
    <cellStyle name="40% - 强调文字颜色 6 8 2 2 3" xfId="34134"/>
    <cellStyle name="40% - 强调文字颜色 6 8 2 2 3 2" xfId="34135"/>
    <cellStyle name="40% - 强调文字颜色 6 8 2 3" xfId="34136"/>
    <cellStyle name="40% - 强调文字颜色 6 8 2 3 2" xfId="34137"/>
    <cellStyle name="40% - 强调文字颜色 6 8 2 3 2 2" xfId="34138"/>
    <cellStyle name="常规 2 3 2 3 2 2 3 2 2 2" xfId="34139"/>
    <cellStyle name="40% - 强调文字颜色 6 8 2 3 2 3" xfId="34140"/>
    <cellStyle name="40% - 强调文字颜色 6 8 2 3 3" xfId="34141"/>
    <cellStyle name="40% - 强调文字颜色 6 8 2 4" xfId="34142"/>
    <cellStyle name="40% - 强调文字颜色 6 8 2 4 2" xfId="34143"/>
    <cellStyle name="40% - 强调文字颜色 6 8 2 4 2 2" xfId="34144"/>
    <cellStyle name="40% - 强调文字颜色 6 8 2 4 3" xfId="34145"/>
    <cellStyle name="40% - 强调文字颜色 6 8 2 5" xfId="34146"/>
    <cellStyle name="40% - 强调文字颜色 6 8 2 5 2" xfId="34147"/>
    <cellStyle name="40% - 强调文字颜色 6 8 2 6" xfId="34148"/>
    <cellStyle name="40% - 强调文字颜色 6 8 2 6 2" xfId="34149"/>
    <cellStyle name="40% - 强调文字颜色 6 8 3" xfId="34150"/>
    <cellStyle name="40% - 强调文字颜色 6 8 3 2" xfId="34151"/>
    <cellStyle name="40% - 强调文字颜色 6 8 3 2 2" xfId="34152"/>
    <cellStyle name="40% - 强调文字颜色 6 8 3 2 2 2" xfId="34153"/>
    <cellStyle name="40% - 强调文字颜色 6 8 3 2 2 3" xfId="34154"/>
    <cellStyle name="40% - 强调文字颜色 6 8 3 2 3" xfId="34155"/>
    <cellStyle name="40% - 强调文字颜色 6 8 3 3" xfId="34156"/>
    <cellStyle name="40% - 强调文字颜色 6 8 3 3 2" xfId="34157"/>
    <cellStyle name="常规 2 3 2 3 2 2 4 2 2 2" xfId="34158"/>
    <cellStyle name="40% - 强调文字颜色 6 8 3 3 2 3" xfId="34159"/>
    <cellStyle name="40% - 强调文字颜色 6 8 3 3 3" xfId="34160"/>
    <cellStyle name="40% - 强调文字颜色 6 8 3 3 4" xfId="34161"/>
    <cellStyle name="40% - 强调文字颜色 6 8 3 4" xfId="34162"/>
    <cellStyle name="40% - 强调文字颜色 6 8 3 4 2" xfId="34163"/>
    <cellStyle name="40% - 强调文字颜色 6 8 3 4 3" xfId="34164"/>
    <cellStyle name="40% - 强调文字颜色 6 8 3 5" xfId="34165"/>
    <cellStyle name="40% - 强调文字颜色 6 8 3 5 2" xfId="34166"/>
    <cellStyle name="40% - 强调文字颜色 6 8 3 5 3" xfId="34167"/>
    <cellStyle name="40% - 强调文字颜色 6 8 3 6" xfId="34168"/>
    <cellStyle name="40% - 强调文字颜色 6 8 3 7" xfId="34169"/>
    <cellStyle name="40% - 强调文字颜色 6 8 4" xfId="34170"/>
    <cellStyle name="40% - 强调文字颜色 6 8 5" xfId="34171"/>
    <cellStyle name="40% - 强调文字颜色 6 8 6" xfId="34172"/>
    <cellStyle name="40% - 强调文字颜色 6 8 7" xfId="34173"/>
    <cellStyle name="40% - 强调文字颜色 6 9" xfId="34174"/>
    <cellStyle name="40% - 强调文字颜色 6 9 2" xfId="34175"/>
    <cellStyle name="40% - 强调文字颜色 6 9 2 2" xfId="34176"/>
    <cellStyle name="常规 5 4 2 2 4 3" xfId="34177"/>
    <cellStyle name="40% - 强调文字颜色 6 9 2 2 2" xfId="34178"/>
    <cellStyle name="常规 5 4 2 2 4 3 2" xfId="34179"/>
    <cellStyle name="40% - 强调文字颜色 6 9 2 2 2 2" xfId="34180"/>
    <cellStyle name="常规 5 4 2 2 4 3 3" xfId="34181"/>
    <cellStyle name="40% - 强调文字颜色 6 9 2 2 2 3" xfId="34182"/>
    <cellStyle name="常规 5 4 2 2 4 4" xfId="34183"/>
    <cellStyle name="40% - 强调文字颜色 6 9 2 2 3" xfId="34184"/>
    <cellStyle name="常规 5 4 2 2 4 4 2" xfId="34185"/>
    <cellStyle name="40% - 强调文字颜色 6 9 2 2 3 2" xfId="34186"/>
    <cellStyle name="常规 5 4 2 2 4 5" xfId="34187"/>
    <cellStyle name="40% - 强调文字颜色 6 9 2 2 4" xfId="34188"/>
    <cellStyle name="40% - 强调文字颜色 6 9 2 3" xfId="34189"/>
    <cellStyle name="常规 5 4 2 2 5 3" xfId="34190"/>
    <cellStyle name="40% - 强调文字颜色 6 9 2 3 2" xfId="34191"/>
    <cellStyle name="常规 5 4 2 2 5 3 2" xfId="34192"/>
    <cellStyle name="40% - 强调文字颜色 6 9 2 3 2 2" xfId="34193"/>
    <cellStyle name="常规 5 4 2 2 5 3 3" xfId="34194"/>
    <cellStyle name="40% - 强调文字颜色 6 9 2 3 2 3" xfId="34195"/>
    <cellStyle name="常规 5 4 2 2 5 4" xfId="34196"/>
    <cellStyle name="40% - 强调文字颜色 6 9 2 3 3" xfId="34197"/>
    <cellStyle name="常规 5 4 2 2 5 5" xfId="34198"/>
    <cellStyle name="40% - 强调文字颜色 6 9 2 3 4" xfId="34199"/>
    <cellStyle name="40% - 强调文字颜色 6 9 2 4" xfId="34200"/>
    <cellStyle name="常规 5 4 2 2 6 3" xfId="34201"/>
    <cellStyle name="40% - 强调文字颜色 6 9 2 4 2" xfId="34202"/>
    <cellStyle name="常规 5 4 2 2 6 3 2" xfId="34203"/>
    <cellStyle name="40% - 强调文字颜色 6 9 2 4 2 2" xfId="34204"/>
    <cellStyle name="常规 5 4 2 2 6 4" xfId="34205"/>
    <cellStyle name="40% - 强调文字颜色 6 9 2 4 3" xfId="34206"/>
    <cellStyle name="40% - 强调文字颜色 6 9 2 5" xfId="34207"/>
    <cellStyle name="常规 5 4 2 2 7 3" xfId="34208"/>
    <cellStyle name="40% - 强调文字颜色 6 9 2 5 2" xfId="34209"/>
    <cellStyle name="40% - 强调文字颜色 6 9 2 6" xfId="34210"/>
    <cellStyle name="常规 5 4 2 2 8 3" xfId="34211"/>
    <cellStyle name="40% - 强调文字颜色 6 9 2 6 2" xfId="34212"/>
    <cellStyle name="40% - 强调文字颜色 6 9 2 7" xfId="34213"/>
    <cellStyle name="40% - 强调文字颜色 6 9 3" xfId="34214"/>
    <cellStyle name="40% - 强调文字颜色 6 9 3 2" xfId="34215"/>
    <cellStyle name="40% - 强调文字颜色 6 9 3 2 2" xfId="34216"/>
    <cellStyle name="40% - 强调文字颜色 6 9 3 2 3" xfId="34217"/>
    <cellStyle name="40% - 强调文字颜色 6 9 3 3" xfId="34218"/>
    <cellStyle name="40% - 强调文字颜色 6 9 4" xfId="34219"/>
    <cellStyle name="40% - 强调文字颜色 6 9 5" xfId="34220"/>
    <cellStyle name="60% - 强调文字颜色 1 2" xfId="34221"/>
    <cellStyle name="60% - 强调文字颜色 1 2 2" xfId="34222"/>
    <cellStyle name="60% - 强调文字颜色 1 2 3" xfId="34223"/>
    <cellStyle name="60% - 强调文字颜色 2 2" xfId="34224"/>
    <cellStyle name="60% - 强调文字颜色 2 2 2" xfId="34225"/>
    <cellStyle name="60% - 强调文字颜色 2 2 3" xfId="34226"/>
    <cellStyle name="60% - 强调文字颜色 3 2" xfId="34227"/>
    <cellStyle name="60% - 强调文字颜色 3 2 2" xfId="34228"/>
    <cellStyle name="60% - 强调文字颜色 3 2 3" xfId="34229"/>
    <cellStyle name="60% - 强调文字颜色 4 2" xfId="34230"/>
    <cellStyle name="60% - 强调文字颜色 4 2 2" xfId="34231"/>
    <cellStyle name="60% - 强调文字颜色 4 2 3" xfId="34232"/>
    <cellStyle name="60% - 强调文字颜色 5 2" xfId="34233"/>
    <cellStyle name="60% - 强调文字颜色 5 2 2" xfId="34234"/>
    <cellStyle name="60% - 强调文字颜色 5 2 3" xfId="34235"/>
    <cellStyle name="60% - 强调文字颜色 6 2" xfId="34236"/>
    <cellStyle name="60% - 强调文字颜色 6 2 2" xfId="34237"/>
    <cellStyle name="60% - 强调文字颜色 6 2 3" xfId="34238"/>
    <cellStyle name="百分比 2" xfId="34239"/>
    <cellStyle name="百分比 2 2" xfId="34240"/>
    <cellStyle name="标题 4 2" xfId="34241"/>
    <cellStyle name="标题 4 2 2" xfId="34242"/>
    <cellStyle name="标题 4 2 3" xfId="34243"/>
    <cellStyle name="标题 5" xfId="34244"/>
    <cellStyle name="标题 5 2" xfId="34245"/>
    <cellStyle name="标题 5 3" xfId="34246"/>
    <cellStyle name="差 2" xfId="34247"/>
    <cellStyle name="差 2 2" xfId="34248"/>
    <cellStyle name="差 2 3" xfId="34249"/>
    <cellStyle name="常规 10" xfId="34250"/>
    <cellStyle name="常规 10 2" xfId="34251"/>
    <cellStyle name="常规 10 2 2" xfId="34252"/>
    <cellStyle name="常规 10 3" xfId="34253"/>
    <cellStyle name="常规 11" xfId="34254"/>
    <cellStyle name="常规 11 2" xfId="34255"/>
    <cellStyle name="常规 11 2 2" xfId="34256"/>
    <cellStyle name="常规 11 2 3" xfId="34257"/>
    <cellStyle name="常规 11 3" xfId="34258"/>
    <cellStyle name="常规 11 4" xfId="34259"/>
    <cellStyle name="常规 12" xfId="34260"/>
    <cellStyle name="常规 2" xfId="34261"/>
    <cellStyle name="常规 5 3 3 9" xfId="34262"/>
    <cellStyle name="常规 2 2" xfId="34263"/>
    <cellStyle name="常规 5 3 3 9 2" xfId="34264"/>
    <cellStyle name="常规 2 2 2" xfId="34265"/>
    <cellStyle name="常规 2 3" xfId="34266"/>
    <cellStyle name="常规 2 3 10" xfId="34267"/>
    <cellStyle name="常规 2 3 10 2" xfId="34268"/>
    <cellStyle name="常规 2 3 10 2 2" xfId="34269"/>
    <cellStyle name="常规 2 3 10 2 2 2" xfId="34270"/>
    <cellStyle name="常规 2 3 10 2 2 2 2" xfId="34271"/>
    <cellStyle name="常规 2 3 10 2 2 2 3" xfId="34272"/>
    <cellStyle name="常规 2 3 10 2 2 3" xfId="34273"/>
    <cellStyle name="常规 2 3 10 2 2 4" xfId="34274"/>
    <cellStyle name="常规 2 3 10 2 3" xfId="34275"/>
    <cellStyle name="常规 2 3 10 2 3 2" xfId="34276"/>
    <cellStyle name="常规 2 3 10 2 3 2 2" xfId="34277"/>
    <cellStyle name="常规 2 3 10 2 3 2 3" xfId="34278"/>
    <cellStyle name="常规 2 3 10 2 3 3" xfId="34279"/>
    <cellStyle name="常规 2 3 10 2 3 4" xfId="34280"/>
    <cellStyle name="常规 2 3 10 2 4" xfId="34281"/>
    <cellStyle name="常规 2 3 10 2 4 2" xfId="34282"/>
    <cellStyle name="常规 2 3 10 2 4 2 2" xfId="34283"/>
    <cellStyle name="常规 2 3 10 2 4 3" xfId="34284"/>
    <cellStyle name="常规 2 3 10 2 5" xfId="34285"/>
    <cellStyle name="常规 2 3 10 2 5 2" xfId="34286"/>
    <cellStyle name="常规 2 3 10 2 6" xfId="34287"/>
    <cellStyle name="常规 2 3 10 2 7" xfId="34288"/>
    <cellStyle name="常规 2 3 10 3" xfId="34289"/>
    <cellStyle name="常规 2 3 10 3 2 2" xfId="34290"/>
    <cellStyle name="常规 2 3 10 3 2 2 2" xfId="34291"/>
    <cellStyle name="常规 2 3 10 3 2 2 3" xfId="34292"/>
    <cellStyle name="常规 2 3 10 3 2 3" xfId="34293"/>
    <cellStyle name="常规 2 3 10 3 2 4" xfId="34294"/>
    <cellStyle name="常规 2 3 10 3 3 2" xfId="34295"/>
    <cellStyle name="常规 2 3 10 3 3 2 2" xfId="34296"/>
    <cellStyle name="常规 2 3 10 3 3 2 3" xfId="34297"/>
    <cellStyle name="常规 2 3 10 3 3 3" xfId="34298"/>
    <cellStyle name="常规 2 3 10 3 3 4" xfId="34299"/>
    <cellStyle name="常规 2 3 10 3 4 2" xfId="34300"/>
    <cellStyle name="常规 2 3 10 3 4 2 2" xfId="34301"/>
    <cellStyle name="常规 2 3 10 3 4 3" xfId="34302"/>
    <cellStyle name="常规 2 3 10 3 5" xfId="34303"/>
    <cellStyle name="常规 2 3 10 3 5 2" xfId="34304"/>
    <cellStyle name="常规 2 3 10 3 6" xfId="34305"/>
    <cellStyle name="常规 2 3 10 4" xfId="34306"/>
    <cellStyle name="常规 2 3 10 5" xfId="34307"/>
    <cellStyle name="常规 2 3 11" xfId="34308"/>
    <cellStyle name="常规 2 3 11 2" xfId="34309"/>
    <cellStyle name="常规 2 3 12" xfId="34310"/>
    <cellStyle name="常规 2 3 12 2" xfId="34311"/>
    <cellStyle name="常规 2 3 12 2 2" xfId="34312"/>
    <cellStyle name="常规 2 3 12 2 2 2" xfId="34313"/>
    <cellStyle name="常规 2 3 12 2 2 2 2" xfId="34314"/>
    <cellStyle name="常规 2 3 12 2 2 3" xfId="34315"/>
    <cellStyle name="常规 2 3 12 2 3" xfId="34316"/>
    <cellStyle name="常规 2 3 12 2 3 2" xfId="34317"/>
    <cellStyle name="常规 2 3 12 2 4" xfId="34318"/>
    <cellStyle name="常规 2 3 12 3" xfId="34319"/>
    <cellStyle name="常规 2 3 12 3 2" xfId="34320"/>
    <cellStyle name="常规 2 3 12 3 2 2" xfId="34321"/>
    <cellStyle name="常规 2 3 12 3 2 3" xfId="34322"/>
    <cellStyle name="常规 2 3 12 3 3" xfId="34323"/>
    <cellStyle name="常规 2 3 12 3 4" xfId="34324"/>
    <cellStyle name="常规 2 3 12 4" xfId="34325"/>
    <cellStyle name="常规 2 3 12 4 2" xfId="34326"/>
    <cellStyle name="常规 2 3 12 4 2 2" xfId="34327"/>
    <cellStyle name="常规 2 3 12 4 3" xfId="34328"/>
    <cellStyle name="常规 2 3 12 5" xfId="34329"/>
    <cellStyle name="常规 2 3 12 5 2" xfId="34330"/>
    <cellStyle name="常规 2 3 12 6" xfId="34331"/>
    <cellStyle name="常规 2 3 13" xfId="34332"/>
    <cellStyle name="常规 2 3 13 2" xfId="34333"/>
    <cellStyle name="常规 2 3 2" xfId="34334"/>
    <cellStyle name="常规 2 3 2 10" xfId="34335"/>
    <cellStyle name="常规 2 3 2 10 2" xfId="34336"/>
    <cellStyle name="常规 2 3 2 11" xfId="34337"/>
    <cellStyle name="常规 2 3 2 11 2" xfId="34338"/>
    <cellStyle name="常规 2 3 2 11 2 2" xfId="34339"/>
    <cellStyle name="常规 2 3 2 11 2 2 2 2" xfId="34340"/>
    <cellStyle name="常规 2 3 2 11 2 3" xfId="34341"/>
    <cellStyle name="常规 2 3 2 11 2 4" xfId="34342"/>
    <cellStyle name="常规 2 3 2 11 3" xfId="34343"/>
    <cellStyle name="常规 2 3 2 11 3 2" xfId="34344"/>
    <cellStyle name="常规 2 3 2 11 3 2 2" xfId="34345"/>
    <cellStyle name="常规 2 3 2 11 3 2 3" xfId="34346"/>
    <cellStyle name="常规 2 3 2 11 3 3" xfId="34347"/>
    <cellStyle name="常规 2 3 2 11 3 4" xfId="34348"/>
    <cellStyle name="常规 2 3 2 11 4" xfId="34349"/>
    <cellStyle name="常规 2 3 2 11 4 2" xfId="34350"/>
    <cellStyle name="常规 2 3 2 11 4 3" xfId="34351"/>
    <cellStyle name="常规 2 3 2 11 5" xfId="34352"/>
    <cellStyle name="常规 2 3 2 11 5 2" xfId="34353"/>
    <cellStyle name="常规 2 3 2 11 6" xfId="34354"/>
    <cellStyle name="常规 2 3 2 12" xfId="34355"/>
    <cellStyle name="常规 2 3 2 12 2" xfId="34356"/>
    <cellStyle name="常规 2 3 2 2" xfId="34357"/>
    <cellStyle name="常规 2 3 2 2 10" xfId="34358"/>
    <cellStyle name="常规 2 3 2 2 10 2" xfId="34359"/>
    <cellStyle name="常规 2 3 2 2 10 2 2" xfId="34360"/>
    <cellStyle name="常规 2 3 2 2 10 2 2 2" xfId="34361"/>
    <cellStyle name="常规 2 3 2 2 10 2 2 2 2" xfId="34362"/>
    <cellStyle name="常规 2 3 2 2 10 2 2 3" xfId="34363"/>
    <cellStyle name="常规 2 3 2 2 10 3" xfId="34364"/>
    <cellStyle name="常规 2 3 2 2 10 3 2" xfId="34365"/>
    <cellStyle name="常规 2 3 2 2 10 3 2 2" xfId="34366"/>
    <cellStyle name="常规 2 3 2 2 10 3 2 3" xfId="34367"/>
    <cellStyle name="常规 5 11 2 3 2" xfId="34368"/>
    <cellStyle name="常规 2 3 2 2 10 4" xfId="34369"/>
    <cellStyle name="常规 2 3 2 2 10 4 2" xfId="34370"/>
    <cellStyle name="常规 2 3 2 2 10 4 2 2" xfId="34371"/>
    <cellStyle name="常规 2 3 2 2 10 5" xfId="34372"/>
    <cellStyle name="常规 2 3 2 2 10 5 2" xfId="34373"/>
    <cellStyle name="常规 2 3 2 2 10 6" xfId="34374"/>
    <cellStyle name="常规 2 3 2 2 11" xfId="34375"/>
    <cellStyle name="常规 2 3 2 2 11 2" xfId="34376"/>
    <cellStyle name="常规 2 3 2 2 2" xfId="34377"/>
    <cellStyle name="常规 2 3 2 2 2 10" xfId="34378"/>
    <cellStyle name="常规 2 3 2 2 2 10 2" xfId="34379"/>
    <cellStyle name="常规 2 3 2 2 2 2" xfId="34380"/>
    <cellStyle name="常规 2 3 2 2 2 2 2" xfId="34381"/>
    <cellStyle name="常规 2 3 2 2 2 2 2 10" xfId="34382"/>
    <cellStyle name="常规 2 3 2 2 2 2 2 10 2" xfId="34383"/>
    <cellStyle name="常规 2 3 2 2 2 2 2 11" xfId="34384"/>
    <cellStyle name="常规 2 3 2 2 2 2 2 11 2" xfId="34385"/>
    <cellStyle name="常规 2 3 2 2 2 2 2 12" xfId="34386"/>
    <cellStyle name="常规 2 3 2 2 2 2 2 12 2" xfId="34387"/>
    <cellStyle name="常规 2 3 2 2 2 2 2 15" xfId="34388"/>
    <cellStyle name="常规 2 3 2 2 2 2 2 15 2" xfId="34389"/>
    <cellStyle name="常规 2 3 2 2 2 2 2 16" xfId="34390"/>
    <cellStyle name="常规 2 3 2 2 2 2 2 17" xfId="34391"/>
    <cellStyle name="常规 2 3 2 2 2 2 2 2" xfId="34392"/>
    <cellStyle name="常规 2 3 2 2 2 2 2 2 10" xfId="34393"/>
    <cellStyle name="常规 2 3 2 3 2 2 6" xfId="34394"/>
    <cellStyle name="常规 2 3 2 2 2 2 2 2 10 2" xfId="34395"/>
    <cellStyle name="常规 2 3 2 2 2 2 2 2 11" xfId="34396"/>
    <cellStyle name="常规 2 3 2 2 2 2 2 2 11 2" xfId="34397"/>
    <cellStyle name="常规 2 3 2 2 2 2 2 2 12" xfId="34398"/>
    <cellStyle name="常规 2 3 2 2 2 2 2 2 12 2" xfId="34399"/>
    <cellStyle name="常规 2 3 8 4 2 2" xfId="34400"/>
    <cellStyle name="常规 2 3 2 2 2 2 2 2 13" xfId="34401"/>
    <cellStyle name="常规 2 3 2 2 2 2 2 2 13 2" xfId="34402"/>
    <cellStyle name="常规 2 3 2 2 2 2 2 2 14" xfId="34403"/>
    <cellStyle name="常规 2 3 2 2 2 2 2 2 15" xfId="34404"/>
    <cellStyle name="常规 2 3 2 2 2 2 2 2 16" xfId="34405"/>
    <cellStyle name="常规 2 3 2 2 2 2 2 2 2" xfId="34406"/>
    <cellStyle name="常规 2 3 2 2 2 2 2 2 2 2" xfId="34407"/>
    <cellStyle name="常规 2 3 2 2 2 2 2 2 2 2 2" xfId="34408"/>
    <cellStyle name="常规 2 3 2 2 2 2 2 2 2 2 3" xfId="34409"/>
    <cellStyle name="常规 2 3 2 2 2 2 2 2 2 2 3 2" xfId="34410"/>
    <cellStyle name="常规 2 3 2 2 2 2 2 2 2 2 3 2 2" xfId="34411"/>
    <cellStyle name="常规 2 3 2 2 2 2 2 2 2 2 3 2 3" xfId="34412"/>
    <cellStyle name="常规 2 3 2 2 2 2 2 2 2 2 4" xfId="34413"/>
    <cellStyle name="常规 2 3 2 2 2 2 2 2 2 2 4 2" xfId="34414"/>
    <cellStyle name="常规 2 3 2 2 2 2 2 2 2 2 5" xfId="34415"/>
    <cellStyle name="常规 2 3 2 2 2 2 2 2 2 2 5 2" xfId="34416"/>
    <cellStyle name="常规 2 3 2 2 2 2 2 2 2 2 6" xfId="34417"/>
    <cellStyle name="常规 2 3 2 2 2 2 2 2 2 3" xfId="34418"/>
    <cellStyle name="常规 2 3 2 2 2 2 2 2 2 3 2" xfId="34419"/>
    <cellStyle name="常规 2 3 2 2 2 2 2 2 2 3 3" xfId="34420"/>
    <cellStyle name="常规 2 3 2 2 2 2 2 2 2 4" xfId="34421"/>
    <cellStyle name="常规 2 3 2 2 2 2 2 2 2 4 2" xfId="34422"/>
    <cellStyle name="常规 2 3 2 2 2 2 2 2 2 4 3" xfId="34423"/>
    <cellStyle name="常规 2 3 2 2 2 2 2 2 2 5 2" xfId="34424"/>
    <cellStyle name="常规 2 3 2 2 2 2 2 2 2 6" xfId="34425"/>
    <cellStyle name="常规 2 3 2 2 2 2 2 2 2 7" xfId="34426"/>
    <cellStyle name="常规 2 3 2 2 2 2 2 2 3" xfId="34427"/>
    <cellStyle name="常规 2 3 2 2 2 2 2 2 3 2" xfId="34428"/>
    <cellStyle name="常规 2 3 2 2 2 2 2 2 3 2 2" xfId="34429"/>
    <cellStyle name="常规 2 3 2 2 2 2 2 2 3 2 2 2" xfId="34430"/>
    <cellStyle name="常规 2 3 2 2 2 2 2 2 3 2 3" xfId="34431"/>
    <cellStyle name="常规 2 3 2 2 2 2 2 2 3 2 3 2" xfId="34432"/>
    <cellStyle name="常规 2 3 2 2 2 2 2 2 3 2 4" xfId="34433"/>
    <cellStyle name="常规 2 3 2 2 2 2 2 2 3 3" xfId="34434"/>
    <cellStyle name="常规 2 3 2 2 2 2 2 2 3 3 2" xfId="34435"/>
    <cellStyle name="常规 2 3 2 2 2 2 2 2 3 3 2 2" xfId="34436"/>
    <cellStyle name="常规 2 3 2 2 2 2 2 2 3 3 3" xfId="34437"/>
    <cellStyle name="常规 2 3 2 2 2 2 2 2 3 3 3 2" xfId="34438"/>
    <cellStyle name="常规 2 3 2 2 2 2 2 2 3 3 4" xfId="34439"/>
    <cellStyle name="常规 2 3 2 2 2 2 2 2 3 4" xfId="34440"/>
    <cellStyle name="常规 2 3 2 2 2 2 2 2 3 4 2" xfId="34441"/>
    <cellStyle name="常规 2 3 2 2 2 2 2 2 3 4 3" xfId="34442"/>
    <cellStyle name="常规 2 3 2 2 2 2 2 2 3 5" xfId="34443"/>
    <cellStyle name="常规 2 3 2 2 2 2 2 2 3 5 2" xfId="34444"/>
    <cellStyle name="常规 2 3 2 2 2 2 2 2 3 5 3" xfId="34445"/>
    <cellStyle name="常规 2 3 2 2 2 2 2 2 3 6" xfId="34446"/>
    <cellStyle name="常规 2 3 2 2 2 2 2 2 3 7" xfId="34447"/>
    <cellStyle name="常规 2 3 2 2 2 2 2 2 4" xfId="34448"/>
    <cellStyle name="常规 2 3 2 2 2 2 2 2 4 2" xfId="34449"/>
    <cellStyle name="常规 2 3 2 2 2 2 2 2 4 2 2" xfId="34450"/>
    <cellStyle name="常规 2 3 2 2 2 2 2 2 4 2 3" xfId="34451"/>
    <cellStyle name="常规 2 3 2 2 2 2 2 2 4 3" xfId="34452"/>
    <cellStyle name="常规 2 3 2 2 2 2 2 2 4 3 2" xfId="34453"/>
    <cellStyle name="常规 2 3 2 2 2 2 2 2 4 3 3" xfId="34454"/>
    <cellStyle name="常规 2 3 3 2 9 2 2 2" xfId="34455"/>
    <cellStyle name="常规 2 3 2 2 2 2 2 2 4 4" xfId="34456"/>
    <cellStyle name="常规 2 3 3 2 9 2 2 2 2" xfId="34457"/>
    <cellStyle name="常规 2 3 2 2 2 2 2 2 4 4 2" xfId="34458"/>
    <cellStyle name="常规 2 3 3 2 9 2 2 3" xfId="34459"/>
    <cellStyle name="常规 2 3 2 2 2 2 2 2 4 5" xfId="34460"/>
    <cellStyle name="常规 2 3 2 2 2 2 2 2 4 6" xfId="34461"/>
    <cellStyle name="常规 2 3 2 2 2 2 2 2 5" xfId="34462"/>
    <cellStyle name="常规 2 3 2 2 2 2 2 2 5 2" xfId="34463"/>
    <cellStyle name="常规 2 3 2 2 2 2 2 2 5 2 2" xfId="34464"/>
    <cellStyle name="常规 2 3 2 2 2 2 2 2 5 2 3" xfId="34465"/>
    <cellStyle name="常规 2 3 2 2 2 2 2 2 5 3" xfId="34466"/>
    <cellStyle name="常规 2 3 2 2 2 2 2 2 5 3 2" xfId="34467"/>
    <cellStyle name="常规 2 3 2 2 2 2 2 2 5 3 3" xfId="34468"/>
    <cellStyle name="常规 2 3 3 2 9 2 3 2" xfId="34469"/>
    <cellStyle name="常规 2 3 2 2 2 2 2 2 5 4" xfId="34470"/>
    <cellStyle name="常规 2 3 2 2 2 2 2 2 5 4 2" xfId="34471"/>
    <cellStyle name="常规 2 3 2 2 2 2 2 2 5 5" xfId="34472"/>
    <cellStyle name="常规 2 3 2 2 2 2 2 2 5 6" xfId="34473"/>
    <cellStyle name="常规 2 3 2 2 2 2 2 2 6" xfId="34474"/>
    <cellStyle name="常规 2 3 2 2 2 2 2 2 6 2" xfId="34475"/>
    <cellStyle name="常规 2 3 2 2 2 2 2 2 6 2 2" xfId="34476"/>
    <cellStyle name="常规 2 3 2 2 2 2 2 2 6 2 3" xfId="34477"/>
    <cellStyle name="常规 2 3 2 2 2 2 2 2 6 3" xfId="34478"/>
    <cellStyle name="常规 2 3 2 2 2 2 2 2 6 3 2" xfId="34479"/>
    <cellStyle name="常规 2 3 2 2 2 2 2 2 6 4" xfId="34480"/>
    <cellStyle name="常规 2 3 2 2 2 2 2 2 6 5" xfId="34481"/>
    <cellStyle name="常规 2 3 2 2 2 2 2 3" xfId="34482"/>
    <cellStyle name="常规 2 3 2 2 2 2 2 3 2" xfId="34483"/>
    <cellStyle name="常规 2 3 2 2 2 2 2 3 2 2" xfId="34484"/>
    <cellStyle name="常规 2 3 2 2 2 2 2 3 2 2 2" xfId="34485"/>
    <cellStyle name="常规 2 3 2 2 2 2 2 3 2 2 2 2" xfId="34486"/>
    <cellStyle name="常规 2 3 2 2 2 2 2 3 2 2 3" xfId="34487"/>
    <cellStyle name="常规 2 3 2 2 2 2 2 3 2 2 3 2" xfId="34488"/>
    <cellStyle name="常规 2 3 2 2 2 2 2 3 2 2 4" xfId="34489"/>
    <cellStyle name="常规 2 3 2 2 2 2 2 3 2 3" xfId="34490"/>
    <cellStyle name="常规 2 3 2 2 2 2 2 3 2 3 2" xfId="34491"/>
    <cellStyle name="常规 2 3 2 2 2 2 2 3 2 3 2 2" xfId="34492"/>
    <cellStyle name="常规 2 3 2 2 2 2 2 3 2 3 2 3" xfId="34493"/>
    <cellStyle name="常规 2 3 2 2 2 2 2 3 2 3 3" xfId="34494"/>
    <cellStyle name="常规 2 3 2 2 2 2 2 3 2 3 4" xfId="34495"/>
    <cellStyle name="常规 2 3 2 2 2 2 2 3 2 4" xfId="34496"/>
    <cellStyle name="常规 2 3 2 2 2 2 2 3 2 4 2" xfId="34497"/>
    <cellStyle name="常规 2 3 2 2 2 2 2 3 2 4 2 2" xfId="34498"/>
    <cellStyle name="常规 2 3 2 2 2 2 2 3 2 4 3" xfId="34499"/>
    <cellStyle name="常规 2 3 2 2 2 2 2 3 2 5 2" xfId="34500"/>
    <cellStyle name="常规 2 3 2 2 2 2 2 3 2 6" xfId="34501"/>
    <cellStyle name="常规 2 3 2 2 2 2 2 3 2 6 2" xfId="34502"/>
    <cellStyle name="常规 2 3 2 2 2 2 2 3 2 7" xfId="34503"/>
    <cellStyle name="常规 2 3 2 2 2 2 2 3 3 2" xfId="34504"/>
    <cellStyle name="常规 2 3 2 2 2 2 2 3 3 2 2" xfId="34505"/>
    <cellStyle name="常规 2 3 2 2 2 2 2 3 3 2 2 2" xfId="34506"/>
    <cellStyle name="常规 2 3 2 2 2 2 2 3 3 2 3" xfId="34507"/>
    <cellStyle name="常规 2 3 2 2 2 2 2 3 3 2 4" xfId="34508"/>
    <cellStyle name="常规 2 3 2 2 2 2 2 3 3 3" xfId="34509"/>
    <cellStyle name="常规 2 3 2 2 2 2 2 3 3 3 2" xfId="34510"/>
    <cellStyle name="常规 2 3 2 2 2 2 2 3 3 3 2 2" xfId="34511"/>
    <cellStyle name="常规 2 3 2 2 2 2 2 3 3 3 3" xfId="34512"/>
    <cellStyle name="常规 2 3 2 2 2 2 2 3 3 3 4" xfId="34513"/>
    <cellStyle name="常规 2 3 2 2 2 2 2 3 3 4" xfId="34514"/>
    <cellStyle name="常规 2 3 2 2 2 2 2 3 3 4 2" xfId="34515"/>
    <cellStyle name="常规 2 3 2 2 2 2 2 3 3 4 3" xfId="34516"/>
    <cellStyle name="常规 2 3 2 2 2 2 2 3 3 5" xfId="34517"/>
    <cellStyle name="常规 2 3 2 2 2 2 2 3 3 5 2" xfId="34518"/>
    <cellStyle name="常规 2 3 2 2 2 2 2 3 3 5 3" xfId="34519"/>
    <cellStyle name="常规 2 3 2 2 2 2 2 3 3 6" xfId="34520"/>
    <cellStyle name="常规 2 3 2 2 2 2 2 3 3 6 2" xfId="34521"/>
    <cellStyle name="常规 2 3 2 2 2 2 2 3 3 7" xfId="34522"/>
    <cellStyle name="常规 2 3 2 2 2 2 2 3 4" xfId="34523"/>
    <cellStyle name="常规 2 3 2 2 2 2 2 3 5" xfId="34524"/>
    <cellStyle name="常规 2 3 2 2 2 2 2 3 6" xfId="34525"/>
    <cellStyle name="常规 2 3 2 2 2 2 2 4" xfId="34526"/>
    <cellStyle name="常规 2 3 2 2 2 2 2 4 2" xfId="34527"/>
    <cellStyle name="常规 2 3 2 2 2 2 2 4 2 2" xfId="34528"/>
    <cellStyle name="常规 2 3 2 2 2 2 2 4 2 2 2" xfId="34529"/>
    <cellStyle name="常规 2 3 2 2 2 2 2 4 2 3" xfId="34530"/>
    <cellStyle name="常规 2 3 2 2 2 2 2 4 2 3 2" xfId="34531"/>
    <cellStyle name="常规 2 3 2 2 2 2 2 4 2 4" xfId="34532"/>
    <cellStyle name="常规 2 3 2 2 2 2 2 4 3 2" xfId="34533"/>
    <cellStyle name="常规 2 3 2 2 2 2 2 4 3 3" xfId="34534"/>
    <cellStyle name="常规 2 3 2 2 2 2 2 4 4" xfId="34535"/>
    <cellStyle name="常规 2 3 2 2 2 2 2 4 6" xfId="34536"/>
    <cellStyle name="常规 2 3 2 2 2 2 2 5" xfId="34537"/>
    <cellStyle name="常规 2 3 2 2 2 2 2 5 2" xfId="34538"/>
    <cellStyle name="常规 2 3 2 2 2 2 2 5 2 2" xfId="34539"/>
    <cellStyle name="常规 2 3 2 2 2 2 2 5 2 3" xfId="34540"/>
    <cellStyle name="常规 2 3 2 2 2 2 2 5 2 4" xfId="34541"/>
    <cellStyle name="常规 2 3 2 2 2 2 2 5 3" xfId="34542"/>
    <cellStyle name="常规 2 3 2 2 2 2 2 5 3 2" xfId="34543"/>
    <cellStyle name="常规 2 3 2 2 2 2 2 5 3 2 2" xfId="34544"/>
    <cellStyle name="常规 2 3 2 2 2 2 2 5 3 3" xfId="34545"/>
    <cellStyle name="常规 2 3 2 2 2 2 2 5 3 4" xfId="34546"/>
    <cellStyle name="常规 2 3 2 2 2 2 2 5 4" xfId="34547"/>
    <cellStyle name="常规 2 3 2 2 2 2 2 5 4 2" xfId="34548"/>
    <cellStyle name="常规 2 3 2 2 2 2 2 5 5" xfId="34549"/>
    <cellStyle name="常规 2 3 2 2 8 3 2 2 2" xfId="34550"/>
    <cellStyle name="常规 2 3 2 2 2 2 2 5 6" xfId="34551"/>
    <cellStyle name="常规 2 3 2 2 2 2 2 6" xfId="34552"/>
    <cellStyle name="常规 2 3 2 2 2 2 2 6 2" xfId="34553"/>
    <cellStyle name="常规 2 3 2 2 2 2 2 6 2 2" xfId="34554"/>
    <cellStyle name="常规 2 3 2 2 2 2 2 6 2 2 2" xfId="34555"/>
    <cellStyle name="常规 2 3 2 2 2 2 2 6 2 3" xfId="34556"/>
    <cellStyle name="常规 2 3 2 2 2 2 2 6 2 4" xfId="34557"/>
    <cellStyle name="常规 2 3 2 2 2 2 2 6 3" xfId="34558"/>
    <cellStyle name="常规 2 3 2 2 2 2 2 6 3 2" xfId="34559"/>
    <cellStyle name="常规 2 3 2 2 2 2 2 6 3 3" xfId="34560"/>
    <cellStyle name="常规 2 3 2 2 2 2 2 6 4" xfId="34561"/>
    <cellStyle name="常规 2 3 2 2 2 2 2 6 4 2" xfId="34562"/>
    <cellStyle name="常规 2 3 2 2 2 2 2 6 5" xfId="34563"/>
    <cellStyle name="常规 2 3 2 2 2 2 2 6 6" xfId="34564"/>
    <cellStyle name="常规 2 3 2 2 2 2 2 7" xfId="34565"/>
    <cellStyle name="常规 2 3 2 2 2 2 2 7 2" xfId="34566"/>
    <cellStyle name="常规 2 3 2 2 2 2 2 7 2 2" xfId="34567"/>
    <cellStyle name="常规 2 3 2 2 2 2 2 7 2 3" xfId="34568"/>
    <cellStyle name="常规 2 3 2 2 2 2 2 7 3" xfId="34569"/>
    <cellStyle name="常规 2 3 2 2 2 2 2 7 3 2" xfId="34570"/>
    <cellStyle name="常规 2 3 2 2 2 2 2 7 4" xfId="34571"/>
    <cellStyle name="常规 2 3 2 2 2 2 2 7 5" xfId="34572"/>
    <cellStyle name="常规 2 3 2 2 2 2 2 8" xfId="34573"/>
    <cellStyle name="常规 2 3 2 2 2 2 2 8 2" xfId="34574"/>
    <cellStyle name="常规 2 3 2 2 2 2 2 8 2 2" xfId="34575"/>
    <cellStyle name="常规 2 3 2 2 2 2 2 8 2 3" xfId="34576"/>
    <cellStyle name="常规 2 3 2 2 2 2 2 8 3" xfId="34577"/>
    <cellStyle name="常规 2 3 2 2 2 2 2 8 3 2" xfId="34578"/>
    <cellStyle name="常规 2 3 2 2 2 2 2 9" xfId="34579"/>
    <cellStyle name="常规 2 3 2 2 2 2 2 9 2" xfId="34580"/>
    <cellStyle name="常规 2 3 2 2 2 2 2 9 3" xfId="34581"/>
    <cellStyle name="常规 2 3 2 2 2 2 3" xfId="34582"/>
    <cellStyle name="常规 2 3 2 2 2 2 3 2" xfId="34583"/>
    <cellStyle name="常规 2 3 2 2 2 2 3 2 2" xfId="34584"/>
    <cellStyle name="常规 2 3 2 2 2 2 4" xfId="34585"/>
    <cellStyle name="常规 2 3 2 2 2 2 4 2" xfId="34586"/>
    <cellStyle name="常规 2 3 2 2 2 2 4 2 2" xfId="34587"/>
    <cellStyle name="常规 2 3 2 2 2 2 4 3" xfId="34588"/>
    <cellStyle name="常规 2 3 2 2 2 2 4 4" xfId="34589"/>
    <cellStyle name="常规 2 3 2 2 2 2 5" xfId="34590"/>
    <cellStyle name="常规 2 3 2 2 2 2 6" xfId="34591"/>
    <cellStyle name="常规 2 3 2 2 2 2 6 2" xfId="34592"/>
    <cellStyle name="常规 2 3 2 2 2 3" xfId="34593"/>
    <cellStyle name="常规 2 3 2 2 2 3 10" xfId="34594"/>
    <cellStyle name="常规 2 3 2 2 2 3 10 2" xfId="34595"/>
    <cellStyle name="常规 2 3 2 2 2 3 11" xfId="34596"/>
    <cellStyle name="常规 2 3 2 2 2 3 11 2" xfId="34597"/>
    <cellStyle name="常规 2 3 2 2 2 3 12" xfId="34598"/>
    <cellStyle name="常规 2 3 2 2 2 3 12 2" xfId="34599"/>
    <cellStyle name="常规 2 3 2 2 2 3 13" xfId="34600"/>
    <cellStyle name="常规 2 3 2 2 2 3 13 2" xfId="34601"/>
    <cellStyle name="常规 2 3 2 2 2 3 14" xfId="34602"/>
    <cellStyle name="常规 2 3 2 2 2 3 15" xfId="34603"/>
    <cellStyle name="常规 2 3 2 2 2 3 15 2" xfId="34604"/>
    <cellStyle name="常规 2 3 2 2 2 3 16" xfId="34605"/>
    <cellStyle name="常规 2 3 2 2 2 3 17" xfId="34606"/>
    <cellStyle name="常规 2 3 2 2 2 3 2" xfId="34607"/>
    <cellStyle name="常规 2 3 2 2 2 3 2 10" xfId="34608"/>
    <cellStyle name="常规 2 3 2 2 2 3 2 10 2" xfId="34609"/>
    <cellStyle name="常规 2 3 2 2 2 3 2 11" xfId="34610"/>
    <cellStyle name="常规 5 3 2 2 2 3 2 2 3" xfId="34611"/>
    <cellStyle name="常规 2 3 2 2 2 3 2 11 2" xfId="34612"/>
    <cellStyle name="常规 2 3 2 2 2 3 2 12" xfId="34613"/>
    <cellStyle name="常规 2 3 2 2 2 3 2 12 2" xfId="34614"/>
    <cellStyle name="常规 2 3 2 2 2 3 2 13" xfId="34615"/>
    <cellStyle name="常规 2 3 2 2 2 3 2 13 2" xfId="34616"/>
    <cellStyle name="常规 2 3 2 2 2 3 2 14" xfId="34617"/>
    <cellStyle name="常规 2 3 2 2 2 3 2 15" xfId="34618"/>
    <cellStyle name="常规 2 3 2 2 2 3 2 2" xfId="34619"/>
    <cellStyle name="常规 2 3 2 2 2 3 2 2 2 2 2 2" xfId="34620"/>
    <cellStyle name="常规 2 3 2 2 2 3 2 2 2 2 2 3" xfId="34621"/>
    <cellStyle name="常规 2 3 2 2 2 3 2 2 2 2 3" xfId="34622"/>
    <cellStyle name="常规 2 3 2 2 2 3 2 2 2 2 3 2" xfId="34623"/>
    <cellStyle name="常规 2 3 2 2 2 3 2 2 2 3 2 2" xfId="34624"/>
    <cellStyle name="常规 2 3 2 2 2 3 2 2 2 3 2 3" xfId="34625"/>
    <cellStyle name="常规 2 3 2 2 2 3 2 2 2 3 3" xfId="34626"/>
    <cellStyle name="常规 2 3 2 2 2 3 2 2 2 4 2" xfId="34627"/>
    <cellStyle name="常规 2 3 2 2 2 3 2 2 2 4 2 2" xfId="34628"/>
    <cellStyle name="常规 2 3 2 2 2 3 2 2 2 4 3" xfId="34629"/>
    <cellStyle name="常规 2 3 2 2 2 3 2 2 2 5" xfId="34630"/>
    <cellStyle name="常规 2 3 2 2 2 3 2 2 2 5 2" xfId="34631"/>
    <cellStyle name="常规 2 3 2 2 2 3 2 2 2 6" xfId="34632"/>
    <cellStyle name="常规 2 3 2 2 2 3 2 2 2 6 2" xfId="34633"/>
    <cellStyle name="常规 2 3 2 2 2 3 2 2 2 7" xfId="34634"/>
    <cellStyle name="常规 2 3 2 2 2 3 2 2 3" xfId="34635"/>
    <cellStyle name="常规 2 3 2 2 2 3 2 2 3 2" xfId="34636"/>
    <cellStyle name="常规 2 3 2 2 2 3 2 2 3 2 2" xfId="34637"/>
    <cellStyle name="常规 2 3 2 2 2 3 2 2 3 2 3" xfId="34638"/>
    <cellStyle name="常规 2 3 2 2 2 3 2 2 3 3" xfId="34639"/>
    <cellStyle name="常规 2 3 2 2 2 3 2 2 4" xfId="34640"/>
    <cellStyle name="常规 2 3 2 2 2 3 2 2 5" xfId="34641"/>
    <cellStyle name="常规 2 3 2 2 2 3 2 3" xfId="34642"/>
    <cellStyle name="常规 2 3 2 2 2 3 2 3 2 2 2" xfId="34643"/>
    <cellStyle name="常规 2 3 2 2 2 3 2 3 2 2 2 2" xfId="34644"/>
    <cellStyle name="常规 2 3 2 2 2 3 2 3 2 2 3" xfId="34645"/>
    <cellStyle name="常规 2 3 2 2 2 3 2 3 2 3" xfId="34646"/>
    <cellStyle name="常规 2 3 2 2 2 3 2 3 2 3 2" xfId="34647"/>
    <cellStyle name="常规 2 3 2 2 2 3 2 3 2 4" xfId="34648"/>
    <cellStyle name="常规 2 3 2 2 2 3 2 3 2 4 2" xfId="34649"/>
    <cellStyle name="常规 2 3 2 2 2 3 2 3 2 5" xfId="34650"/>
    <cellStyle name="常规 2 3 2 2 2 3 2 3 3 2" xfId="34651"/>
    <cellStyle name="常规 2 3 2 2 2 3 2 3 3 2 2" xfId="34652"/>
    <cellStyle name="常规 2 3 2 2 2 3 2 3 3 2 3" xfId="34653"/>
    <cellStyle name="常规 2 3 2 2 2 3 2 3 3 3" xfId="34654"/>
    <cellStyle name="常规 2 3 2 2 2 3 2 3 3 3 2" xfId="34655"/>
    <cellStyle name="常规 2 3 2 2 2 3 2 3 3 4" xfId="34656"/>
    <cellStyle name="常规 2 3 2 2 2 3 2 3 4" xfId="34657"/>
    <cellStyle name="常规 2 3 2 2 2 3 2 3 4 2" xfId="34658"/>
    <cellStyle name="常规 2 3 2 2 2 3 2 3 4 2 2" xfId="34659"/>
    <cellStyle name="常规 2 3 2 2 2 3 2 3 4 3" xfId="34660"/>
    <cellStyle name="常规 2 3 2 2 2 3 2 3 5" xfId="34661"/>
    <cellStyle name="常规 2 3 2 2 2 3 2 3 5 2" xfId="34662"/>
    <cellStyle name="常规 2 3 2 2 2 3 2 3 5 3" xfId="34663"/>
    <cellStyle name="常规 2 3 2 2 2 3 2 3 6" xfId="34664"/>
    <cellStyle name="常规 2 3 2 2 2 3 2 3 6 2" xfId="34665"/>
    <cellStyle name="常规 2 3 2 2 2 3 2 3 7" xfId="34666"/>
    <cellStyle name="常规 2 3 2 2 2 3 2 3 8" xfId="34667"/>
    <cellStyle name="常规 2 3 2 2 2 3 2 4" xfId="34668"/>
    <cellStyle name="常规 2 3 2 2 2 3 2 4 2" xfId="34669"/>
    <cellStyle name="常规 2 3 2 2 2 3 2 4 2 2" xfId="34670"/>
    <cellStyle name="常规 2 3 2 2 2 3 2 4 2 2 2" xfId="34671"/>
    <cellStyle name="常规 2 3 2 2 2 3 2 4 2 3" xfId="34672"/>
    <cellStyle name="常规 2 3 2 2 2 3 2 4 2 4" xfId="34673"/>
    <cellStyle name="常规 2 3 2 2 2 3 2 4 3 2" xfId="34674"/>
    <cellStyle name="常规 2 3 2 2 2 3 2 4 3 2 2" xfId="34675"/>
    <cellStyle name="常规 2 3 2 2 2 3 2 4 3 3" xfId="34676"/>
    <cellStyle name="常规 2 3 2 2 2 3 2 4 3 4" xfId="34677"/>
    <cellStyle name="常规 2 3 2 2 2 3 2 4 4 2" xfId="34678"/>
    <cellStyle name="常规 2 3 2 2 2 3 2 4 6" xfId="34679"/>
    <cellStyle name="常规 2 3 2 2 2 3 2 5" xfId="34680"/>
    <cellStyle name="常规 2 3 2 2 2 3 2 5 2" xfId="34681"/>
    <cellStyle name="常规 2 3 2 2 2 3 2 5 2 2" xfId="34682"/>
    <cellStyle name="常规 2 3 2 2 2 3 2 5 2 3" xfId="34683"/>
    <cellStyle name="常规 2 3 2 2 2 3 2 5 3" xfId="34684"/>
    <cellStyle name="常规 2 3 2 2 2 3 2 5 3 2" xfId="34685"/>
    <cellStyle name="常规 2 3 2 2 2 3 2 5 3 3" xfId="34686"/>
    <cellStyle name="常规 2 3 2 2 2 3 2 5 4" xfId="34687"/>
    <cellStyle name="常规 2 3 2 2 2 3 2 5 4 2" xfId="34688"/>
    <cellStyle name="常规 2 3 2 2 2 3 2 5 5" xfId="34689"/>
    <cellStyle name="常规 2 3 2 2 2 3 2 5 6" xfId="34690"/>
    <cellStyle name="常规 2 3 2 2 2 3 2 6" xfId="34691"/>
    <cellStyle name="常规 2 3 2 2 2 3 2 6 2" xfId="34692"/>
    <cellStyle name="常规 2 3 2 2 2 3 2 6 2 2" xfId="34693"/>
    <cellStyle name="常规 2 3 2 2 2 3 2 6 2 3" xfId="34694"/>
    <cellStyle name="常规 2 3 2 2 2 3 2 6 3" xfId="34695"/>
    <cellStyle name="常规 2 3 2 2 2 3 2 6 3 2" xfId="34696"/>
    <cellStyle name="常规 2 3 2 2 2 3 2 6 4" xfId="34697"/>
    <cellStyle name="常规 2 3 2 2 2 3 2 6 5" xfId="34698"/>
    <cellStyle name="常规 2 3 2 2 2 3 2 7" xfId="34699"/>
    <cellStyle name="常规 2 3 2 2 2 3 2 7 2" xfId="34700"/>
    <cellStyle name="常规 2 3 2 2 2 3 2 7 2 2" xfId="34701"/>
    <cellStyle name="常规 2 3 2 2 2 3 2 7 3" xfId="34702"/>
    <cellStyle name="常规 2 3 2 2 2 3 2 7 3 2" xfId="34703"/>
    <cellStyle name="常规 2 3 2 2 2 3 2 7 4" xfId="34704"/>
    <cellStyle name="常规 2 3 2 2 2 3 2 8" xfId="34705"/>
    <cellStyle name="常规 2 3 2 2 2 3 2 8 2" xfId="34706"/>
    <cellStyle name="常规 2 3 2 2 2 3 2 8 3" xfId="34707"/>
    <cellStyle name="常规 2 3 2 2 2 3 2 9" xfId="34708"/>
    <cellStyle name="常规 2 3 2 2 2 3 2 9 2" xfId="34709"/>
    <cellStyle name="常规 2 3 2 2 2 3 3" xfId="34710"/>
    <cellStyle name="常规 2 3 2 2 2 3 3 2" xfId="34711"/>
    <cellStyle name="常规 2 3 2 2 2 3 3 2 2" xfId="34712"/>
    <cellStyle name="常规 2 3 2 2 2 3 3 2 2 2" xfId="34713"/>
    <cellStyle name="常规 2 3 2 2 2 3 3 2 2 2 2" xfId="34714"/>
    <cellStyle name="常规 2 3 2 2 2 3 3 2 2 2 3" xfId="34715"/>
    <cellStyle name="常规 2 3 2 2 2 3 3 2 2 3" xfId="34716"/>
    <cellStyle name="常规 2 3 2 2 2 3 3 2 2 3 2" xfId="34717"/>
    <cellStyle name="常规 2 3 2 2 2 3 3 2 2 4" xfId="34718"/>
    <cellStyle name="常规 2 3 2 2 2 3 3 2 3" xfId="34719"/>
    <cellStyle name="常规 2 3 2 2 2 3 3 2 3 2" xfId="34720"/>
    <cellStyle name="常规 2 3 2 2 2 3 3 2 3 2 2" xfId="34721"/>
    <cellStyle name="常规 2 3 2 2 2 3 3 2 3 2 3" xfId="34722"/>
    <cellStyle name="常规 2 3 2 2 2 3 3 2 3 3" xfId="34723"/>
    <cellStyle name="常规 2 3 2 2 2 3 3 2 3 4" xfId="34724"/>
    <cellStyle name="常规 2 3 2 2 2 3 3 2 4" xfId="34725"/>
    <cellStyle name="常规 2 3 2 2 2 3 3 2 4 2" xfId="34726"/>
    <cellStyle name="常规 2 3 2 2 2 3 3 2 4 2 2" xfId="34727"/>
    <cellStyle name="常规 2 3 2 2 2 3 3 2 4 3" xfId="34728"/>
    <cellStyle name="常规 2 3 2 2 2 3 3 2 5" xfId="34729"/>
    <cellStyle name="常规 2 3 2 2 2 3 3 2 5 2" xfId="34730"/>
    <cellStyle name="常规 2 3 2 2 2 3 3 2 6" xfId="34731"/>
    <cellStyle name="常规 2 3 2 2 2 3 3 2 6 2" xfId="34732"/>
    <cellStyle name="常规 2 3 2 2 2 3 3 2 7" xfId="34733"/>
    <cellStyle name="常规 2 3 2 2 2 3 3 3" xfId="34734"/>
    <cellStyle name="常规 2 3 2 2 2 3 3 3 2" xfId="34735"/>
    <cellStyle name="常规 2 3 2 2 2 3 3 3 2 2" xfId="34736"/>
    <cellStyle name="常规 2 3 2 2 2 3 3 3 2 2 2" xfId="34737"/>
    <cellStyle name="注释 2 2 2 3 2 2 2 4 2" xfId="34738"/>
    <cellStyle name="常规 2 3 2 2 2 3 3 3 2 2 3" xfId="34739"/>
    <cellStyle name="常规 2 3 2 2 2 3 3 3 2 3" xfId="34740"/>
    <cellStyle name="常规 2 3 2 2 2 3 3 3 2 4" xfId="34741"/>
    <cellStyle name="常规 2 3 2 2 2 3 3 3 3 2" xfId="34742"/>
    <cellStyle name="常规 2 3 2 2 2 3 3 3 3 2 2" xfId="34743"/>
    <cellStyle name="常规 2 3 2 2 2 3 3 3 3 2 3" xfId="34744"/>
    <cellStyle name="常规 2 3 2 2 2 3 3 3 3 3" xfId="34745"/>
    <cellStyle name="常规 2 3 2 2 2 3 3 3 3 4" xfId="34746"/>
    <cellStyle name="常规 2 3 2 2 2 3 3 3 4" xfId="34747"/>
    <cellStyle name="常规 2 3 2 2 2 3 3 3 4 2" xfId="34748"/>
    <cellStyle name="常规 2 3 2 2 2 3 3 3 4 2 2" xfId="34749"/>
    <cellStyle name="常规 2 3 2 2 2 3 3 3 4 3" xfId="34750"/>
    <cellStyle name="常规 2 3 2 2 2 3 3 3 5" xfId="34751"/>
    <cellStyle name="常规 2 3 2 2 2 3 3 3 5 2" xfId="34752"/>
    <cellStyle name="常规 2 3 2 2 2 3 3 3 5 3" xfId="34753"/>
    <cellStyle name="常规 2 3 2 2 2 3 3 3 6" xfId="34754"/>
    <cellStyle name="常规 2 3 2 2 2 3 3 3 6 2" xfId="34755"/>
    <cellStyle name="常规 2 3 2 2 2 3 3 3 7" xfId="34756"/>
    <cellStyle name="常规 2 3 2 2 2 3 3 4" xfId="34757"/>
    <cellStyle name="常规 2 3 2 2 2 3 3 5" xfId="34758"/>
    <cellStyle name="常规 2 3 2 2 2 3 3 6" xfId="34759"/>
    <cellStyle name="常规 2 3 2 2 2 3 4" xfId="34760"/>
    <cellStyle name="常规 2 3 2 2 2 3 4 2" xfId="34761"/>
    <cellStyle name="常规 2 3 2 2 2 3 4 2 2" xfId="34762"/>
    <cellStyle name="常规 2 3 2 2 2 3 4 2 2 2" xfId="34763"/>
    <cellStyle name="常规 2 3 2 2 2 3 4 2 3" xfId="34764"/>
    <cellStyle name="常规 2 3 2 2 2 3 4 2 3 2" xfId="34765"/>
    <cellStyle name="常规 2 3 2 2 2 3 4 2 4" xfId="34766"/>
    <cellStyle name="常规 2 3 2 2 2 3 4 3" xfId="34767"/>
    <cellStyle name="常规 2 3 2 2 2 3 4 3 2" xfId="34768"/>
    <cellStyle name="常规 2 3 2 2 2 3 4 3 3" xfId="34769"/>
    <cellStyle name="常规 2 3 2 2 2 3 4 4" xfId="34770"/>
    <cellStyle name="常规 2 3 2 2 2 3 4 5" xfId="34771"/>
    <cellStyle name="常规 2 3 2 2 2 3 4 6" xfId="34772"/>
    <cellStyle name="常规 2 3 2 2 2 3 5" xfId="34773"/>
    <cellStyle name="常规 2 3 2 2 2 3 5 2" xfId="34774"/>
    <cellStyle name="常规 2 3 2 2 2 3 5 2 2" xfId="34775"/>
    <cellStyle name="常规 2 3 2 2 2 3 5 2 2 2" xfId="34776"/>
    <cellStyle name="常规 2 3 2 2 2 3 5 2 3" xfId="34777"/>
    <cellStyle name="常规 2 3 2 2 2 3 5 2 4" xfId="34778"/>
    <cellStyle name="常规 2 3 2 2 2 3 5 3" xfId="34779"/>
    <cellStyle name="常规 2 3 2 2 2 3 5 3 2" xfId="34780"/>
    <cellStyle name="常规 2 3 2 2 2 3 5 3 2 2" xfId="34781"/>
    <cellStyle name="常规 2 3 2 2 2 3 5 3 3" xfId="34782"/>
    <cellStyle name="常规 2 3 2 2 2 3 5 3 4" xfId="34783"/>
    <cellStyle name="常规 2 3 2 2 2 3 5 4" xfId="34784"/>
    <cellStyle name="常规 2 3 2 2 2 3 5 4 2" xfId="34785"/>
    <cellStyle name="常规 2 3 2 2 2 3 5 5" xfId="34786"/>
    <cellStyle name="常规 2 3 2 8 3 3 2 2" xfId="34787"/>
    <cellStyle name="常规 2 3 2 2 2 3 5 6" xfId="34788"/>
    <cellStyle name="常规 2 3 2 2 2 3 6" xfId="34789"/>
    <cellStyle name="常规 2 3 2 2 2 3 6 2" xfId="34790"/>
    <cellStyle name="常规 2 3 2 2 2 3 6 2 2" xfId="34791"/>
    <cellStyle name="常规 2 3 2 2 2 3 6 2 3" xfId="34792"/>
    <cellStyle name="常规 2 3 2 2 2 3 6 2 4" xfId="34793"/>
    <cellStyle name="常规 2 3 2 2 2 3 6 3" xfId="34794"/>
    <cellStyle name="常规 2 3 2 2 2 3 6 3 2" xfId="34795"/>
    <cellStyle name="常规 2 3 2 2 2 3 6 3 3" xfId="34796"/>
    <cellStyle name="常规 2 3 2 2 2 3 6 4" xfId="34797"/>
    <cellStyle name="常规 2 3 2 2 2 3 6 4 2" xfId="34798"/>
    <cellStyle name="常规 2 3 2 2 2 3 6 5" xfId="34799"/>
    <cellStyle name="常规 2 3 2 2 2 3 6 6" xfId="34800"/>
    <cellStyle name="常规 2 3 2 2 2 3 7" xfId="34801"/>
    <cellStyle name="常规 2 3 2 2 2 3 7 2" xfId="34802"/>
    <cellStyle name="常规 2 3 2 2 2 3 7 2 3" xfId="34803"/>
    <cellStyle name="常规 2 3 2 2 2 3 7 3" xfId="34804"/>
    <cellStyle name="常规 2 3 2 2 2 3 7 4" xfId="34805"/>
    <cellStyle name="常规 2 3 2 2 2 3 7 5" xfId="34806"/>
    <cellStyle name="常规 2 3 2 2 2 3 8" xfId="34807"/>
    <cellStyle name="常规 2 3 2 2 2 3 8 2" xfId="34808"/>
    <cellStyle name="常规 2 3 2 2 2 3 8 2 2" xfId="34809"/>
    <cellStyle name="常规 2 3 2 2 2 3 8 2 3" xfId="34810"/>
    <cellStyle name="常规 2 3 2 2 2 3 8 3" xfId="34811"/>
    <cellStyle name="常规 2 3 2 2 2 3 8 3 2" xfId="34812"/>
    <cellStyle name="常规 2 3 2 2 2 3 8 4" xfId="34813"/>
    <cellStyle name="常规 2 3 2 2 2 3 8 5" xfId="34814"/>
    <cellStyle name="常规 2 3 2 2 2 3 9" xfId="34815"/>
    <cellStyle name="常规 2 3 2 2 2 3 9 2" xfId="34816"/>
    <cellStyle name="常规 2 3 2 2 2 3 9 3" xfId="34817"/>
    <cellStyle name="常规 2 3 2 2 2 4 2 2 2 2" xfId="34818"/>
    <cellStyle name="常规 2 3 2 2 2 4 2 2 2 3" xfId="34819"/>
    <cellStyle name="常规 2 3 2 2 2 4 2 2 3" xfId="34820"/>
    <cellStyle name="常规 2 3 2 2 2 4 2 2 4" xfId="34821"/>
    <cellStyle name="常规 2 3 2 2 2 4 2 2 5" xfId="34822"/>
    <cellStyle name="常规 2 3 2 2 2 4 2 3 2 2" xfId="34823"/>
    <cellStyle name="常规 2 3 2 2 2 4 2 3 4" xfId="34824"/>
    <cellStyle name="常规 2 3 2 2 2 4 2 4" xfId="34825"/>
    <cellStyle name="常规 2 3 2 2 2 4 2 4 2" xfId="34826"/>
    <cellStyle name="常规 2 3 2 2 2 4 2 5" xfId="34827"/>
    <cellStyle name="常规 2 3 2 2 2 4 3 3" xfId="34828"/>
    <cellStyle name="常规 2 3 2 2 2 4 5" xfId="34829"/>
    <cellStyle name="常规 2 3 2 2 2 4 5 2" xfId="34830"/>
    <cellStyle name="常规 2 3 2 2 2 4 5 2 2" xfId="34831"/>
    <cellStyle name="常规 2 3 2 2 2 4 5 3" xfId="34832"/>
    <cellStyle name="常规 2 3 2 2 2 4 6" xfId="34833"/>
    <cellStyle name="常规 2 3 2 2 2 4 6 2" xfId="34834"/>
    <cellStyle name="常规 2 3 2 2 2 5 2 2 2" xfId="34835"/>
    <cellStyle name="常规 2 3 2 2 2 5 2 2 3" xfId="34836"/>
    <cellStyle name="常规 2 3 2 2 2 5 2 3 2" xfId="34837"/>
    <cellStyle name="常规 2 3 2 2 2 5 2 3 2 2" xfId="34838"/>
    <cellStyle name="常规 2 3 2 2 2 5 2 3 3" xfId="34839"/>
    <cellStyle name="常规 2 3 2 2 2 5 2 3 4" xfId="34840"/>
    <cellStyle name="常规 2 3 2 2 2 5 3 2" xfId="34841"/>
    <cellStyle name="常规 2 3 2 2 2 5 4 2" xfId="34842"/>
    <cellStyle name="常规 2 3 2 2 2 5 4 2 2" xfId="34843"/>
    <cellStyle name="常规 2 3 2 2 2 5 4 3" xfId="34844"/>
    <cellStyle name="常规 2 3 2 2 2 5 5" xfId="34845"/>
    <cellStyle name="常规 2 3 2 2 2 5 6" xfId="34846"/>
    <cellStyle name="常规 2 3 2 2 2 5 6 2" xfId="34847"/>
    <cellStyle name="常规 2 3 2 2 2 6 2 2 2" xfId="34848"/>
    <cellStyle name="常规 2 3 2 2 2 6 2 2 2 2" xfId="34849"/>
    <cellStyle name="常规 2 3 2 2 2 6 2 2 2 2 2" xfId="34850"/>
    <cellStyle name="常规 2 3 2 2 2 6 2 2 2 2 3" xfId="34851"/>
    <cellStyle name="常规 2 3 2 2 2 6 2 2 2 3" xfId="34852"/>
    <cellStyle name="常规 2 3 2 2 2 6 2 2 2 4" xfId="34853"/>
    <cellStyle name="常规 2 3 2 2 2 6 2 2 3" xfId="34854"/>
    <cellStyle name="常规 2 3 2 2 2 6 2 2 3 2" xfId="34855"/>
    <cellStyle name="常规 2 3 2 2 2 6 2 2 3 2 2" xfId="34856"/>
    <cellStyle name="常规 2 3 2 2 2 6 2 2 3 2 3" xfId="34857"/>
    <cellStyle name="常规 2 3 2 2 2 6 2 2 3 3" xfId="34858"/>
    <cellStyle name="常规 2 3 2 2 2 6 2 2 3 4" xfId="34859"/>
    <cellStyle name="常规 2 3 2 2 2 6 2 2 4" xfId="34860"/>
    <cellStyle name="常规 2 3 2 2 2 6 2 2 4 2" xfId="34861"/>
    <cellStyle name="常规 2 3 2 2 2 6 2 2 4 2 2" xfId="34862"/>
    <cellStyle name="常规 2 3 2 2 2 6 2 2 4 3" xfId="34863"/>
    <cellStyle name="常规 2 3 2 2 2 6 2 2 5" xfId="34864"/>
    <cellStyle name="常规 2 3 2 2 2 6 2 2 5 2" xfId="34865"/>
    <cellStyle name="常规 2 3 2 2 2 6 2 2 6" xfId="34866"/>
    <cellStyle name="常规 2 3 2 2 2 6 2 2 7" xfId="34867"/>
    <cellStyle name="常规 2 3 2 2 2 6 2 3" xfId="34868"/>
    <cellStyle name="常规 2 3 2 2 2 6 2 4" xfId="34869"/>
    <cellStyle name="常规 2 3 2 2 2 6 3 2" xfId="34870"/>
    <cellStyle name="常规 2 3 2 2 2 6 3 2 2" xfId="34871"/>
    <cellStyle name="常规 2 3 2 2 2 6 3 2 2 2" xfId="34872"/>
    <cellStyle name="常规 2 3 2 2 2 6 3 2 2 3" xfId="34873"/>
    <cellStyle name="常规 2 3 2 2 2 6 3 2 3" xfId="34874"/>
    <cellStyle name="常规 2 3 2 2 2 6 3 2 4" xfId="34875"/>
    <cellStyle name="常规 2 3 2 2 2 6 3 3" xfId="34876"/>
    <cellStyle name="常规 2 3 2 2 2 6 3 3 2" xfId="34877"/>
    <cellStyle name="常规 2 3 2 2 2 6 3 3 2 2" xfId="34878"/>
    <cellStyle name="常规 2 3 2 2 2 6 3 3 2 3" xfId="34879"/>
    <cellStyle name="常规 2 3 2 2 2 6 3 3 3" xfId="34880"/>
    <cellStyle name="常规 2 3 2 2 2 6 3 3 4" xfId="34881"/>
    <cellStyle name="常规 2 3 2 2 2 6 3 4" xfId="34882"/>
    <cellStyle name="常规 2 3 2 2 2 6 3 4 2" xfId="34883"/>
    <cellStyle name="常规 2 3 2 2 2 6 3 4 2 2" xfId="34884"/>
    <cellStyle name="常规 2 3 2 2 2 6 3 4 3" xfId="34885"/>
    <cellStyle name="常规 2 3 2 2 2 6 3 5" xfId="34886"/>
    <cellStyle name="常规 2 3 2 2 2 6 3 6" xfId="34887"/>
    <cellStyle name="常规 2 3 2 2 2 6 4" xfId="34888"/>
    <cellStyle name="常规 2 3 2 2 2 6 4 2" xfId="34889"/>
    <cellStyle name="常规 2 3 2 2 2 6 4 2 2" xfId="34890"/>
    <cellStyle name="常规 2 3 2 2 2 6 4 3" xfId="34891"/>
    <cellStyle name="常规 2 3 2 2 2 6 5" xfId="34892"/>
    <cellStyle name="常规 2 3 2 2 2 6 5 2" xfId="34893"/>
    <cellStyle name="常规 2 3 2 2 2 7 2 2" xfId="34894"/>
    <cellStyle name="常规 2 3 2 2 2 7 2 2 2" xfId="34895"/>
    <cellStyle name="常规 2 3 2 2 2 7 2 2 2 3" xfId="34896"/>
    <cellStyle name="常规 2 3 2 2 2 7 2 2 3" xfId="34897"/>
    <cellStyle name="常规 2 3 2 2 2 7 2 2 4" xfId="34898"/>
    <cellStyle name="常规 2 3 2 2 2 7 2 3" xfId="34899"/>
    <cellStyle name="常规 2 3 2 2 2 7 2 3 2" xfId="34900"/>
    <cellStyle name="常规 2 3 2 2 2 7 2 3 2 2" xfId="34901"/>
    <cellStyle name="常规 2 3 2 2 2 7 2 3 2 3" xfId="34902"/>
    <cellStyle name="常规 2 3 2 2 2 7 2 3 3" xfId="34903"/>
    <cellStyle name="常规 2 3 2 2 2 7 2 3 4" xfId="34904"/>
    <cellStyle name="常规 2 3 2 2 2 7 2 4" xfId="34905"/>
    <cellStyle name="常规 2 3 2 2 2 7 2 4 2" xfId="34906"/>
    <cellStyle name="常规 2 3 2 2 2 7 2 4 2 2" xfId="34907"/>
    <cellStyle name="常规 2 3 2 2 2 7 2 4 3" xfId="34908"/>
    <cellStyle name="常规 2 3 2 2 2 7 2 5" xfId="34909"/>
    <cellStyle name="常规 2 3 2 2 2 7 2 5 2" xfId="34910"/>
    <cellStyle name="常规 2 3 2 2 2 7 2 6" xfId="34911"/>
    <cellStyle name="常规 2 3 2 2 2 7 2 7" xfId="34912"/>
    <cellStyle name="常规 2 3 2 2 2 7 3" xfId="34913"/>
    <cellStyle name="常规 2 3 2 2 2 7 3 2" xfId="34914"/>
    <cellStyle name="常规 2 3 2 2 2 7 3 2 2" xfId="34915"/>
    <cellStyle name="常规 2 3 2 2 2 7 3 2 2 2" xfId="34916"/>
    <cellStyle name="常规 2 3 2 2 2 7 3 2 2 3" xfId="34917"/>
    <cellStyle name="常规 2 3 2 2 2 7 3 2 3" xfId="34918"/>
    <cellStyle name="注释 2 2 2 3 2 2 2 2 2 2" xfId="34919"/>
    <cellStyle name="常规 2 3 2 2 2 7 3 2 4" xfId="34920"/>
    <cellStyle name="常规 2 3 2 2 2 7 3 3" xfId="34921"/>
    <cellStyle name="常规 2 3 2 2 2 7 3 3 2" xfId="34922"/>
    <cellStyle name="常规 2 3 2 2 2 7 3 3 2 2" xfId="34923"/>
    <cellStyle name="常规 2 3 2 2 2 7 3 3 2 3" xfId="34924"/>
    <cellStyle name="常规 2 3 2 2 2 7 3 3 3" xfId="34925"/>
    <cellStyle name="注释 2 2 2 3 2 2 2 2 3 2" xfId="34926"/>
    <cellStyle name="常规 2 3 2 2 2 7 3 3 4" xfId="34927"/>
    <cellStyle name="常规 2 3 2 2 2 7 3 4" xfId="34928"/>
    <cellStyle name="常规 2 3 2 2 2 7 3 4 2" xfId="34929"/>
    <cellStyle name="常规 2 3 2 2 2 7 3 4 2 2" xfId="34930"/>
    <cellStyle name="常规 2 3 2 2 2 7 3 4 3" xfId="34931"/>
    <cellStyle name="常规 2 3 2 2 2 7 3 5" xfId="34932"/>
    <cellStyle name="常规 2 3 2 2 2 7 3 5 2" xfId="34933"/>
    <cellStyle name="常规 2 3 2 2 2 7 3 6" xfId="34934"/>
    <cellStyle name="常规 2 3 2 2 2 7 4" xfId="34935"/>
    <cellStyle name="常规 2 3 2 2 2 7 5" xfId="34936"/>
    <cellStyle name="常规 2 3 2 2 2 8 2" xfId="34937"/>
    <cellStyle name="常规 2 3 2 2 2 9" xfId="34938"/>
    <cellStyle name="常规 2 3 2 2 2 9 2" xfId="34939"/>
    <cellStyle name="常规 2 3 2 2 2 9 2 2" xfId="34940"/>
    <cellStyle name="常规 2 3 2 2 2 9 2 2 2" xfId="34941"/>
    <cellStyle name="常规 2 3 2 2 2 9 2 2 2 2" xfId="34942"/>
    <cellStyle name="常规 2 3 2 2 2 9 2 2 3" xfId="34943"/>
    <cellStyle name="常规 2 3 2 2 2 9 2 3" xfId="34944"/>
    <cellStyle name="常规 2 3 2 2 2 9 2 3 2" xfId="34945"/>
    <cellStyle name="常规 2 3 2 2 2 9 3" xfId="34946"/>
    <cellStyle name="常规 2 3 2 2 2 9 3 2" xfId="34947"/>
    <cellStyle name="常规 2 3 2 2 2 9 3 2 2" xfId="34948"/>
    <cellStyle name="常规 2 3 2 2 2 9 3 2 3" xfId="34949"/>
    <cellStyle name="常规 2 3 2 2 2 9 3 3" xfId="34950"/>
    <cellStyle name="常规 2 3 2 2 2 9 4" xfId="34951"/>
    <cellStyle name="常规 2 3 2 2 2 9 4 2" xfId="34952"/>
    <cellStyle name="常规 2 3 2 2 2 9 4 2 2" xfId="34953"/>
    <cellStyle name="常规 2 3 2 2 2 9 4 3" xfId="34954"/>
    <cellStyle name="常规 2 3 2 2 2 9 5" xfId="34955"/>
    <cellStyle name="常规 2 3 2 2 2 9 5 2" xfId="34956"/>
    <cellStyle name="常规 2 3 2 2 2 9 6" xfId="34957"/>
    <cellStyle name="常规 2 3 2 2 3" xfId="34958"/>
    <cellStyle name="常规 2 3 2 2 3 2" xfId="34959"/>
    <cellStyle name="常规 2 3 2 2 3 2 11 2" xfId="34960"/>
    <cellStyle name="常规 2 3 2 2 3 2 12 2" xfId="34961"/>
    <cellStyle name="常规 2 3 2 2 3 2 13" xfId="34962"/>
    <cellStyle name="常规 2 3 2 2 3 2 13 2" xfId="34963"/>
    <cellStyle name="常规 2 3 2 2 3 2 15 2" xfId="34964"/>
    <cellStyle name="常规 2 3 2 2 3 2 17" xfId="34965"/>
    <cellStyle name="常规 2 3 2 2 3 2 2" xfId="34966"/>
    <cellStyle name="常规 2 3 2 2 3 2 2 10" xfId="34967"/>
    <cellStyle name="常规 2 3 2 2 3 2 2 10 2" xfId="34968"/>
    <cellStyle name="常规 2 3 2 2 3 2 2 11" xfId="34969"/>
    <cellStyle name="常规 2 3 2 2 3 2 2 11 2" xfId="34970"/>
    <cellStyle name="常规 2 3 2 2 3 2 2 12" xfId="34971"/>
    <cellStyle name="常规 2 3 2 2 3 2 2 12 2" xfId="34972"/>
    <cellStyle name="常规 2 3 2 2 3 2 2 15" xfId="34973"/>
    <cellStyle name="常规 2 3 2 2 5 3 2" xfId="34974"/>
    <cellStyle name="常规 2 3 2 2 3 2 2 16" xfId="34975"/>
    <cellStyle name="常规 2 3 2 2 3 2 2 2" xfId="34976"/>
    <cellStyle name="常规 2 3 2 2 3 2 2 2 2" xfId="34977"/>
    <cellStyle name="常规 2 3 2 2 3 2 2 2 2 2" xfId="34978"/>
    <cellStyle name="常规 2 3 2 2 3 2 2 2 2 2 2" xfId="34979"/>
    <cellStyle name="常规 2 3 2 2 3 2 2 2 2 2 2 2" xfId="34980"/>
    <cellStyle name="常规 2 3 2 2 3 2 2 2 2 2 3" xfId="34981"/>
    <cellStyle name="常规 2 3 2 2 3 2 2 2 2 2 4" xfId="34982"/>
    <cellStyle name="常规 2 3 2 2 3 2 2 2 2 3" xfId="34983"/>
    <cellStyle name="常规 2 3 2 2 3 2 2 2 2 3 2" xfId="34984"/>
    <cellStyle name="常规 2 3 2 2 3 2 2 2 2 3 2 2" xfId="34985"/>
    <cellStyle name="常规 2 3 2 2 3 2 2 2 2 3 2 3" xfId="34986"/>
    <cellStyle name="常规 2 3 2 2 3 2 2 2 2 3 3" xfId="34987"/>
    <cellStyle name="常规 2 3 2 2 3 2 2 2 2 3 4" xfId="34988"/>
    <cellStyle name="常规 2 3 2 2 3 2 2 2 2 4" xfId="34989"/>
    <cellStyle name="常规 2 3 2 2 3 2 2 2 2 4 2" xfId="34990"/>
    <cellStyle name="常规 2 3 2 2 3 2 2 2 2 4 3" xfId="34991"/>
    <cellStyle name="常规 2 3 2 2 3 2 2 2 2 5" xfId="34992"/>
    <cellStyle name="常规 2 3 2 2 3 2 2 2 2 5 2" xfId="34993"/>
    <cellStyle name="常规 2 3 2 2 3 2 2 2 2 6" xfId="34994"/>
    <cellStyle name="常规 2 3 2 2 3 2 2 2 3 2" xfId="34995"/>
    <cellStyle name="常规 2 3 2 2 3 2 2 2 3 3" xfId="34996"/>
    <cellStyle name="常规 2 3 2 2 3 2 2 2 4 2" xfId="34997"/>
    <cellStyle name="常规 2 3 2 2 3 2 2 2 4 3" xfId="34998"/>
    <cellStyle name="常规 2 3 2 2 3 2 2 2 5" xfId="34999"/>
    <cellStyle name="常规 2 3 2 2 3 2 2 2 5 2" xfId="35000"/>
    <cellStyle name="常规 2 3 2 2 3 2 2 2 6" xfId="35001"/>
    <cellStyle name="常规 2 3 2 2 3 2 2 3" xfId="35002"/>
    <cellStyle name="常规 2 3 2 2 3 2 2 3 2" xfId="35003"/>
    <cellStyle name="常规 2 3 2 2 3 2 2 3 2 2" xfId="35004"/>
    <cellStyle name="常规 2 3 2 2 3 2 2 3 2 2 2" xfId="35005"/>
    <cellStyle name="常规 2 3 2 2 3 2 2 3 2 2 3" xfId="35006"/>
    <cellStyle name="常规 2 3 2 2 3 2 2 3 2 3" xfId="35007"/>
    <cellStyle name="常规 2 3 2 2 3 2 2 3 2 3 2" xfId="35008"/>
    <cellStyle name="常规 2 3 2 2 3 2 2 3 2 4" xfId="35009"/>
    <cellStyle name="常规 2 3 2 2 3 2 2 3 3 2" xfId="35010"/>
    <cellStyle name="常规 2 3 2 2 3 2 2 3 3 2 2" xfId="35011"/>
    <cellStyle name="常规 2 3 2 2 3 2 2 3 3 2 3" xfId="35012"/>
    <cellStyle name="常规 2 3 2 2 3 2 2 3 3 3" xfId="35013"/>
    <cellStyle name="常规 2 3 2 2 3 2 2 3 3 3 2" xfId="35014"/>
    <cellStyle name="常规 2 3 2 2 3 2 2 3 3 4" xfId="35015"/>
    <cellStyle name="常规 2 3 2 2 3 2 2 3 4 2" xfId="35016"/>
    <cellStyle name="常规 2 3 2 2 3 2 2 3 4 3" xfId="35017"/>
    <cellStyle name="常规 2 3 2 2 3 2 2 3 5" xfId="35018"/>
    <cellStyle name="常规 2 3 2 2 3 2 2 3 5 2" xfId="35019"/>
    <cellStyle name="常规 2 3 2 2 3 2 2 3 5 3" xfId="35020"/>
    <cellStyle name="常规 2 3 2 2 3 2 2 3 6" xfId="35021"/>
    <cellStyle name="常规 2 3 2 2 3 2 2 3 7" xfId="35022"/>
    <cellStyle name="常规 2 3 2 2 3 2 2 4" xfId="35023"/>
    <cellStyle name="常规 2 3 2 2 3 2 2 4 2" xfId="35024"/>
    <cellStyle name="常规 2 3 2 2 3 2 2 4 2 2" xfId="35025"/>
    <cellStyle name="常规 2 3 2 2 3 2 2 4 2 3" xfId="35026"/>
    <cellStyle name="常规 2 3 2 2 3 2 2 4 3" xfId="35027"/>
    <cellStyle name="常规 2 3 2 2 3 2 2 4 3 2" xfId="35028"/>
    <cellStyle name="常规 2 3 2 2 3 2 2 4 3 3" xfId="35029"/>
    <cellStyle name="常规 2 3 2 2 3 2 2 4 4" xfId="35030"/>
    <cellStyle name="常规 2 3 2 2 3 2 2 4 4 2" xfId="35031"/>
    <cellStyle name="常规 2 3 2 2 3 2 2 4 5" xfId="35032"/>
    <cellStyle name="常规 2 3 2 2 3 2 2 4 6" xfId="35033"/>
    <cellStyle name="常规 2 3 2 2 3 2 2 5" xfId="35034"/>
    <cellStyle name="常规 2 3 2 2 3 2 2 5 2" xfId="35035"/>
    <cellStyle name="常规 2 3 2 2 3 2 2 5 2 2" xfId="35036"/>
    <cellStyle name="常规 2 3 2 2 3 2 2 5 2 3" xfId="35037"/>
    <cellStyle name="常规 2 3 2 2 3 2 2 5 3" xfId="35038"/>
    <cellStyle name="常规 2 3 2 2 3 2 2 5 3 2" xfId="35039"/>
    <cellStyle name="常规 2 3 2 2 3 2 2 5 3 3" xfId="35040"/>
    <cellStyle name="常规 2 3 2 2 3 2 2 5 4" xfId="35041"/>
    <cellStyle name="常规 2 3 2 2 3 2 2 5 4 2" xfId="35042"/>
    <cellStyle name="常规 2 3 2 2 3 2 2 5 5" xfId="35043"/>
    <cellStyle name="常规 2 3 2 2 3 2 2 5 6" xfId="35044"/>
    <cellStyle name="常规 2 3 2 2 3 2 2 6 2" xfId="35045"/>
    <cellStyle name="常规 2 3 2 2 3 2 2 6 2 2" xfId="35046"/>
    <cellStyle name="常规 2 3 2 2 3 2 2 6 2 3" xfId="35047"/>
    <cellStyle name="常规 2 3 2 2 3 2 2 6 3" xfId="35048"/>
    <cellStyle name="常规 2 3 2 2 3 2 2 6 3 2" xfId="35049"/>
    <cellStyle name="常规 2 3 2 2 3 2 2 6 4" xfId="35050"/>
    <cellStyle name="常规 2 3 2 2 3 2 2 6 5" xfId="35051"/>
    <cellStyle name="常规 2 3 2 2 3 2 2 7 2" xfId="35052"/>
    <cellStyle name="常规 2 3 2 2 3 2 2 7 2 2" xfId="35053"/>
    <cellStyle name="常规 2 3 2 2 3 2 2 7 3" xfId="35054"/>
    <cellStyle name="常规 2 3 2 2 3 2 2 7 4" xfId="35055"/>
    <cellStyle name="常规 2 3 2 2 3 2 2 8" xfId="35056"/>
    <cellStyle name="常规 2 3 2 2 3 2 2 8 2" xfId="35057"/>
    <cellStyle name="常规 2 3 2 2 3 2 2 8 3" xfId="35058"/>
    <cellStyle name="常规 2 3 2 2 3 2 2 9" xfId="35059"/>
    <cellStyle name="常规 2 3 2 2 3 2 2 9 2" xfId="35060"/>
    <cellStyle name="常规 2 3 2 2 3 2 2 9 3" xfId="35061"/>
    <cellStyle name="常规 2 3 2 2 3 2 3" xfId="35062"/>
    <cellStyle name="常规 2 3 2 2 3 2 3 2" xfId="35063"/>
    <cellStyle name="常规 2 3 2 2 3 2 3 2 2" xfId="35064"/>
    <cellStyle name="常规 2 3 2 2 3 2 3 2 2 2" xfId="35065"/>
    <cellStyle name="常规 2 3 2 2 3 2 3 2 2 2 2" xfId="35066"/>
    <cellStyle name="常规 2 3 2 2 3 2 3 2 2 2 3" xfId="35067"/>
    <cellStyle name="常规 2 3 2 2 3 2 3 2 2 3" xfId="35068"/>
    <cellStyle name="常规 2 3 2 2 3 2 3 2 2 3 2" xfId="35069"/>
    <cellStyle name="常规 2 3 2 2 3 2 3 2 2 4" xfId="35070"/>
    <cellStyle name="常规 2 3 2 2 3 2 3 2 3 2" xfId="35071"/>
    <cellStyle name="常规 2 3 2 2 3 2 3 2 3 3" xfId="35072"/>
    <cellStyle name="常规 2 3 2 2 3 2 3 2 3 4" xfId="35073"/>
    <cellStyle name="常规 2 3 2 2 3 2 3 2 4" xfId="35074"/>
    <cellStyle name="常规 2 3 2 4 2 3 2 7" xfId="35075"/>
    <cellStyle name="常规 2 3 2 2 3 2 3 2 4 2" xfId="35076"/>
    <cellStyle name="常规 2 3 2 2 3 2 3 2 4 2 2" xfId="35077"/>
    <cellStyle name="常规 2 3 2 2 3 2 3 2 4 3" xfId="35078"/>
    <cellStyle name="常规 2 3 2 2 3 2 3 2 5" xfId="35079"/>
    <cellStyle name="常规 2 3 2 4 2 3 3 7" xfId="35080"/>
    <cellStyle name="常规 2 3 2 2 3 2 3 2 5 2" xfId="35081"/>
    <cellStyle name="常规 2 3 2 2 3 2 3 2 6" xfId="35082"/>
    <cellStyle name="常规 2 3 2 2 3 2 3 2 6 2" xfId="35083"/>
    <cellStyle name="常规 2 3 2 2 3 2 3 2 7" xfId="35084"/>
    <cellStyle name="常规 2 3 2 2 3 2 3 3" xfId="35085"/>
    <cellStyle name="常规 2 3 2 2 3 2 3 3 2" xfId="35086"/>
    <cellStyle name="常规 2 3 2 2 3 2 3 3 2 2" xfId="35087"/>
    <cellStyle name="常规 2 3 2 2 3 2 3 3 2 2 2" xfId="35088"/>
    <cellStyle name="注释 2 2 3 2 2 2 2 4 2" xfId="35089"/>
    <cellStyle name="常规 2 3 2 2 3 2 3 3 2 2 3" xfId="35090"/>
    <cellStyle name="常规 2 3 2 2 3 2 3 3 2 3" xfId="35091"/>
    <cellStyle name="常规 2 3 2 2 3 2 3 3 2 4" xfId="35092"/>
    <cellStyle name="常规 2 3 2 2 3 2 3 3 3 2" xfId="35093"/>
    <cellStyle name="常规 2 3 2 2 3 2 3 3 3 2 3" xfId="35094"/>
    <cellStyle name="常规 2 3 2 2 3 2 3 3 3 3" xfId="35095"/>
    <cellStyle name="常规 2 3 2 2 3 2 3 3 3 4" xfId="35096"/>
    <cellStyle name="常规 2 3 2 2 3 2 3 3 4 2" xfId="35097"/>
    <cellStyle name="常规 2 3 2 2 3 2 3 3 4 3" xfId="35098"/>
    <cellStyle name="常规 2 3 2 2 3 2 3 3 5" xfId="35099"/>
    <cellStyle name="常规 2 3 2 2 3 2 3 3 5 2" xfId="35100"/>
    <cellStyle name="常规 2 3 2 2 3 2 3 3 5 3" xfId="35101"/>
    <cellStyle name="常规 2 3 2 2 3 2 3 3 6" xfId="35102"/>
    <cellStyle name="常规 2 3 2 2 3 2 3 3 6 2" xfId="35103"/>
    <cellStyle name="常规 2 3 2 2 3 2 3 3 7" xfId="35104"/>
    <cellStyle name="常规 2 3 2 2 3 2 3 4" xfId="35105"/>
    <cellStyle name="常规 2 3 2 2 3 2 4" xfId="35106"/>
    <cellStyle name="常规 2 3 2 2 3 2 4 2" xfId="35107"/>
    <cellStyle name="常规 2 3 2 2 3 2 4 2 2" xfId="35108"/>
    <cellStyle name="常规 2 3 2 2 3 2 4 2 2 2" xfId="35109"/>
    <cellStyle name="常规 2 3 2 2 3 2 4 2 3 2" xfId="35110"/>
    <cellStyle name="常规 2 3 2 2 3 2 4 2 4" xfId="35111"/>
    <cellStyle name="常规 2 3 2 2 3 2 4 3" xfId="35112"/>
    <cellStyle name="常规 2 3 2 2 3 2 4 3 2" xfId="35113"/>
    <cellStyle name="常规 2 3 2 2 3 2 4 3 3" xfId="35114"/>
    <cellStyle name="常规 2 3 2 2 3 2 4 4" xfId="35115"/>
    <cellStyle name="常规 2 3 2 2 3 2 4 6" xfId="35116"/>
    <cellStyle name="常规 2 3 2 2 3 2 5" xfId="35117"/>
    <cellStyle name="常规 2 3 2 2 3 2 6" xfId="35118"/>
    <cellStyle name="常规 2 3 2 2 3 2 6 2 2" xfId="35119"/>
    <cellStyle name="常规 2 3 2 2 3 2 6 2 3" xfId="35120"/>
    <cellStyle name="常规 2 3 2 2 3 2 6 2 4" xfId="35121"/>
    <cellStyle name="常规 2 3 2 2 3 2 6 3 2" xfId="35122"/>
    <cellStyle name="常规 2 3 2 2 3 2 6 3 3" xfId="35123"/>
    <cellStyle name="常规 2 3 2 2 3 2 6 4 2" xfId="35124"/>
    <cellStyle name="常规 2 3 2 2 3 2 6 5" xfId="35125"/>
    <cellStyle name="常规 2 3 2 2 3 2 6 6" xfId="35126"/>
    <cellStyle name="常规 2 3 2 2 3 2 7" xfId="35127"/>
    <cellStyle name="常规 2 3 2 2 3 2 7 2 2" xfId="35128"/>
    <cellStyle name="常规 2 3 2 2 3 2 7 2 3" xfId="35129"/>
    <cellStyle name="常规 2 3 2 2 3 2 7 3 2" xfId="35130"/>
    <cellStyle name="常规 2 3 2 2 3 2 7 5" xfId="35131"/>
    <cellStyle name="常规 2 3 2 2 3 2 8" xfId="35132"/>
    <cellStyle name="常规 2 3 2 2 3 2 8 2 3" xfId="35133"/>
    <cellStyle name="常规 2 3 2 2 3 2 8 3 2" xfId="35134"/>
    <cellStyle name="常规 2 3 2 2 3 2 9" xfId="35135"/>
    <cellStyle name="常规 2 3 2 2 3 3" xfId="35136"/>
    <cellStyle name="常规 2 3 2 2 3 3 2" xfId="35137"/>
    <cellStyle name="常规 2 3 2 2 3 3 2 2" xfId="35138"/>
    <cellStyle name="常规 2 3 2 2 3 4 2 2" xfId="35139"/>
    <cellStyle name="常规 2 3 2 2 3 4 3" xfId="35140"/>
    <cellStyle name="常规 2 3 2 2 3 4 4" xfId="35141"/>
    <cellStyle name="常规 2 3 2 2 3 6" xfId="35142"/>
    <cellStyle name="常规 2 3 2 2 3 6 2" xfId="35143"/>
    <cellStyle name="常规 2 3 2 2 4 10" xfId="35144"/>
    <cellStyle name="常规 2 3 2 2 4 10 2" xfId="35145"/>
    <cellStyle name="常规 2 3 2 2 4 11" xfId="35146"/>
    <cellStyle name="常规 2 3 2 2 4 11 2" xfId="35147"/>
    <cellStyle name="常规 2 3 2 2 4 12" xfId="35148"/>
    <cellStyle name="常规 2 3 2 2 4 12 2" xfId="35149"/>
    <cellStyle name="常规 2 3 2 2 4 13" xfId="35150"/>
    <cellStyle name="常规 2 3 2 2 4 13 2" xfId="35151"/>
    <cellStyle name="常规 2 3 2 2 4 14" xfId="35152"/>
    <cellStyle name="常规 2 3 2 2 4 15" xfId="35153"/>
    <cellStyle name="常规 2 3 2 2 4 15 2" xfId="35154"/>
    <cellStyle name="常规 2 3 2 2 4 16" xfId="35155"/>
    <cellStyle name="常规 2 3 2 2 4 17" xfId="35156"/>
    <cellStyle name="常规 2 3 2 2 4 2" xfId="35157"/>
    <cellStyle name="常规 2 3 2 2 4 2 10" xfId="35158"/>
    <cellStyle name="常规 2 3 2 2 4 2 10 2" xfId="35159"/>
    <cellStyle name="常规 2 3 2 2 4 2 11" xfId="35160"/>
    <cellStyle name="常规 2 3 2 2 4 2 11 2" xfId="35161"/>
    <cellStyle name="常规 2 3 2 2 4 2 12" xfId="35162"/>
    <cellStyle name="常规 5 4 2 4 2 3" xfId="35163"/>
    <cellStyle name="常规 2 3 2 2 4 2 12 2" xfId="35164"/>
    <cellStyle name="常规 2 3 2 2 4 2 13" xfId="35165"/>
    <cellStyle name="常规 5 4 2 4 3 3" xfId="35166"/>
    <cellStyle name="常规 2 3 2 2 4 2 13 2" xfId="35167"/>
    <cellStyle name="常规 2 3 2 2 4 2 14" xfId="35168"/>
    <cellStyle name="常规 2 3 2 2 4 2 15" xfId="35169"/>
    <cellStyle name="常规 2 3 2 2 4 2 2 2 2" xfId="35170"/>
    <cellStyle name="常规 2 3 2 2 4 2 2 2 2 2" xfId="35171"/>
    <cellStyle name="常规 2 3 2 2 4 2 2 2 2 2 2" xfId="35172"/>
    <cellStyle name="常规 2 3 2 2 4 2 2 2 2 2 3" xfId="35173"/>
    <cellStyle name="常规 2 3 2 2 4 2 2 2 2 3" xfId="35174"/>
    <cellStyle name="常规 2 3 2 2 4 2 2 2 2 3 2" xfId="35175"/>
    <cellStyle name="常规 2 3 2 2 4 2 2 2 2 4" xfId="35176"/>
    <cellStyle name="常规 2 3 2 2 4 2 2 2 3 2" xfId="35177"/>
    <cellStyle name="常规 2 3 2 2 4 2 2 2 3 2 2" xfId="35178"/>
    <cellStyle name="常规 2 3 2 2 4 2 2 2 3 2 3" xfId="35179"/>
    <cellStyle name="常规 2 3 2 2 4 2 2 2 3 3" xfId="35180"/>
    <cellStyle name="常规 2 3 2 2 4 2 2 2 3 4" xfId="35181"/>
    <cellStyle name="常规 2 3 2 2 4 2 2 2 4" xfId="35182"/>
    <cellStyle name="常规 2 3 2 2 4 2 2 2 4 2" xfId="35183"/>
    <cellStyle name="常规 2 3 2 2 4 2 2 2 4 2 2" xfId="35184"/>
    <cellStyle name="常规 2 3 2 2 4 2 2 2 4 3" xfId="35185"/>
    <cellStyle name="常规 2 3 2 2 4 2 2 2 5" xfId="35186"/>
    <cellStyle name="常规 2 3 2 2 4 2 2 2 5 2" xfId="35187"/>
    <cellStyle name="常规 2 3 2 2 4 2 2 2 6" xfId="35188"/>
    <cellStyle name="常规 2 3 2 2 4 2 2 3" xfId="35189"/>
    <cellStyle name="常规 2 3 2 2 4 2 2 3 2" xfId="35190"/>
    <cellStyle name="常规 2 3 2 2 4 2 2 3 2 2" xfId="35191"/>
    <cellStyle name="常规 2 3 2 2 4 2 2 3 2 3" xfId="35192"/>
    <cellStyle name="常规 2 3 2 2 4 2 2 3 3" xfId="35193"/>
    <cellStyle name="常规 2 3 2 2 4 2 2 4" xfId="35194"/>
    <cellStyle name="常规 2 3 2 2 4 2 2 5" xfId="35195"/>
    <cellStyle name="常规 2 3 2 2 4 2 3" xfId="35196"/>
    <cellStyle name="常规 2 3 2 2 4 2 3 2" xfId="35197"/>
    <cellStyle name="常规 2 3 2 2 4 2 3 2 2" xfId="35198"/>
    <cellStyle name="常规 2 3 2 2 4 2 3 2 2 2" xfId="35199"/>
    <cellStyle name="常规 2 3 2 2 4 2 3 2 2 2 2" xfId="35200"/>
    <cellStyle name="常规 2 3 2 2 4 2 3 2 2 3" xfId="35201"/>
    <cellStyle name="常规 2 3 2 2 4 2 3 2 4" xfId="35202"/>
    <cellStyle name="常规 2 3 2 2 4 2 3 2 5" xfId="35203"/>
    <cellStyle name="常规 2 3 2 2 4 2 3 3" xfId="35204"/>
    <cellStyle name="常规 2 3 2 2 4 2 3 3 2" xfId="35205"/>
    <cellStyle name="常规 2 3 2 2 4 2 3 3 2 2" xfId="35206"/>
    <cellStyle name="常规 2 3 2 2 4 2 3 3 2 3" xfId="35207"/>
    <cellStyle name="常规 2 3 2 2 4 2 3 3 3" xfId="35208"/>
    <cellStyle name="常规 2 3 2 2 4 2 3 3 3 2" xfId="35209"/>
    <cellStyle name="常规 2 3 2 2 4 2 3 3 4" xfId="35210"/>
    <cellStyle name="常规 2 3 2 2 4 2 3 4" xfId="35211"/>
    <cellStyle name="常规 2 3 2 2 4 2 3 4 2" xfId="35212"/>
    <cellStyle name="常规 2 3 2 2 4 2 3 4 2 2" xfId="35213"/>
    <cellStyle name="常规 2 3 2 2 4 2 3 4 3" xfId="35214"/>
    <cellStyle name="常规 2 3 2 2 4 2 3 5" xfId="35215"/>
    <cellStyle name="常规 2 3 2 2 4 2 3 5 2" xfId="35216"/>
    <cellStyle name="常规 2 3 2 2 4 2 3 5 3" xfId="35217"/>
    <cellStyle name="常规 2 3 2 2 4 2 3 6" xfId="35218"/>
    <cellStyle name="常规 2 3 2 2 4 2 3 6 2" xfId="35219"/>
    <cellStyle name="常规 2 3 2 2 4 2 3 7" xfId="35220"/>
    <cellStyle name="常规 2 3 2 2 4 2 3 8" xfId="35221"/>
    <cellStyle name="常规 2 3 2 2 4 2 4" xfId="35222"/>
    <cellStyle name="常规 2 3 2 2 4 2 4 2" xfId="35223"/>
    <cellStyle name="常规 2 3 2 2 4 2 4 2 2" xfId="35224"/>
    <cellStyle name="常规 2 3 2 2 4 2 4 2 2 2" xfId="35225"/>
    <cellStyle name="常规 2 3 2 2 4 2 4 2 3" xfId="35226"/>
    <cellStyle name="常规 2 3 2 2 4 2 4 2 4" xfId="35227"/>
    <cellStyle name="常规 2 3 2 2 4 2 4 3" xfId="35228"/>
    <cellStyle name="常规 2 3 2 2 4 2 4 3 2" xfId="35229"/>
    <cellStyle name="常规 2 3 2 2 4 2 4 3 2 2" xfId="35230"/>
    <cellStyle name="常规 2 3 2 2 4 2 4 3 3" xfId="35231"/>
    <cellStyle name="常规 2 3 2 2 4 2 4 3 4" xfId="35232"/>
    <cellStyle name="常规 2 3 2 2 4 2 4 4" xfId="35233"/>
    <cellStyle name="常规 2 3 2 2 4 2 4 4 2" xfId="35234"/>
    <cellStyle name="常规 2 3 2 2 4 2 4 5" xfId="35235"/>
    <cellStyle name="常规 2 3 2 2 4 2 4 6" xfId="35236"/>
    <cellStyle name="常规 2 3 2 2 4 2 5" xfId="35237"/>
    <cellStyle name="常规 2 3 2 2 4 2 5 2" xfId="35238"/>
    <cellStyle name="常规 2 3 2 2 4 2 5 2 2" xfId="35239"/>
    <cellStyle name="常规 2 3 2 2 4 2 5 2 3" xfId="35240"/>
    <cellStyle name="常规 2 3 2 2 4 2 5 3" xfId="35241"/>
    <cellStyle name="常规 2 3 2 2 4 2 5 3 2" xfId="35242"/>
    <cellStyle name="常规 2 3 2 2 4 2 5 3 3" xfId="35243"/>
    <cellStyle name="常规 2 3 2 2 4 2 5 4" xfId="35244"/>
    <cellStyle name="常规 2 3 2 2 4 2 5 4 2" xfId="35245"/>
    <cellStyle name="常规 2 3 2 2 4 2 5 5" xfId="35246"/>
    <cellStyle name="常规 2 3 2 2 4 2 5 6" xfId="35247"/>
    <cellStyle name="常规 2 3 2 2 4 2 6" xfId="35248"/>
    <cellStyle name="常规 2 3 2 2 4 2 6 2" xfId="35249"/>
    <cellStyle name="常规 2 3 2 2 4 2 6 2 2" xfId="35250"/>
    <cellStyle name="常规 2 3 2 2 4 2 6 2 3" xfId="35251"/>
    <cellStyle name="常规 2 3 2 2 4 2 6 3" xfId="35252"/>
    <cellStyle name="常规 2 3 2 2 4 2 6 3 2" xfId="35253"/>
    <cellStyle name="常规 2 3 2 2 4 2 6 4" xfId="35254"/>
    <cellStyle name="常规 2 3 2 2 4 2 6 5" xfId="35255"/>
    <cellStyle name="常规 2 3 2 2 4 2 7" xfId="35256"/>
    <cellStyle name="常规 2 3 2 2 4 2 7 2" xfId="35257"/>
    <cellStyle name="常规 2 3 2 2 4 2 7 2 2" xfId="35258"/>
    <cellStyle name="常规 2 3 2 2 4 2 7 2 3" xfId="35259"/>
    <cellStyle name="常规 2 3 2 2 4 2 7 3" xfId="35260"/>
    <cellStyle name="常规 2 3 2 2 4 2 7 3 2" xfId="35261"/>
    <cellStyle name="常规 2 3 2 2 4 2 7 4" xfId="35262"/>
    <cellStyle name="常规 2 3 2 2 4 2 8" xfId="35263"/>
    <cellStyle name="常规 2 3 2 2 4 2 8 2" xfId="35264"/>
    <cellStyle name="常规 2 3 2 2 4 2 8 3" xfId="35265"/>
    <cellStyle name="常规 2 3 2 2 4 2 9" xfId="35266"/>
    <cellStyle name="常规 2 3 2 2 4 3" xfId="35267"/>
    <cellStyle name="常规 2 3 2 2 4 3 2 2" xfId="35268"/>
    <cellStyle name="常规 2 3 2 2 4 3 2 2 2 2" xfId="35269"/>
    <cellStyle name="常规 2 3 2 2 4 3 2 2 2 3" xfId="35270"/>
    <cellStyle name="常规 2 3 2 2 4 3 2 2 3 2" xfId="35271"/>
    <cellStyle name="常规 2 3 2 2 4 3 2 2 4" xfId="35272"/>
    <cellStyle name="常规 2 3 2 2 4 3 2 3" xfId="35273"/>
    <cellStyle name="常规 2 3 2 2 4 3 2 3 2" xfId="35274"/>
    <cellStyle name="常规 2 3 2 2 4 3 2 3 2 2" xfId="35275"/>
    <cellStyle name="常规 2 3 2 2 4 3 2 3 2 3" xfId="35276"/>
    <cellStyle name="常规 2 3 2 2 4 3 2 3 3" xfId="35277"/>
    <cellStyle name="常规 2 3 2 2 4 3 2 3 4" xfId="35278"/>
    <cellStyle name="常规 2 3 2 2 4 3 2 4" xfId="35279"/>
    <cellStyle name="常规 2 3 2 2 4 3 2 4 2" xfId="35280"/>
    <cellStyle name="常规 2 3 2 2 4 3 2 4 2 2" xfId="35281"/>
    <cellStyle name="常规 2 3 2 2 4 3 2 5" xfId="35282"/>
    <cellStyle name="常规 2 3 2 2 4 3 2 5 2" xfId="35283"/>
    <cellStyle name="常规 2 3 2 2 4 3 2 6" xfId="35284"/>
    <cellStyle name="常规 2 3 2 2 4 3 2 6 2" xfId="35285"/>
    <cellStyle name="常规 2 3 2 2 4 3 2 7" xfId="35286"/>
    <cellStyle name="常规 2 3 2 2 4 3 3" xfId="35287"/>
    <cellStyle name="常规 2 3 2 2 4 3 3 2" xfId="35288"/>
    <cellStyle name="常规 2 3 2 2 4 3 3 2 2 2" xfId="35289"/>
    <cellStyle name="常规 2 3 2 2 4 3 3 2 2 3" xfId="35290"/>
    <cellStyle name="常规 2 3 2 2 4 3 3 2 3" xfId="35291"/>
    <cellStyle name="常规 2 3 2 2 4 3 3 2 4" xfId="35292"/>
    <cellStyle name="常规 2 3 2 2 4 3 3 3" xfId="35293"/>
    <cellStyle name="常规 2 3 2 2 4 3 3 3 2" xfId="35294"/>
    <cellStyle name="常规 2 3 2 2 4 3 3 3 2 2" xfId="35295"/>
    <cellStyle name="常规 2 3 2 2 4 3 3 3 2 3" xfId="35296"/>
    <cellStyle name="常规 2 3 2 2 4 3 3 3 3" xfId="35297"/>
    <cellStyle name="常规 2 3 2 2 4 3 3 3 4" xfId="35298"/>
    <cellStyle name="常规 2 3 2 2 4 3 3 4" xfId="35299"/>
    <cellStyle name="常规 2 3 2 2 4 3 3 4 2" xfId="35300"/>
    <cellStyle name="常规 2 3 2 2 4 3 3 4 2 2" xfId="35301"/>
    <cellStyle name="常规 2 3 2 2 4 3 3 4 3" xfId="35302"/>
    <cellStyle name="常规 2 3 2 2 4 3 3 5" xfId="35303"/>
    <cellStyle name="常规 2 3 2 2 4 3 3 5 2" xfId="35304"/>
    <cellStyle name="常规 2 3 2 2 4 3 3 5 3" xfId="35305"/>
    <cellStyle name="常规 2 3 2 2 4 3 3 6" xfId="35306"/>
    <cellStyle name="常规 2 3 2 2 4 3 3 6 2" xfId="35307"/>
    <cellStyle name="常规 2 3 2 2 4 3 3 7" xfId="35308"/>
    <cellStyle name="常规 2 3 2 2 4 3 4" xfId="35309"/>
    <cellStyle name="常规 2 3 2 2 4 3 5" xfId="35310"/>
    <cellStyle name="常规 2 3 2 2 4 3 6" xfId="35311"/>
    <cellStyle name="常规 2 3 2 2 4 4 2" xfId="35312"/>
    <cellStyle name="常规 2 3 2 2 4 4 2 2" xfId="35313"/>
    <cellStyle name="常规 2 3 2 2 4 4 2 2 2" xfId="35314"/>
    <cellStyle name="常规 2 3 2 2 4 4 2 3" xfId="35315"/>
    <cellStyle name="常规 2 3 2 2 4 4 2 3 2" xfId="35316"/>
    <cellStyle name="常规 2 3 2 2 4 4 3" xfId="35317"/>
    <cellStyle name="常规 2 3 2 2 4 4 3 2" xfId="35318"/>
    <cellStyle name="常规 2 3 2 2 4 4 3 3" xfId="35319"/>
    <cellStyle name="常规 2 3 2 2 4 4 4" xfId="35320"/>
    <cellStyle name="常规 2 3 2 2 4 4 5" xfId="35321"/>
    <cellStyle name="常规 2 3 2 2 4 4 6" xfId="35322"/>
    <cellStyle name="常规 2 3 2 2 4 5 2" xfId="35323"/>
    <cellStyle name="常规 2 3 2 2 4 5 2 2" xfId="35324"/>
    <cellStyle name="常规 2 3 2 2 4 5 2 2 2" xfId="35325"/>
    <cellStyle name="常规 2 3 2 2 4 5 2 3" xfId="35326"/>
    <cellStyle name="常规 2 3 2 2 4 5 3" xfId="35327"/>
    <cellStyle name="常规 2 3 2 2 4 5 3 2" xfId="35328"/>
    <cellStyle name="常规 2 3 2 2 4 5 3 2 2" xfId="35329"/>
    <cellStyle name="常规 2 3 2 2 4 5 3 3" xfId="35330"/>
    <cellStyle name="常规 2 3 2 2 4 5 3 4" xfId="35331"/>
    <cellStyle name="常规 2 3 2 2 4 5 4" xfId="35332"/>
    <cellStyle name="常规 2 3 2 2 4 5 4 2" xfId="35333"/>
    <cellStyle name="常规 2 3 2 2 4 5 5" xfId="35334"/>
    <cellStyle name="常规 2 3 2 2 4 5 6" xfId="35335"/>
    <cellStyle name="常规 2 3 2 2 4 6" xfId="35336"/>
    <cellStyle name="常规 2 3 2 2 4 6 2" xfId="35337"/>
    <cellStyle name="常规 2 3 2 2 4 6 2 2" xfId="35338"/>
    <cellStyle name="常规 2 3 2 2 4 6 2 2 2" xfId="35339"/>
    <cellStyle name="常规 2 3 2 2 4 6 2 3" xfId="35340"/>
    <cellStyle name="常规 2 3 2 2 4 6 2 4" xfId="35341"/>
    <cellStyle name="常规 2 3 2 2 4 6 3" xfId="35342"/>
    <cellStyle name="常规 2 3 2 2 4 6 3 2" xfId="35343"/>
    <cellStyle name="常规 2 3 2 2 4 6 3 3" xfId="35344"/>
    <cellStyle name="常规 2 3 2 2 4 6 4" xfId="35345"/>
    <cellStyle name="常规 2 3 2 2 4 6 4 2" xfId="35346"/>
    <cellStyle name="常规 2 3 2 2 4 6 5" xfId="35347"/>
    <cellStyle name="常规 2 3 2 2 4 6 6" xfId="35348"/>
    <cellStyle name="常规 2 3 2 2 4 7" xfId="35349"/>
    <cellStyle name="常规 2 3 2 2 4 7 2" xfId="35350"/>
    <cellStyle name="常规 2 3 2 2 4 7 2 2" xfId="35351"/>
    <cellStyle name="常规 2 3 2 2 4 7 2 3" xfId="35352"/>
    <cellStyle name="常规 2 3 2 2 4 7 3" xfId="35353"/>
    <cellStyle name="常规 2 3 2 2 4 7 3 2" xfId="35354"/>
    <cellStyle name="常规 2 3 2 2 4 7 4" xfId="35355"/>
    <cellStyle name="常规 2 3 2 2 4 7 5" xfId="35356"/>
    <cellStyle name="常规 2 3 2 2 4 8" xfId="35357"/>
    <cellStyle name="常规 2 3 2 2 4 8 2" xfId="35358"/>
    <cellStyle name="常规 2 3 2 2 4 8 2 2" xfId="35359"/>
    <cellStyle name="常规 2 3 2 2 4 8 2 3" xfId="35360"/>
    <cellStyle name="常规 2 3 2 2 4 8 3" xfId="35361"/>
    <cellStyle name="常规 2 3 2 2 4 8 3 2" xfId="35362"/>
    <cellStyle name="常规 2 3 2 2 4 8 4" xfId="35363"/>
    <cellStyle name="常规 2 3 2 2 4 8 5" xfId="35364"/>
    <cellStyle name="常规 2 3 2 2 4 9" xfId="35365"/>
    <cellStyle name="常规 2 3 2 2 4 9 2" xfId="35366"/>
    <cellStyle name="常规 2 3 2 2 4 9 3" xfId="35367"/>
    <cellStyle name="常规 2 3 2 2 5" xfId="35368"/>
    <cellStyle name="常规 2 3 2 2 5 2" xfId="35369"/>
    <cellStyle name="常规 2 3 2 2 5 2 2 2" xfId="35370"/>
    <cellStyle name="常规 2 3 2 2 5 2 2 3" xfId="35371"/>
    <cellStyle name="常规 2 3 2 2 5 2 2 4" xfId="35372"/>
    <cellStyle name="常规 2 3 2 2 5 2 2 5" xfId="35373"/>
    <cellStyle name="常规 2 3 2 2 5 2 3" xfId="35374"/>
    <cellStyle name="常规 2 3 2 2 5 2 3 2" xfId="35375"/>
    <cellStyle name="常规 2 3 2 2 5 2 3 2 2" xfId="35376"/>
    <cellStyle name="常规 2 3 2 2 5 2 3 3" xfId="35377"/>
    <cellStyle name="常规 2 3 2 2 5 2 3 4" xfId="35378"/>
    <cellStyle name="常规 2 3 2 2 5 2 4" xfId="35379"/>
    <cellStyle name="常规 2 3 2 2 5 2 4 2" xfId="35380"/>
    <cellStyle name="常规 2 3 2 2 5 2 5" xfId="35381"/>
    <cellStyle name="常规 2 3 2 2 5 3" xfId="35382"/>
    <cellStyle name="常规 2 3 2 2 5 3 3" xfId="35383"/>
    <cellStyle name="常规 2 3 2 2 5 4 3" xfId="35384"/>
    <cellStyle name="常规 2 3 2 2 5 5" xfId="35385"/>
    <cellStyle name="常规 2 3 2 2 5 5 2" xfId="35386"/>
    <cellStyle name="常规 2 3 2 2 5 5 2 2" xfId="35387"/>
    <cellStyle name="常规 2 3 2 2 5 5 3" xfId="35388"/>
    <cellStyle name="常规 2 3 2 2 5 6" xfId="35389"/>
    <cellStyle name="常规 2 3 2 2 5 6 2" xfId="35390"/>
    <cellStyle name="常规 2 3 2 2 6" xfId="35391"/>
    <cellStyle name="常规 2 3 2 2 6 2" xfId="35392"/>
    <cellStyle name="常规 2 3 2 2 6 2 2" xfId="35393"/>
    <cellStyle name="常规 2 3 2 2 6 2 2 2" xfId="35394"/>
    <cellStyle name="常规 2 3 2 2 6 2 2 3" xfId="35395"/>
    <cellStyle name="常规 2 3 2 2 6 2 3 2" xfId="35396"/>
    <cellStyle name="常规 2 3 2 2 6 2 3 2 2" xfId="35397"/>
    <cellStyle name="常规 2 3 2 2 6 2 3 3" xfId="35398"/>
    <cellStyle name="常规 2 3 2 2 6 2 3 4" xfId="35399"/>
    <cellStyle name="常规 2 3 2 2 6 2 4" xfId="35400"/>
    <cellStyle name="常规 2 3 2 2 6 3" xfId="35401"/>
    <cellStyle name="常规 2 3 2 2 6 3 2" xfId="35402"/>
    <cellStyle name="常规 2 3 2 2 6 3 2 2" xfId="35403"/>
    <cellStyle name="常规 2 3 2 2 6 3 2 3" xfId="35404"/>
    <cellStyle name="常规 2 3 2 2 6 4" xfId="35405"/>
    <cellStyle name="常规 2 3 2 2 6 4 2" xfId="35406"/>
    <cellStyle name="常规 2 3 2 2 6 4 2 2" xfId="35407"/>
    <cellStyle name="常规 2 3 2 2 6 4 3" xfId="35408"/>
    <cellStyle name="常规 2 3 2 2 6 5" xfId="35409"/>
    <cellStyle name="常规 2 3 2 2 6 6" xfId="35410"/>
    <cellStyle name="常规 2 3 2 2 6 6 2" xfId="35411"/>
    <cellStyle name="常规 2 3 2 2 7" xfId="35412"/>
    <cellStyle name="常规 2 3 2 2 7 2" xfId="35413"/>
    <cellStyle name="常规 2 3 2 2 7 2 2" xfId="35414"/>
    <cellStyle name="常规 2 3 2 2 7 2 2 2" xfId="35415"/>
    <cellStyle name="常规 2 3 2 2 7 2 2 2 2" xfId="35416"/>
    <cellStyle name="常规 2 3 2 2 7 2 2 2 2 2" xfId="35417"/>
    <cellStyle name="常规 2 3 2 2 7 2 2 2 2 3" xfId="35418"/>
    <cellStyle name="常规 2 3 2 2 7 2 2 2 3" xfId="35419"/>
    <cellStyle name="常规 2 3 2 2 7 2 2 2 4" xfId="35420"/>
    <cellStyle name="常规 2 3 2 2 7 2 2 3" xfId="35421"/>
    <cellStyle name="常规 2 3 2 2 7 2 2 3 2" xfId="35422"/>
    <cellStyle name="常规 2 3 2 2 7 2 2 3 2 2" xfId="35423"/>
    <cellStyle name="常规 2 3 2 2 7 2 2 3 2 3" xfId="35424"/>
    <cellStyle name="常规 2 3 2 2 7 2 2 3 3" xfId="35425"/>
    <cellStyle name="常规 2 3 2 2 7 2 2 3 4" xfId="35426"/>
    <cellStyle name="常规 2 3 2 2 7 2 2 4" xfId="35427"/>
    <cellStyle name="常规 2 3 2 2 7 2 2 4 2" xfId="35428"/>
    <cellStyle name="常规 2 3 2 2 7 2 2 4 2 2" xfId="35429"/>
    <cellStyle name="常规 2 3 2 2 7 2 2 4 3" xfId="35430"/>
    <cellStyle name="常规 2 3 2 2 7 2 2 5" xfId="35431"/>
    <cellStyle name="常规 2 3 2 2 7 2 2 5 2" xfId="35432"/>
    <cellStyle name="常规 2 3 2 2 7 2 2 6" xfId="35433"/>
    <cellStyle name="常规 2 3 2 2 7 2 2 7" xfId="35434"/>
    <cellStyle name="常规 2 3 2 2 7 2 3" xfId="35435"/>
    <cellStyle name="常规 2 3 2 2 7 3" xfId="35436"/>
    <cellStyle name="常规 2 3 2 2 7 3 2" xfId="35437"/>
    <cellStyle name="常规 2 3 2 2 7 3 2 2" xfId="35438"/>
    <cellStyle name="常规 2 3 2 2 7 3 2 2 2" xfId="35439"/>
    <cellStyle name="常规 2 3 2 2 7 3 2 2 3" xfId="35440"/>
    <cellStyle name="常规 2 3 2 2 7 3 2 3" xfId="35441"/>
    <cellStyle name="常规 2 3 2 2 7 3 2 4" xfId="35442"/>
    <cellStyle name="常规 2 3 2 2 7 3 3" xfId="35443"/>
    <cellStyle name="常规 2 3 2 2 7 3 3 2" xfId="35444"/>
    <cellStyle name="常规 2 3 2 2 7 3 3 2 2" xfId="35445"/>
    <cellStyle name="常规 2 3 2 2 7 3 3 2 3" xfId="35446"/>
    <cellStyle name="常规 2 3 2 2 7 3 3 3" xfId="35447"/>
    <cellStyle name="常规 2 3 2 2 7 3 3 4" xfId="35448"/>
    <cellStyle name="常规 2 3 2 2 7 3 4" xfId="35449"/>
    <cellStyle name="常规 2 3 2 2 7 3 4 2" xfId="35450"/>
    <cellStyle name="常规 2 3 2 2 7 3 4 2 2" xfId="35451"/>
    <cellStyle name="常规 2 3 2 2 7 3 4 3" xfId="35452"/>
    <cellStyle name="常规 2 3 2 2 7 3 5" xfId="35453"/>
    <cellStyle name="常规 2 3 2 2 7 3 6" xfId="35454"/>
    <cellStyle name="常规 2 3 2 2 7 4" xfId="35455"/>
    <cellStyle name="常规 2 3 2 2 7 4 2" xfId="35456"/>
    <cellStyle name="常规 2 3 2 2 7 4 2 2" xfId="35457"/>
    <cellStyle name="常规 2 3 2 2 7 4 3" xfId="35458"/>
    <cellStyle name="常规 2 3 2 2 7 5" xfId="35459"/>
    <cellStyle name="常规 2 3 2 2 7 5 2" xfId="35460"/>
    <cellStyle name="常规 2 3 2 2 8" xfId="35461"/>
    <cellStyle name="常规 2 3 2 2 8 2" xfId="35462"/>
    <cellStyle name="常规 2 3 2 2 8 2 2" xfId="35463"/>
    <cellStyle name="常规 2 3 2 2 8 2 2 2" xfId="35464"/>
    <cellStyle name="常规 2 3 2 2 8 2 2 2 2" xfId="35465"/>
    <cellStyle name="常规 2 3 2 2 8 2 2 2 3" xfId="35466"/>
    <cellStyle name="常规 2 3 2 2 8 2 3" xfId="35467"/>
    <cellStyle name="常规 2 3 2 2 8 2 3 2" xfId="35468"/>
    <cellStyle name="常规 2 3 2 2 8 2 3 2 2" xfId="35469"/>
    <cellStyle name="常规 2 3 2 2 8 2 3 2 3" xfId="35470"/>
    <cellStyle name="常规 2 3 2 2 8 2 4" xfId="35471"/>
    <cellStyle name="常规 2 3 2 2 8 2 4 2" xfId="35472"/>
    <cellStyle name="常规 2 3 2 2 8 2 4 2 2" xfId="35473"/>
    <cellStyle name="常规 2 3 2 2 8 2 4 3" xfId="35474"/>
    <cellStyle name="常规 2 3 2 2 8 2 5" xfId="35475"/>
    <cellStyle name="常规 2 3 2 2 8 2 5 2" xfId="35476"/>
    <cellStyle name="常规 2 3 2 2 8 2 6" xfId="35477"/>
    <cellStyle name="常规 2 3 2 2 8 2 7" xfId="35478"/>
    <cellStyle name="常规 2 3 2 2 8 3" xfId="35479"/>
    <cellStyle name="常规 2 3 2 2 8 3 2" xfId="35480"/>
    <cellStyle name="常规 2 3 2 2 8 3 2 2" xfId="35481"/>
    <cellStyle name="常规 2 3 2 2 8 3 2 2 3" xfId="35482"/>
    <cellStyle name="常规 2 3 2 2 8 3 2 3" xfId="35483"/>
    <cellStyle name="常规 2 3 2 2 8 3 2 4" xfId="35484"/>
    <cellStyle name="常规 2 3 2 2 8 3 3" xfId="35485"/>
    <cellStyle name="常规 2 3 2 2 8 3 3 2" xfId="35486"/>
    <cellStyle name="常规 2 3 2 2 8 3 3 2 2" xfId="35487"/>
    <cellStyle name="常规 2 3 2 2 8 3 3 2 3" xfId="35488"/>
    <cellStyle name="常规 2 3 2 2 8 3 3 3" xfId="35489"/>
    <cellStyle name="常规 2 3 2 2 8 3 3 4" xfId="35490"/>
    <cellStyle name="常规 2 3 2 2 8 3 4" xfId="35491"/>
    <cellStyle name="常规 2 3 2 2 8 3 4 2" xfId="35492"/>
    <cellStyle name="常规 2 3 2 2 8 3 4 2 2" xfId="35493"/>
    <cellStyle name="常规 2 3 2 2 8 3 4 3" xfId="35494"/>
    <cellStyle name="常规 2 3 2 2 8 3 5" xfId="35495"/>
    <cellStyle name="常规 2 3 2 2 8 3 6" xfId="35496"/>
    <cellStyle name="常规 2 3 2 2 8 4" xfId="35497"/>
    <cellStyle name="常规 2 3 2 2 8 5" xfId="35498"/>
    <cellStyle name="常规 2 3 2 2 9" xfId="35499"/>
    <cellStyle name="常规 2 3 2 2 9 2" xfId="35500"/>
    <cellStyle name="常规 2 3 2 3" xfId="35501"/>
    <cellStyle name="常规 2 3 2 3 10" xfId="35502"/>
    <cellStyle name="常规 2 3 2 3 10 2" xfId="35503"/>
    <cellStyle name="常规 2 3 2 3 2" xfId="35504"/>
    <cellStyle name="常规 2 3 2 3 2 2" xfId="35505"/>
    <cellStyle name="常规 2 3 2 3 2 2 10" xfId="35506"/>
    <cellStyle name="常规 2 3 2 3 2 2 10 2" xfId="35507"/>
    <cellStyle name="常规 2 3 2 3 2 2 11 2" xfId="35508"/>
    <cellStyle name="常规 2 3 2 3 2 2 12 2" xfId="35509"/>
    <cellStyle name="常规 2 3 2 3 2 2 13" xfId="35510"/>
    <cellStyle name="常规 2 3 2 3 2 2 13 2" xfId="35511"/>
    <cellStyle name="常规 2 3 2 3 2 2 14" xfId="35512"/>
    <cellStyle name="常规 2 3 2 3 2 2 15" xfId="35513"/>
    <cellStyle name="常规 2 3 2 3 2 2 15 2" xfId="35514"/>
    <cellStyle name="常规 2 3 2 3 2 2 16" xfId="35515"/>
    <cellStyle name="常规 2 3 2 3 2 2 17" xfId="35516"/>
    <cellStyle name="常规 2 3 2 3 2 2 2" xfId="35517"/>
    <cellStyle name="常规 2 3 2 3 2 2 2 10" xfId="35518"/>
    <cellStyle name="常规 2 3 2 3 2 2 2 10 2" xfId="35519"/>
    <cellStyle name="常规 2 3 2 3 2 2 2 11" xfId="35520"/>
    <cellStyle name="常规 2 3 2 3 2 2 2 11 2" xfId="35521"/>
    <cellStyle name="常规 2 3 2 3 2 2 2 12" xfId="35522"/>
    <cellStyle name="常规 2 3 2 3 2 2 2 12 2" xfId="35523"/>
    <cellStyle name="常规 2 3 2 3 2 2 2 13" xfId="35524"/>
    <cellStyle name="常规 2 3 2 3 2 2 2 13 2" xfId="35525"/>
    <cellStyle name="常规 2 3 2 3 2 2 2 16" xfId="35526"/>
    <cellStyle name="常规 2 3 2 3 2 2 2 2" xfId="35527"/>
    <cellStyle name="常规 2 3 2 3 2 2 2 2 2" xfId="35528"/>
    <cellStyle name="常规 2 3 2 3 2 2 2 2 2 2" xfId="35529"/>
    <cellStyle name="常规 2 3 2 3 2 2 2 2 2 2 2" xfId="35530"/>
    <cellStyle name="常规 2 3 2 3 2 2 2 2 2 2 2 2" xfId="35531"/>
    <cellStyle name="常规 2 3 2 3 2 2 2 2 2 2 3" xfId="35532"/>
    <cellStyle name="常规 2 3 2 3 2 2 2 2 2 2 4" xfId="35533"/>
    <cellStyle name="常规 2 3 2 3 2 2 2 2 2 3" xfId="35534"/>
    <cellStyle name="常规 2 3 2 3 2 2 2 2 2 3 2" xfId="35535"/>
    <cellStyle name="常规 2 3 2 3 2 2 2 2 2 3 2 2" xfId="35536"/>
    <cellStyle name="常规 2 3 2 3 2 2 2 2 2 3 2 3" xfId="35537"/>
    <cellStyle name="常规 2 3 2 3 2 2 2 2 2 3 3" xfId="35538"/>
    <cellStyle name="常规 2 3 2 3 2 2 2 2 2 3 4" xfId="35539"/>
    <cellStyle name="常规 2 3 2 3 2 2 2 2 2 4" xfId="35540"/>
    <cellStyle name="常规 2 3 2 3 2 2 2 2 2 4 2" xfId="35541"/>
    <cellStyle name="常规 2 3 2 3 2 2 2 2 2 4 3" xfId="35542"/>
    <cellStyle name="常规 2 3 2 3 2 2 2 2 2 5" xfId="35543"/>
    <cellStyle name="常规 2 3 2 3 2 2 2 2 2 5 2" xfId="35544"/>
    <cellStyle name="常规 2 3 2 3 2 2 2 2 2 6" xfId="35545"/>
    <cellStyle name="常规 2 3 2 3 2 2 2 2 3" xfId="35546"/>
    <cellStyle name="常规 2 3 2 3 2 2 2 2 3 2" xfId="35547"/>
    <cellStyle name="常规 2 3 2 3 2 2 2 2 3 3" xfId="35548"/>
    <cellStyle name="常规 2 3 2 3 2 2 2 2 4" xfId="35549"/>
    <cellStyle name="常规 2 3 2 3 2 2 2 2 4 2" xfId="35550"/>
    <cellStyle name="常规 2 3 2 3 2 2 2 2 4 3" xfId="35551"/>
    <cellStyle name="常规 2 3 2 3 2 2 2 2 5" xfId="35552"/>
    <cellStyle name="常规 2 3 2 3 2 2 2 2 5 2" xfId="35553"/>
    <cellStyle name="常规 2 3 2 3 2 2 2 2 6" xfId="35554"/>
    <cellStyle name="常规 2 3 2 3 2 2 2 2 7" xfId="35555"/>
    <cellStyle name="常规 2 3 2 3 2 2 2 3" xfId="35556"/>
    <cellStyle name="常规 2 3 2 3 2 2 2 3 2" xfId="35557"/>
    <cellStyle name="常规 2 3 2 3 2 2 2 3 2 2" xfId="35558"/>
    <cellStyle name="常规 2 3 3 2 3 3 2 3 4" xfId="35559"/>
    <cellStyle name="常规 2 3 2 3 2 2 2 3 2 2 2" xfId="35560"/>
    <cellStyle name="常规 2 3 2 3 2 2 2 3 2 2 3" xfId="35561"/>
    <cellStyle name="常规 2 3 2 3 2 2 2 3 2 3" xfId="35562"/>
    <cellStyle name="常规 2 3 2 3 2 2 2 3 2 3 2" xfId="35563"/>
    <cellStyle name="常规 2 3 2 3 2 2 2 3 2 4" xfId="35564"/>
    <cellStyle name="常规 2 3 2 3 2 2 2 3 3 2" xfId="35565"/>
    <cellStyle name="常规 2 3 3 2 3 3 3 3 4" xfId="35566"/>
    <cellStyle name="常规 2 3 2 3 2 2 2 3 3 2 2" xfId="35567"/>
    <cellStyle name="常规 2 3 2 3 2 2 2 3 3 2 3" xfId="35568"/>
    <cellStyle name="常规 2 3 2 3 2 2 2 3 3 3" xfId="35569"/>
    <cellStyle name="常规 2 3 2 3 2 2 2 3 3 3 2" xfId="35570"/>
    <cellStyle name="常规 2 3 2 3 2 2 2 3 3 4" xfId="35571"/>
    <cellStyle name="常规 2 3 2 3 2 2 2 3 4" xfId="35572"/>
    <cellStyle name="常规 2 3 2 3 2 2 2 3 4 2" xfId="35573"/>
    <cellStyle name="常规 2 3 2 3 2 2 2 3 4 3" xfId="35574"/>
    <cellStyle name="常规 2 3 2 3 2 2 2 3 5" xfId="35575"/>
    <cellStyle name="常规 2 3 2 3 2 2 2 3 5 2" xfId="35576"/>
    <cellStyle name="常规 2 3 2 3 2 2 2 3 5 3" xfId="35577"/>
    <cellStyle name="常规 2 3 2 3 2 2 2 3 6" xfId="35578"/>
    <cellStyle name="常规 2 3 2 3 2 2 2 3 7" xfId="35579"/>
    <cellStyle name="常规 2 3 2 3 2 2 2 4" xfId="35580"/>
    <cellStyle name="常规 2 3 2 3 2 2 2 4 2 2" xfId="35581"/>
    <cellStyle name="常规 2 3 2 3 2 2 2 4 2 3" xfId="35582"/>
    <cellStyle name="常规 2 3 2 3 2 2 2 4 3 2" xfId="35583"/>
    <cellStyle name="常规 2 3 2 3 2 2 2 4 3 3" xfId="35584"/>
    <cellStyle name="常规 2 3 2 3 2 2 2 4 4" xfId="35585"/>
    <cellStyle name="常规 2 3 2 3 2 2 2 4 4 2" xfId="35586"/>
    <cellStyle name="常规 2 3 2 3 2 2 2 4 5" xfId="35587"/>
    <cellStyle name="常规 2 3 2 3 2 2 2 4 6" xfId="35588"/>
    <cellStyle name="常规 2 3 2 5 2 10 2" xfId="35589"/>
    <cellStyle name="常规 2 3 2 3 2 2 2 5" xfId="35590"/>
    <cellStyle name="常规 2 3 2 3 2 2 2 6" xfId="35591"/>
    <cellStyle name="常规 2 3 2 3 2 2 2 6 2 3" xfId="35592"/>
    <cellStyle name="常规 2 3 2 3 2 2 2 6 3 2" xfId="35593"/>
    <cellStyle name="常规 2 3 2 3 2 2 2 6 5" xfId="35594"/>
    <cellStyle name="常规 2 3 2 3 2 2 2 7" xfId="35595"/>
    <cellStyle name="常规 2 3 2 3 2 2 2 8" xfId="35596"/>
    <cellStyle name="常规 2 3 2 3 2 2 2 9" xfId="35597"/>
    <cellStyle name="常规 2 3 2 3 2 2 2 9 3" xfId="35598"/>
    <cellStyle name="常规 2 3 2 3 2 2 3" xfId="35599"/>
    <cellStyle name="常规 2 3 2 3 2 2 3 2" xfId="35600"/>
    <cellStyle name="常规 2 3 2 3 2 2 3 2 2" xfId="35601"/>
    <cellStyle name="常规 2 3 2 3 2 2 3 2 2 2 2" xfId="35602"/>
    <cellStyle name="常规 2 3 2 3 2 2 3 2 2 2 3" xfId="35603"/>
    <cellStyle name="常规 2 3 2 3 2 2 3 2 2 3" xfId="35604"/>
    <cellStyle name="常规 2 3 2 3 2 2 3 2 2 3 2" xfId="35605"/>
    <cellStyle name="常规 2 3 2 3 2 2 3 2 2 4" xfId="35606"/>
    <cellStyle name="常规 2 3 2 3 2 2 3 2 3" xfId="35607"/>
    <cellStyle name="常规 2 3 2 3 2 2 3 2 3 2" xfId="35608"/>
    <cellStyle name="常规 2 3 2 3 2 2 3 2 3 2 2" xfId="35609"/>
    <cellStyle name="常规 2 3 2 3 2 2 3 2 3 2 3" xfId="35610"/>
    <cellStyle name="常规 2 3 2 3 2 2 3 2 3 3" xfId="35611"/>
    <cellStyle name="常规 2 3 2 3 2 2 3 2 3 4" xfId="35612"/>
    <cellStyle name="常规 2 3 2 3 2 2 3 2 4" xfId="35613"/>
    <cellStyle name="常规 2 3 2 3 2 2 3 2 4 2" xfId="35614"/>
    <cellStyle name="常规 2 3 2 3 2 2 3 2 4 2 2" xfId="35615"/>
    <cellStyle name="常规 2 3 2 3 2 2 3 2 4 3" xfId="35616"/>
    <cellStyle name="常规 2 3 2 3 2 2 3 2 5" xfId="35617"/>
    <cellStyle name="常规 2 3 2 3 2 2 3 2 5 2" xfId="35618"/>
    <cellStyle name="常规 2 3 2 3 2 2 3 2 6" xfId="35619"/>
    <cellStyle name="常规 2 3 2 3 2 2 3 2 6 2" xfId="35620"/>
    <cellStyle name="常规 2 3 2 3 2 2 3 2 7" xfId="35621"/>
    <cellStyle name="常规 2 3 2 3 2 2 3 3" xfId="35622"/>
    <cellStyle name="常规 2 3 2 3 2 2 3 3 2" xfId="35623"/>
    <cellStyle name="常规 2 3 2 3 2 2 3 3 2 2" xfId="35624"/>
    <cellStyle name="常规 2 3 2 3 2 2 3 3 2 2 2" xfId="35625"/>
    <cellStyle name="注释 2 3 2 2 2 2 2 4 2" xfId="35626"/>
    <cellStyle name="常规 2 3 2 3 2 2 3 3 2 2 3" xfId="35627"/>
    <cellStyle name="常规 2 3 2 3 2 2 3 3 2 3" xfId="35628"/>
    <cellStyle name="常规 2 3 2 3 2 2 3 3 2 4" xfId="35629"/>
    <cellStyle name="常规 2 3 2 3 2 2 3 3 3" xfId="35630"/>
    <cellStyle name="常规 2 3 2 3 2 2 3 3 3 2" xfId="35631"/>
    <cellStyle name="常规 2 3 2 3 2 2 3 3 3 2 2" xfId="35632"/>
    <cellStyle name="常规 2 3 2 3 2 2 3 3 3 2 3" xfId="35633"/>
    <cellStyle name="常规 2 3 2 3 2 2 3 3 3 3" xfId="35634"/>
    <cellStyle name="常规 2 3 2 3 2 2 3 3 3 4" xfId="35635"/>
    <cellStyle name="常规 2 3 2 3 2 2 3 3 4" xfId="35636"/>
    <cellStyle name="常规 2 3 2 3 2 2 3 3 4 2" xfId="35637"/>
    <cellStyle name="常规 2 3 2 3 2 2 3 3 4 2 2" xfId="35638"/>
    <cellStyle name="常规 2 3 2 3 2 2 3 3 4 3" xfId="35639"/>
    <cellStyle name="常规 2 3 2 3 2 2 3 3 5" xfId="35640"/>
    <cellStyle name="常规 2 3 2 3 2 2 3 3 5 2" xfId="35641"/>
    <cellStyle name="常规 2 3 2 3 2 2 3 3 6" xfId="35642"/>
    <cellStyle name="常规 2 3 2 3 2 2 3 3 6 2" xfId="35643"/>
    <cellStyle name="常规 2 3 2 3 2 2 3 3 7" xfId="35644"/>
    <cellStyle name="常规 2 3 2 3 2 2 3 4" xfId="35645"/>
    <cellStyle name="常规 2 3 2 5 2 11 2" xfId="35646"/>
    <cellStyle name="常规 2 3 2 3 2 2 3 5" xfId="35647"/>
    <cellStyle name="常规 2 3 2 3 2 2 3 6" xfId="35648"/>
    <cellStyle name="常规 2 3 2 3 2 2 4" xfId="35649"/>
    <cellStyle name="常规 2 3 2 3 2 2 4 2" xfId="35650"/>
    <cellStyle name="常规 2 3 2 3 2 2 4 2 2" xfId="35651"/>
    <cellStyle name="常规 2 3 2 3 2 2 4 2 3" xfId="35652"/>
    <cellStyle name="常规 2 3 2 3 2 2 4 2 3 2" xfId="35653"/>
    <cellStyle name="常规 2 3 2 3 2 2 4 2 4" xfId="35654"/>
    <cellStyle name="常规 2 3 2 3 2 2 4 3" xfId="35655"/>
    <cellStyle name="常规 2 3 2 3 2 2 4 3 2" xfId="35656"/>
    <cellStyle name="常规 2 3 2 3 2 2 4 3 3" xfId="35657"/>
    <cellStyle name="常规 2 3 2 3 2 2 4 4" xfId="35658"/>
    <cellStyle name="常规 2 3 2 5 2 12 2" xfId="35659"/>
    <cellStyle name="常规 2 3 2 3 2 2 4 5" xfId="35660"/>
    <cellStyle name="常规 2 3 2 3 2 2 4 6" xfId="35661"/>
    <cellStyle name="常规 2 3 2 3 2 2 5" xfId="35662"/>
    <cellStyle name="常规 2 3 2 3 2 2 5 2" xfId="35663"/>
    <cellStyle name="常规 2 3 2 3 2 2 5 2 2" xfId="35664"/>
    <cellStyle name="常规 2 3 2 3 2 2 5 2 2 2" xfId="35665"/>
    <cellStyle name="常规 2 3 2 3 2 2 5 2 3" xfId="35666"/>
    <cellStyle name="常规 2 3 2 3 2 2 5 2 4" xfId="35667"/>
    <cellStyle name="常规 2 3 2 3 2 2 5 3" xfId="35668"/>
    <cellStyle name="常规 2 3 2 3 2 2 5 3 2" xfId="35669"/>
    <cellStyle name="常规 2 3 2 3 2 2 5 3 2 2" xfId="35670"/>
    <cellStyle name="常规 2 3 2 3 2 2 5 3 3" xfId="35671"/>
    <cellStyle name="常规 2 3 2 3 2 2 5 3 4" xfId="35672"/>
    <cellStyle name="常规 2 3 2 3 2 2 5 4" xfId="35673"/>
    <cellStyle name="常规 2 3 2 5 2 13 2" xfId="35674"/>
    <cellStyle name="常规 2 3 2 3 2 2 5 5" xfId="35675"/>
    <cellStyle name="常规 2 3 2 9 3 2 2 2" xfId="35676"/>
    <cellStyle name="常规 2 3 2 3 2 2 5 6" xfId="35677"/>
    <cellStyle name="常规 2 3 2 3 2 2 6 2" xfId="35678"/>
    <cellStyle name="常规 2 3 2 3 2 2 6 2 2" xfId="35679"/>
    <cellStyle name="常规 2 3 2 3 2 2 6 2 2 2" xfId="35680"/>
    <cellStyle name="常规 2 3 2 3 2 2 6 2 3" xfId="35681"/>
    <cellStyle name="常规 2 3 2 3 2 2 6 2 4" xfId="35682"/>
    <cellStyle name="常规 2 3 2 3 2 2 6 3" xfId="35683"/>
    <cellStyle name="常规 2 3 2 3 2 2 6 3 2" xfId="35684"/>
    <cellStyle name="常规 2 3 2 3 2 2 6 3 3" xfId="35685"/>
    <cellStyle name="常规 2 3 2 3 2 2 6 4" xfId="35686"/>
    <cellStyle name="常规 2 3 2 3 2 2 6 5" xfId="35687"/>
    <cellStyle name="常规 2 3 2 3 2 2 6 6" xfId="35688"/>
    <cellStyle name="常规 2 3 2 3 2 2 7" xfId="35689"/>
    <cellStyle name="常规 2 3 2 3 2 2 7 2" xfId="35690"/>
    <cellStyle name="常规 2 3 2 3 2 2 7 2 2" xfId="35691"/>
    <cellStyle name="常规 2 3 2 3 2 2 7 2 3" xfId="35692"/>
    <cellStyle name="常规 2 3 2 3 2 2 7 3" xfId="35693"/>
    <cellStyle name="常规 2 3 2 3 2 2 7 3 2" xfId="35694"/>
    <cellStyle name="常规 2 3 2 3 2 2 7 4" xfId="35695"/>
    <cellStyle name="常规 2 3 2 3 2 2 7 5" xfId="35696"/>
    <cellStyle name="常规 2 3 2 3 2 2 8" xfId="35697"/>
    <cellStyle name="常规 2 3 2 3 2 2 8 2" xfId="35698"/>
    <cellStyle name="常规 2 3 2 3 2 2 8 2 2" xfId="35699"/>
    <cellStyle name="常规 2 3 2 3 2 2 8 2 3" xfId="35700"/>
    <cellStyle name="常规 2 3 2 3 2 2 8 3" xfId="35701"/>
    <cellStyle name="常规 2 3 2 3 2 2 8 3 2" xfId="35702"/>
    <cellStyle name="常规 2 3 2 3 2 2 8 4" xfId="35703"/>
    <cellStyle name="常规 2 3 2 3 2 2 8 5" xfId="35704"/>
    <cellStyle name="常规 2 3 2 3 2 2 9" xfId="35705"/>
    <cellStyle name="常规 2 3 2 3 2 2 9 2" xfId="35706"/>
    <cellStyle name="常规 2 3 2 3 2 2 9 3" xfId="35707"/>
    <cellStyle name="常规 2 3 2 3 2 3" xfId="35708"/>
    <cellStyle name="常规 2 3 2 3 2 3 2" xfId="35709"/>
    <cellStyle name="常规 2 3 2 3 2 4" xfId="35710"/>
    <cellStyle name="常规 2 3 2 3 2 4 2" xfId="35711"/>
    <cellStyle name="常规 2 3 2 3 2 4 2 2" xfId="35712"/>
    <cellStyle name="常规 2 3 2 3 2 4 3" xfId="35713"/>
    <cellStyle name="常规 2 3 2 3 2 4 4" xfId="35714"/>
    <cellStyle name="常规 2 3 2 3 2 5" xfId="35715"/>
    <cellStyle name="常规 2 3 2 3 2 6" xfId="35716"/>
    <cellStyle name="常规 2 3 2 3 2 6 2" xfId="35717"/>
    <cellStyle name="常规 2 3 2 3 3" xfId="35718"/>
    <cellStyle name="常规 2 3 2 3 3 10" xfId="35719"/>
    <cellStyle name="常规 2 3 2 3 3 10 2" xfId="35720"/>
    <cellStyle name="常规 2 3 2 3 3 11" xfId="35721"/>
    <cellStyle name="常规 2 3 2 3 3 11 2" xfId="35722"/>
    <cellStyle name="常规 2 3 2 3 3 12" xfId="35723"/>
    <cellStyle name="常规 2 3 2 3 3 12 2" xfId="35724"/>
    <cellStyle name="常规 2 3 2 3 3 13" xfId="35725"/>
    <cellStyle name="常规 2 3 2 3 3 13 2" xfId="35726"/>
    <cellStyle name="常规 2 3 2 3 3 14" xfId="35727"/>
    <cellStyle name="常规 2 3 2 3 3 15" xfId="35728"/>
    <cellStyle name="常规 2 3 2 3 3 15 2" xfId="35729"/>
    <cellStyle name="常规 5 2 2 2 2 2 3 2" xfId="35730"/>
    <cellStyle name="常规 2 3 2 3 3 16" xfId="35731"/>
    <cellStyle name="常规 5 2 2 2 2 2 3 3" xfId="35732"/>
    <cellStyle name="常规 2 3 2 3 3 17" xfId="35733"/>
    <cellStyle name="常规 2 3 2 3 3 2" xfId="35734"/>
    <cellStyle name="常规 2 3 2 3 3 2 10 2" xfId="35735"/>
    <cellStyle name="常规 2 3 2 3 3 2 11" xfId="35736"/>
    <cellStyle name="常规 2 3 2 3 3 2 11 2" xfId="35737"/>
    <cellStyle name="常规 2 3 2 3 3 2 12" xfId="35738"/>
    <cellStyle name="常规 2 3 2 3 3 2 12 2" xfId="35739"/>
    <cellStyle name="常规 2 3 2 3 3 2 13" xfId="35740"/>
    <cellStyle name="常规 2 3 2 3 3 2 13 2" xfId="35741"/>
    <cellStyle name="常规 2 3 2 3 3 2 14" xfId="35742"/>
    <cellStyle name="常规 2 3 2 3 3 2 15" xfId="35743"/>
    <cellStyle name="常规 2 3 2 3 3 2 2" xfId="35744"/>
    <cellStyle name="常规 2 3 2 3 3 2 2 2" xfId="35745"/>
    <cellStyle name="常规 2 3 2 3 3 2 2 2 2" xfId="35746"/>
    <cellStyle name="常规 2 3 2 3 3 2 2 2 2 2 2" xfId="35747"/>
    <cellStyle name="常规 2 3 2 3 3 2 2 2 2 2 3" xfId="35748"/>
    <cellStyle name="常规 2 3 2 3 3 2 2 2 2 3" xfId="35749"/>
    <cellStyle name="常规 2 3 2 3 3 2 2 2 2 3 2" xfId="35750"/>
    <cellStyle name="常规 2 3 2 3 3 2 2 2 2 4" xfId="35751"/>
    <cellStyle name="常规 2 3 2 3 3 2 2 2 3 2" xfId="35752"/>
    <cellStyle name="常规 2 3 2 3 3 2 2 2 3 2 2" xfId="35753"/>
    <cellStyle name="常规 2 3 2 3 3 2 2 2 3 2 3" xfId="35754"/>
    <cellStyle name="常规 2 3 2 3 3 2 2 2 3 3" xfId="35755"/>
    <cellStyle name="常规 2 3 2 3 3 2 2 2 3 4" xfId="35756"/>
    <cellStyle name="常规 2 3 2 3 3 2 2 2 4" xfId="35757"/>
    <cellStyle name="常规 2 3 2 3 3 2 2 2 4 2" xfId="35758"/>
    <cellStyle name="常规 2 3 2 3 3 2 2 2 4 2 2" xfId="35759"/>
    <cellStyle name="常规 2 3 2 3 3 2 2 2 4 3" xfId="35760"/>
    <cellStyle name="常规 2 3 2 3 3 2 2 2 5" xfId="35761"/>
    <cellStyle name="常规 2 3 2 3 3 2 2 2 5 2" xfId="35762"/>
    <cellStyle name="常规 2 3 2 3 3 2 2 2 6" xfId="35763"/>
    <cellStyle name="常规 2 3 2 3 3 2 2 2 6 2" xfId="35764"/>
    <cellStyle name="常规 2 3 2 3 3 2 2 2 7" xfId="35765"/>
    <cellStyle name="常规 2 3 2 3 3 2 2 3" xfId="35766"/>
    <cellStyle name="常规 2 3 2 3 3 2 2 3 2" xfId="35767"/>
    <cellStyle name="常规 2 3 2 3 3 2 2 3 2 2" xfId="35768"/>
    <cellStyle name="常规 2 3 2 3 3 2 2 3 2 3" xfId="35769"/>
    <cellStyle name="常规 2 3 2 3 3 2 2 4" xfId="35770"/>
    <cellStyle name="常规 2 3 2 3 3 2 2 5" xfId="35771"/>
    <cellStyle name="常规 2 3 2 3 3 2 3" xfId="35772"/>
    <cellStyle name="常规 2 3 2 3 3 2 3 2" xfId="35773"/>
    <cellStyle name="常规 2 3 2 3 3 2 3 2 2" xfId="35774"/>
    <cellStyle name="常规 2 3 2 3 3 2 3 2 2 2" xfId="35775"/>
    <cellStyle name="常规 2 3 2 3 3 2 3 2 2 2 2" xfId="35776"/>
    <cellStyle name="常规 2 3 2 3 3 2 3 2 2 3" xfId="35777"/>
    <cellStyle name="常规 2 3 2 3 3 2 3 2 3" xfId="35778"/>
    <cellStyle name="常规 2 3 2 3 3 2 3 2 3 2" xfId="35779"/>
    <cellStyle name="常规 2 3 2 3 3 2 3 2 4" xfId="35780"/>
    <cellStyle name="常规 2 3 2 3 3 2 3 2 4 2" xfId="35781"/>
    <cellStyle name="常规 2 3 2 3 3 2 3 2 5" xfId="35782"/>
    <cellStyle name="常规 2 3 2 3 3 2 3 3" xfId="35783"/>
    <cellStyle name="常规 2 3 2 3 3 2 3 3 2" xfId="35784"/>
    <cellStyle name="常规 2 3 2 3 3 2 3 3 2 2" xfId="35785"/>
    <cellStyle name="常规 2 3 2 3 3 2 3 3 2 3" xfId="35786"/>
    <cellStyle name="常规 2 3 2 3 3 2 3 4" xfId="35787"/>
    <cellStyle name="常规 2 3 2 3 3 2 3 4 2" xfId="35788"/>
    <cellStyle name="常规 2 3 2 3 3 2 3 4 3" xfId="35789"/>
    <cellStyle name="常规 2 3 2 3 3 2 3 5" xfId="35790"/>
    <cellStyle name="常规 2 3 2 3 3 2 3 5 2" xfId="35791"/>
    <cellStyle name="常规 2 3 2 3 3 2 3 5 3" xfId="35792"/>
    <cellStyle name="常规 2 3 2 3 3 2 3 6" xfId="35793"/>
    <cellStyle name="常规 2 3 2 3 3 2 3 6 2" xfId="35794"/>
    <cellStyle name="常规 2 3 2 3 3 2 3 7" xfId="35795"/>
    <cellStyle name="常规 2 3 2 3 3 2 3 8" xfId="35796"/>
    <cellStyle name="常规 2 3 2 3 3 2 4" xfId="35797"/>
    <cellStyle name="常规 2 3 2 3 3 2 4 2" xfId="35798"/>
    <cellStyle name="常规 2 3 2 3 3 2 4 2 2" xfId="35799"/>
    <cellStyle name="常规 2 3 2 3 3 2 4 2 3" xfId="35800"/>
    <cellStyle name="常规 2 3 2 3 3 2 4 2 4" xfId="35801"/>
    <cellStyle name="常规 2 3 2 3 3 2 4 3" xfId="35802"/>
    <cellStyle name="常规 2 3 2 3 3 2 4 3 2" xfId="35803"/>
    <cellStyle name="常规 2 3 2 3 3 2 4 3 3" xfId="35804"/>
    <cellStyle name="常规 2 3 2 3 3 2 4 3 4" xfId="35805"/>
    <cellStyle name="常规 2 3 2 3 3 2 4 4" xfId="35806"/>
    <cellStyle name="常规 2 3 2 3 3 2 4 4 2" xfId="35807"/>
    <cellStyle name="常规 2 3 2 3 3 2 4 5" xfId="35808"/>
    <cellStyle name="常规 2 3 2 3 3 2 4 6" xfId="35809"/>
    <cellStyle name="常规 2 3 2 3 3 2 5" xfId="35810"/>
    <cellStyle name="常规 2 3 2 3 3 2 5 2" xfId="35811"/>
    <cellStyle name="常规 2 3 2 3 3 2 5 2 2" xfId="35812"/>
    <cellStyle name="常规 2 3 2 3 3 2 5 2 3" xfId="35813"/>
    <cellStyle name="常规 2 3 2 3 3 2 5 3" xfId="35814"/>
    <cellStyle name="常规 2 3 2 3 3 2 5 3 2" xfId="35815"/>
    <cellStyle name="常规 2 3 2 3 3 2 5 3 3" xfId="35816"/>
    <cellStyle name="常规 2 3 2 3 3 2 5 4" xfId="35817"/>
    <cellStyle name="常规 2 3 2 3 3 2 5 4 2" xfId="35818"/>
    <cellStyle name="常规 2 3 2 3 3 2 5 5" xfId="35819"/>
    <cellStyle name="常规 2 3 2 3 3 2 5 6" xfId="35820"/>
    <cellStyle name="常规 2 3 2 3 3 2 6" xfId="35821"/>
    <cellStyle name="常规 2 3 2 3 3 2 6 2" xfId="35822"/>
    <cellStyle name="常规 2 3 2 3 3 2 6 2 2" xfId="35823"/>
    <cellStyle name="常规 2 3 2 3 3 2 6 2 3" xfId="35824"/>
    <cellStyle name="常规 2 3 2 3 3 2 6 3" xfId="35825"/>
    <cellStyle name="常规 2 3 2 3 3 2 6 3 2" xfId="35826"/>
    <cellStyle name="常规 2 3 2 3 3 2 6 4" xfId="35827"/>
    <cellStyle name="常规 2 3 2 3 3 2 6 5" xfId="35828"/>
    <cellStyle name="常规 2 3 2 3 3 2 7" xfId="35829"/>
    <cellStyle name="常规 2 3 2 3 3 2 7 2" xfId="35830"/>
    <cellStyle name="常规 2 3 2 3 3 2 7 2 2" xfId="35831"/>
    <cellStyle name="常规 2 3 2 3 3 2 7 2 3" xfId="35832"/>
    <cellStyle name="常规 2 3 2 3 3 2 7 3" xfId="35833"/>
    <cellStyle name="常规 2 3 2 3 3 2 7 3 2" xfId="35834"/>
    <cellStyle name="常规 2 3 2 3 3 2 7 4" xfId="35835"/>
    <cellStyle name="常规 2 3 2 3 3 2 8" xfId="35836"/>
    <cellStyle name="常规 2 3 2 3 3 2 8 2" xfId="35837"/>
    <cellStyle name="常规 2 3 2 3 3 2 8 3" xfId="35838"/>
    <cellStyle name="常规 2 3 2 3 3 2 9" xfId="35839"/>
    <cellStyle name="常规 2 3 2 3 3 3" xfId="35840"/>
    <cellStyle name="常规 2 3 2 3 3 3 2" xfId="35841"/>
    <cellStyle name="常规 2 3 2 3 3 3 2 2" xfId="35842"/>
    <cellStyle name="常规 2 3 2 3 3 3 2 2 2 3" xfId="35843"/>
    <cellStyle name="常规 2 3 2 3 3 3 2 2 3" xfId="35844"/>
    <cellStyle name="常规 2 3 2 3 3 3 2 2 3 2" xfId="35845"/>
    <cellStyle name="常规 2 3 2 3 3 3 2 2 4" xfId="35846"/>
    <cellStyle name="常规 2 3 2 3 3 3 2 3" xfId="35847"/>
    <cellStyle name="常规 2 3 2 3 3 3 2 3 2" xfId="35848"/>
    <cellStyle name="常规 2 3 2 3 3 3 2 3 2 2" xfId="35849"/>
    <cellStyle name="常规 2 3 2 3 3 3 2 3 2 3" xfId="35850"/>
    <cellStyle name="常规 2 3 2 3 3 3 2 3 3" xfId="35851"/>
    <cellStyle name="常规 2 3 2 3 3 3 2 3 4" xfId="35852"/>
    <cellStyle name="常规 2 3 2 3 3 3 2 4" xfId="35853"/>
    <cellStyle name="常规 2 3 2 3 3 3 2 4 2" xfId="35854"/>
    <cellStyle name="常规 2 3 2 3 3 3 2 4 2 2" xfId="35855"/>
    <cellStyle name="常规 2 3 2 3 3 3 2 4 3" xfId="35856"/>
    <cellStyle name="常规 2 3 2 3 3 3 2 5" xfId="35857"/>
    <cellStyle name="常规 2 3 2 3 3 3 2 5 2" xfId="35858"/>
    <cellStyle name="常规 2 3 2 3 3 3 2 6" xfId="35859"/>
    <cellStyle name="常规 2 3 2 3 3 3 2 6 2" xfId="35860"/>
    <cellStyle name="常规 2 3 2 3 3 3 2 7" xfId="35861"/>
    <cellStyle name="常规 2 3 2 3 3 3 3" xfId="35862"/>
    <cellStyle name="常规 2 3 2 3 3 3 3 2" xfId="35863"/>
    <cellStyle name="常规 2 3 2 3 3 3 3 2 2 2" xfId="35864"/>
    <cellStyle name="常规 2 3 2 3 3 3 3 2 2 3" xfId="35865"/>
    <cellStyle name="常规 2 3 2 3 3 3 3 2 3" xfId="35866"/>
    <cellStyle name="常规 2 3 2 3 3 3 3 2 4" xfId="35867"/>
    <cellStyle name="常规 2 3 2 3 3 3 3 3" xfId="35868"/>
    <cellStyle name="常规 2 3 2 3 3 3 3 3 2" xfId="35869"/>
    <cellStyle name="常规 2 3 2 3 3 3 3 3 2 2" xfId="35870"/>
    <cellStyle name="常规 2 3 2 3 3 3 3 3 2 3" xfId="35871"/>
    <cellStyle name="常规 2 3 2 3 3 3 3 3 3" xfId="35872"/>
    <cellStyle name="常规 2 3 2 3 3 3 3 3 4" xfId="35873"/>
    <cellStyle name="常规 2 3 2 3 3 3 3 4" xfId="35874"/>
    <cellStyle name="常规 2 3 2 3 3 3 3 4 2" xfId="35875"/>
    <cellStyle name="常规 2 3 2 3 3 3 3 4 3" xfId="35876"/>
    <cellStyle name="常规 2 3 2 3 3 3 3 5" xfId="35877"/>
    <cellStyle name="常规 2 3 2 3 3 3 3 5 2" xfId="35878"/>
    <cellStyle name="常规 2 3 2 3 3 3 3 5 3" xfId="35879"/>
    <cellStyle name="常规 2 3 2 3 3 3 3 6" xfId="35880"/>
    <cellStyle name="常规 2 3 2 3 3 3 3 6 2" xfId="35881"/>
    <cellStyle name="常规 2 3 2 3 3 3 3 7" xfId="35882"/>
    <cellStyle name="常规 2 3 2 3 3 3 4" xfId="35883"/>
    <cellStyle name="常规 2 3 2 3 3 3 5" xfId="35884"/>
    <cellStyle name="常规 2 3 2 3 3 3 6" xfId="35885"/>
    <cellStyle name="常规 2 3 2 3 3 4" xfId="35886"/>
    <cellStyle name="常规 2 3 2 3 3 4 2" xfId="35887"/>
    <cellStyle name="常规 2 3 2 3 3 4 2 2" xfId="35888"/>
    <cellStyle name="常规 2 3 2 3 3 4 2 2 2" xfId="35889"/>
    <cellStyle name="常规 2 3 2 3 3 4 2 3" xfId="35890"/>
    <cellStyle name="常规 2 3 2 3 3 4 2 3 2" xfId="35891"/>
    <cellStyle name="常规 2 3 2 3 3 4 2 4" xfId="35892"/>
    <cellStyle name="常规 2 3 2 3 3 4 3" xfId="35893"/>
    <cellStyle name="常规 2 3 2 3 3 4 3 2" xfId="35894"/>
    <cellStyle name="常规 2 3 2 3 3 4 3 3" xfId="35895"/>
    <cellStyle name="常规 2 3 2 3 3 4 4" xfId="35896"/>
    <cellStyle name="常规 2 3 2 3 3 4 5" xfId="35897"/>
    <cellStyle name="常规 2 3 2 3 3 4 6" xfId="35898"/>
    <cellStyle name="常规 2 3 2 3 3 5" xfId="35899"/>
    <cellStyle name="常规 2 3 2 3 3 5 2" xfId="35900"/>
    <cellStyle name="常规 2 3 2 3 3 5 2 2" xfId="35901"/>
    <cellStyle name="常规 2 3 2 3 3 5 2 2 2" xfId="35902"/>
    <cellStyle name="常规 2 3 2 3 3 5 3" xfId="35903"/>
    <cellStyle name="常规 2 3 2 3 3 5 3 2" xfId="35904"/>
    <cellStyle name="常规 2 3 2 3 3 5 3 2 2" xfId="35905"/>
    <cellStyle name="常规 2 3 2 3 3 5 4" xfId="35906"/>
    <cellStyle name="常规 2 3 2 3 3 5 4 2" xfId="35907"/>
    <cellStyle name="常规 2 3 2 3 3 5 5" xfId="35908"/>
    <cellStyle name="常规 2 3 2 3 3 5 6" xfId="35909"/>
    <cellStyle name="常规 2 3 2 3 3 6" xfId="35910"/>
    <cellStyle name="常规 2 3 2 3 3 6 2" xfId="35911"/>
    <cellStyle name="常规 2 3 2 3 3 6 2 2" xfId="35912"/>
    <cellStyle name="常规 2 3 2 3 3 6 2 2 2" xfId="35913"/>
    <cellStyle name="常规 2 3 2 3 3 6 3" xfId="35914"/>
    <cellStyle name="常规 2 3 2 3 3 6 3 2" xfId="35915"/>
    <cellStyle name="常规 2 3 2 3 3 6 4" xfId="35916"/>
    <cellStyle name="常规 2 3 2 3 3 6 4 2" xfId="35917"/>
    <cellStyle name="常规 2 3 2 3 3 6 5" xfId="35918"/>
    <cellStyle name="常规 2 3 2 3 3 6 6" xfId="35919"/>
    <cellStyle name="常规 2 3 2 3 3 7" xfId="35920"/>
    <cellStyle name="常规 2 3 2 3 3 7 2" xfId="35921"/>
    <cellStyle name="常规 2 3 2 3 3 7 2 2" xfId="35922"/>
    <cellStyle name="常规 2 3 2 3 3 7 3" xfId="35923"/>
    <cellStyle name="常规 2 3 2 3 3 7 3 2" xfId="35924"/>
    <cellStyle name="常规 2 3 2 3 3 7 4" xfId="35925"/>
    <cellStyle name="常规 2 3 2 3 3 7 5" xfId="35926"/>
    <cellStyle name="常规 2 3 2 3 3 8" xfId="35927"/>
    <cellStyle name="常规 2 3 2 3 3 8 2" xfId="35928"/>
    <cellStyle name="常规 2 3 2 3 3 8 2 2" xfId="35929"/>
    <cellStyle name="常规 2 3 2 3 3 8 3" xfId="35930"/>
    <cellStyle name="常规 2 3 2 3 3 8 3 2" xfId="35931"/>
    <cellStyle name="常规 2 3 2 3 3 8 4" xfId="35932"/>
    <cellStyle name="常规 2 3 2 3 3 8 5" xfId="35933"/>
    <cellStyle name="常规 2 3 2 3 3 9" xfId="35934"/>
    <cellStyle name="常规 2 3 2 3 3 9 2" xfId="35935"/>
    <cellStyle name="常规 2 3 2 3 3 9 3" xfId="35936"/>
    <cellStyle name="常规 2 3 2 3 4" xfId="35937"/>
    <cellStyle name="常规 2 3 2 3 4 2" xfId="35938"/>
    <cellStyle name="常规 2 3 2 3 4 2 2" xfId="35939"/>
    <cellStyle name="常规 2 3 2 3 4 2 2 2" xfId="35940"/>
    <cellStyle name="常规 2 3 2 5 4 6" xfId="35941"/>
    <cellStyle name="常规 2 3 2 3 4 2 2 2 2" xfId="35942"/>
    <cellStyle name="常规 2 3 2 3 4 2 2 2 3" xfId="35943"/>
    <cellStyle name="常规 2 3 2 3 4 2 2 3" xfId="35944"/>
    <cellStyle name="常规 2 3 2 3 4 2 2 4" xfId="35945"/>
    <cellStyle name="常规 2 3 2 3 4 2 2 5" xfId="35946"/>
    <cellStyle name="常规 2 3 2 3 4 2 3" xfId="35947"/>
    <cellStyle name="常规 2 3 2 3 4 2 3 2" xfId="35948"/>
    <cellStyle name="常规 2 3 2 3 4 2 3 2 2" xfId="35949"/>
    <cellStyle name="常规 2 3 2 3 4 2 3 3" xfId="35950"/>
    <cellStyle name="常规 2 3 2 3 4 2 3 4" xfId="35951"/>
    <cellStyle name="常规 2 3 2 3 4 2 4" xfId="35952"/>
    <cellStyle name="常规 2 3 2 3 4 2 4 2" xfId="35953"/>
    <cellStyle name="常规 2 3 2 3 4 2 5" xfId="35954"/>
    <cellStyle name="常规 2 3 2 3 4 3" xfId="35955"/>
    <cellStyle name="常规 2 3 2 3 4 3 2" xfId="35956"/>
    <cellStyle name="常规 2 3 2 3 4 3 3" xfId="35957"/>
    <cellStyle name="常规 2 3 2 3 4 4" xfId="35958"/>
    <cellStyle name="常规 2 3 2 3 4 5" xfId="35959"/>
    <cellStyle name="常规 2 3 2 3 4 5 2" xfId="35960"/>
    <cellStyle name="常规 2 3 2 3 4 5 2 2" xfId="35961"/>
    <cellStyle name="常规 2 3 2 3 4 5 3" xfId="35962"/>
    <cellStyle name="常规 2 3 2 3 4 6" xfId="35963"/>
    <cellStyle name="常规 2 3 2 3 4 6 2" xfId="35964"/>
    <cellStyle name="常规 2 3 2 3 5" xfId="35965"/>
    <cellStyle name="常规 2 3 2 3 5 2" xfId="35966"/>
    <cellStyle name="常规 2 3 2 3 5 3" xfId="35967"/>
    <cellStyle name="常规 2 3 2 3 5 3 2" xfId="35968"/>
    <cellStyle name="常规 2 3 2 3 5 4" xfId="35969"/>
    <cellStyle name="常规 2 3 2 3 5 4 2" xfId="35970"/>
    <cellStyle name="常规 2 3 2 3 5 4 2 2" xfId="35971"/>
    <cellStyle name="常规 2 3 2 3 5 4 3" xfId="35972"/>
    <cellStyle name="常规 2 3 2 3 5 5" xfId="35973"/>
    <cellStyle name="常规 2 3 2 3 5 6" xfId="35974"/>
    <cellStyle name="常规 2 3 2 3 5 6 2" xfId="35975"/>
    <cellStyle name="常规 2 3 2 3 6" xfId="35976"/>
    <cellStyle name="常规 2 3 2 3 6 2" xfId="35977"/>
    <cellStyle name="常规 2 3 2 3 6 2 2" xfId="35978"/>
    <cellStyle name="常规 2 3 2 3 6 2 2 2" xfId="35979"/>
    <cellStyle name="常规 2 3 2 3 6 2 2 2 2 2" xfId="35980"/>
    <cellStyle name="常规 2 3 2 3 6 2 2 2 2 3" xfId="35981"/>
    <cellStyle name="常规 2 3 2 3 6 2 2 2 4" xfId="35982"/>
    <cellStyle name="常规 2 3 2 3 6 2 2 3" xfId="35983"/>
    <cellStyle name="常规 2 3 2 3 6 2 2 3 2 2" xfId="35984"/>
    <cellStyle name="常规 2 3 2 3 6 2 2 3 2 3" xfId="35985"/>
    <cellStyle name="常规 2 3 2 3 6 2 2 3 4" xfId="35986"/>
    <cellStyle name="常规 2 3 2 3 6 2 2 4" xfId="35987"/>
    <cellStyle name="常规 2 3 2 3 6 2 2 4 2 2" xfId="35988"/>
    <cellStyle name="常规 2 3 2 3 6 2 2 4 3" xfId="35989"/>
    <cellStyle name="常规 2 3 2 3 6 2 2 5" xfId="35990"/>
    <cellStyle name="常规 2 3 2 3 6 2 2 5 2" xfId="35991"/>
    <cellStyle name="常规 2 3 3 3 2 2 7 2 2" xfId="35992"/>
    <cellStyle name="常规 2 3 2 3 6 2 2 6" xfId="35993"/>
    <cellStyle name="常规 2 3 2 3 6 2 2 7" xfId="35994"/>
    <cellStyle name="常规 2 3 2 3 6 2 3" xfId="35995"/>
    <cellStyle name="常规 2 3 2 3 6 2 4" xfId="35996"/>
    <cellStyle name="常规 2 3 2 3 6 3" xfId="35997"/>
    <cellStyle name="常规 2 3 2 3 6 3 2" xfId="35998"/>
    <cellStyle name="常规 2 3 2 3 6 3 2 2" xfId="35999"/>
    <cellStyle name="常规 2 3 2 3 6 3 2 2 2" xfId="36000"/>
    <cellStyle name="常规 2 3 2 3 6 3 2 2 3" xfId="36001"/>
    <cellStyle name="常规 2 3 2 3 6 3 2 3" xfId="36002"/>
    <cellStyle name="常规 2 3 2 3 6 3 2 4" xfId="36003"/>
    <cellStyle name="常规 2 3 2 3 6 3 3" xfId="36004"/>
    <cellStyle name="常规 2 3 2 3 6 3 3 2" xfId="36005"/>
    <cellStyle name="常规 2 3 2 3 6 3 3 2 2" xfId="36006"/>
    <cellStyle name="常规 2 3 2 3 6 3 3 2 3" xfId="36007"/>
    <cellStyle name="常规 2 3 2 3 6 3 3 3" xfId="36008"/>
    <cellStyle name="常规 2 3 2 3 6 3 3 4" xfId="36009"/>
    <cellStyle name="常规 2 3 2 3 6 3 4" xfId="36010"/>
    <cellStyle name="常规 2 3 2 3 6 3 4 2" xfId="36011"/>
    <cellStyle name="常规 2 3 2 3 6 3 4 2 2" xfId="36012"/>
    <cellStyle name="常规 2 3 2 3 6 3 4 3" xfId="36013"/>
    <cellStyle name="常规 2 3 2 3 6 3 5" xfId="36014"/>
    <cellStyle name="常规 5 3 7 2" xfId="36015"/>
    <cellStyle name="常规 2 3 2 3 6 3 6" xfId="36016"/>
    <cellStyle name="常规 2 3 2 3 6 4" xfId="36017"/>
    <cellStyle name="常规 2 3 2 3 6 4 2" xfId="36018"/>
    <cellStyle name="常规 2 3 2 3 6 4 2 2" xfId="36019"/>
    <cellStyle name="常规 2 3 2 3 6 4 3" xfId="36020"/>
    <cellStyle name="常规 2 3 2 3 6 5" xfId="36021"/>
    <cellStyle name="常规 2 3 2 3 6 5 2" xfId="36022"/>
    <cellStyle name="常规 2 3 2 3 7" xfId="36023"/>
    <cellStyle name="常规 2 3 2 3 7 2" xfId="36024"/>
    <cellStyle name="常规 2 3 2 3 7 2 2" xfId="36025"/>
    <cellStyle name="常规 2 3 2 3 7 2 2 2" xfId="36026"/>
    <cellStyle name="常规 2 3 2 3 7 2 2 2 2" xfId="36027"/>
    <cellStyle name="常规 2 3 2 3 7 2 2 2 3" xfId="36028"/>
    <cellStyle name="常规 2 3 2 3 7 2 2 4" xfId="36029"/>
    <cellStyle name="常规 2 3 2 3 7 2 3" xfId="36030"/>
    <cellStyle name="常规 2 3 2 3 7 2 3 2" xfId="36031"/>
    <cellStyle name="常规 2 3 2 3 7 2 3 2 2" xfId="36032"/>
    <cellStyle name="常规 2 3 2 3 7 2 3 2 3" xfId="36033"/>
    <cellStyle name="常规 2 3 2 3 7 2 3 3" xfId="36034"/>
    <cellStyle name="常规 2 3 2 3 7 2 3 4" xfId="36035"/>
    <cellStyle name="常规 2 3 2 3 7 2 4" xfId="36036"/>
    <cellStyle name="常规 2 3 2 3 7 2 4 2" xfId="36037"/>
    <cellStyle name="常规 2 3 2 3 7 2 4 2 2" xfId="36038"/>
    <cellStyle name="常规 2 3 2 3 7 2 4 3" xfId="36039"/>
    <cellStyle name="常规 2 3 2 3 7 2 5" xfId="36040"/>
    <cellStyle name="常规 2 3 2 3 7 2 5 2" xfId="36041"/>
    <cellStyle name="常规 5 4 6 2" xfId="36042"/>
    <cellStyle name="常规 2 3 2 3 7 2 6" xfId="36043"/>
    <cellStyle name="常规 2 3 2 3 7 2 7" xfId="36044"/>
    <cellStyle name="常规 2 3 2 3 7 3" xfId="36045"/>
    <cellStyle name="常规 2 3 2 3 7 3 2" xfId="36046"/>
    <cellStyle name="常规 2 3 2 3 7 3 2 2" xfId="36047"/>
    <cellStyle name="常规 2 3 2 3 7 3 2 2 2" xfId="36048"/>
    <cellStyle name="常规 2 3 2 3 7 3 2 2 3" xfId="36049"/>
    <cellStyle name="常规 2 3 2 3 7 3 2 3" xfId="36050"/>
    <cellStyle name="常规 2 3 2 3 7 3 2 4" xfId="36051"/>
    <cellStyle name="常规 2 3 2 3 7 3 3" xfId="36052"/>
    <cellStyle name="常规 2 3 2 3 7 3 3 2" xfId="36053"/>
    <cellStyle name="常规 2 3 2 3 7 3 3 2 2" xfId="36054"/>
    <cellStyle name="常规 2 3 2 3 7 3 3 2 3" xfId="36055"/>
    <cellStyle name="常规 2 3 2 3 7 3 3 3" xfId="36056"/>
    <cellStyle name="常规 2 3 2 3 7 3 3 4" xfId="36057"/>
    <cellStyle name="常规 2 3 2 3 7 3 4" xfId="36058"/>
    <cellStyle name="常规 2 3 2 3 7 3 4 2" xfId="36059"/>
    <cellStyle name="常规 2 3 2 3 7 3 4 2 2" xfId="36060"/>
    <cellStyle name="常规 2 3 2 3 7 3 4 3" xfId="36061"/>
    <cellStyle name="常规 2 3 2 3 7 3 5" xfId="36062"/>
    <cellStyle name="常规 2 3 2 3 7 3 6" xfId="36063"/>
    <cellStyle name="常规 2 3 2 3 7 4" xfId="36064"/>
    <cellStyle name="常规 2 3 2 3 7 5" xfId="36065"/>
    <cellStyle name="常规 2 3 2 3 8" xfId="36066"/>
    <cellStyle name="常规 2 3 2 3 8 2" xfId="36067"/>
    <cellStyle name="常规 2 3 2 3 9" xfId="36068"/>
    <cellStyle name="常规 2 3 2 3 9 2" xfId="36069"/>
    <cellStyle name="常规 2 3 2 3 9 2 2" xfId="36070"/>
    <cellStyle name="常规 2 3 2 3 9 2 2 2" xfId="36071"/>
    <cellStyle name="常规 2 3 2 3 9 2 2 2 2" xfId="36072"/>
    <cellStyle name="常规 2 3 2 3 9 2 2 3" xfId="36073"/>
    <cellStyle name="常规 2 3 2 3 9 2 3" xfId="36074"/>
    <cellStyle name="常规 2 3 2 3 9 2 3 2" xfId="36075"/>
    <cellStyle name="常规 2 3 2 3 9 2 4" xfId="36076"/>
    <cellStyle name="常规 2 3 2 3 9 3" xfId="36077"/>
    <cellStyle name="常规 2 3 2 3 9 3 2" xfId="36078"/>
    <cellStyle name="常规 2 3 2 3 9 3 2 2" xfId="36079"/>
    <cellStyle name="常规 2 3 2 3 9 3 2 3" xfId="36080"/>
    <cellStyle name="常规 2 3 2 3 9 3 3" xfId="36081"/>
    <cellStyle name="常规 2 3 2 3 9 3 4" xfId="36082"/>
    <cellStyle name="常规 2 3 2 3 9 4" xfId="36083"/>
    <cellStyle name="常规 2 3 2 3 9 4 2" xfId="36084"/>
    <cellStyle name="常规 2 3 2 3 9 4 2 2" xfId="36085"/>
    <cellStyle name="常规 2 3 2 3 9 4 3" xfId="36086"/>
    <cellStyle name="常规 2 3 2 3 9 5" xfId="36087"/>
    <cellStyle name="常规 2 3 2 3 9 5 2" xfId="36088"/>
    <cellStyle name="常规 2 3 2 4" xfId="36089"/>
    <cellStyle name="常规 2 3 2 4 2" xfId="36090"/>
    <cellStyle name="常规 2 3 2 4 2 10" xfId="36091"/>
    <cellStyle name="常规 2 3 2 4 2 10 2" xfId="36092"/>
    <cellStyle name="常规 2 3 2 4 2 11" xfId="36093"/>
    <cellStyle name="常规 2 3 2 4 2 11 2" xfId="36094"/>
    <cellStyle name="常规 2 3 2 4 2 12" xfId="36095"/>
    <cellStyle name="常规 2 3 2 4 2 12 2" xfId="36096"/>
    <cellStyle name="常规 2 3 2 4 2 13" xfId="36097"/>
    <cellStyle name="常规 2 3 2 4 2 13 2" xfId="36098"/>
    <cellStyle name="常规 2 3 2 4 2 14" xfId="36099"/>
    <cellStyle name="常规 2 3 2 4 2 15" xfId="36100"/>
    <cellStyle name="常规 2 3 2 4 2 15 2" xfId="36101"/>
    <cellStyle name="常规 2 3 2 4 2 16" xfId="36102"/>
    <cellStyle name="常规 2 3 2 4 2 17" xfId="36103"/>
    <cellStyle name="常规 2 3 2 4 2 2" xfId="36104"/>
    <cellStyle name="常规 2 3 2 4 2 2 10" xfId="36105"/>
    <cellStyle name="常规 2 3 2 4 2 2 10 2" xfId="36106"/>
    <cellStyle name="常规 2 3 2 4 2 2 11" xfId="36107"/>
    <cellStyle name="常规 2 3 2 4 2 2 11 2" xfId="36108"/>
    <cellStyle name="常规 2 3 2 4 2 2 12" xfId="36109"/>
    <cellStyle name="常规 2 3 2 4 2 2 12 2" xfId="36110"/>
    <cellStyle name="常规 2 3 2 4 2 2 13" xfId="36111"/>
    <cellStyle name="常规 2 3 2 4 2 2 13 2" xfId="36112"/>
    <cellStyle name="常规 2 3 2 4 2 2 14" xfId="36113"/>
    <cellStyle name="常规 2 3 2 4 2 2 15" xfId="36114"/>
    <cellStyle name="常规 2 3 2 4 2 2 16" xfId="36115"/>
    <cellStyle name="常规 2 3 2 4 2 2 2" xfId="36116"/>
    <cellStyle name="常规 2 3 2 4 2 2 2 2" xfId="36117"/>
    <cellStyle name="常规 2 3 2 4 2 2 2 2 2" xfId="36118"/>
    <cellStyle name="常规 2 3 2 4 2 2 2 2 2 2" xfId="36119"/>
    <cellStyle name="常规 2 3 2 4 2 2 2 2 2 2 2" xfId="36120"/>
    <cellStyle name="常规 2 3 2 4 2 2 2 2 2 2 3" xfId="36121"/>
    <cellStyle name="常规 2 3 2 4 2 2 2 2 2 3" xfId="36122"/>
    <cellStyle name="常规 2 3 2 4 2 2 2 2 2 4" xfId="36123"/>
    <cellStyle name="常规 2 3 2 4 2 2 2 2 3" xfId="36124"/>
    <cellStyle name="常规 2 3 2 4 2 2 2 2 3 2 3" xfId="36125"/>
    <cellStyle name="常规 2 3 2 4 2 2 2 2 3 4" xfId="36126"/>
    <cellStyle name="常规 2 3 2 4 2 2 2 2 4" xfId="36127"/>
    <cellStyle name="常规 2 3 2 4 2 2 2 2 4 2" xfId="36128"/>
    <cellStyle name="常规 2 3 2 4 2 2 2 2 4 3" xfId="36129"/>
    <cellStyle name="常规 2 3 2 4 2 2 2 2 5" xfId="36130"/>
    <cellStyle name="常规 2 3 2 4 2 2 2 2 5 2" xfId="36131"/>
    <cellStyle name="常规 2 3 2 4 2 2 2 2 6" xfId="36132"/>
    <cellStyle name="常规 2 3 2 4 2 2 2 3" xfId="36133"/>
    <cellStyle name="常规 2 3 2 4 2 2 2 3 2" xfId="36134"/>
    <cellStyle name="常规 2 3 2 4 2 2 2 4" xfId="36135"/>
    <cellStyle name="常规 2 3 2 4 2 2 2 5" xfId="36136"/>
    <cellStyle name="常规 2 3 2 4 2 2 2 7" xfId="36137"/>
    <cellStyle name="常规 2 3 2 4 2 2 3" xfId="36138"/>
    <cellStyle name="常规 2 3 2 4 2 2 3 2" xfId="36139"/>
    <cellStyle name="常规 2 3 2 4 2 2 3 2 2" xfId="36140"/>
    <cellStyle name="常规 2 3 2 4 2 2 3 2 2 2" xfId="36141"/>
    <cellStyle name="常规 2 3 2 4 2 2 3 2 2 3" xfId="36142"/>
    <cellStyle name="常规 2 3 2 4 2 2 3 2 3" xfId="36143"/>
    <cellStyle name="常规 2 3 2 4 2 2 3 2 3 2" xfId="36144"/>
    <cellStyle name="常规 2 3 2 4 2 2 3 2 4" xfId="36145"/>
    <cellStyle name="常规 2 3 2 4 2 2 3 3" xfId="36146"/>
    <cellStyle name="常规 2 3 2 4 2 2 3 3 2" xfId="36147"/>
    <cellStyle name="注释 2 2 4 3 2 2 4" xfId="36148"/>
    <cellStyle name="常规 2 3 2 4 2 2 3 3 2 2" xfId="36149"/>
    <cellStyle name="常规 2 3 2 4 2 2 3 3 2 3" xfId="36150"/>
    <cellStyle name="常规 2 3 2 4 2 2 3 3 3" xfId="36151"/>
    <cellStyle name="注释 2 2 4 3 2 3 4" xfId="36152"/>
    <cellStyle name="常规 2 3 2 4 2 2 3 3 3 2" xfId="36153"/>
    <cellStyle name="常规 2 3 2 4 2 2 3 3 4" xfId="36154"/>
    <cellStyle name="常规 2 3 2 4 2 2 3 4" xfId="36155"/>
    <cellStyle name="常规 2 3 2 4 2 2 3 5" xfId="36156"/>
    <cellStyle name="常规 2 3 2 4 2 2 3 6" xfId="36157"/>
    <cellStyle name="常规 2 3 2 4 2 2 3 7" xfId="36158"/>
    <cellStyle name="常规 2 3 2 4 2 2 4" xfId="36159"/>
    <cellStyle name="常规 2 3 2 4 2 2 4 2" xfId="36160"/>
    <cellStyle name="常规 2 3 2 4 2 2 4 2 2" xfId="36161"/>
    <cellStyle name="常规 2 3 2 4 2 2 4 2 3" xfId="36162"/>
    <cellStyle name="常规 2 3 2 4 2 2 4 3" xfId="36163"/>
    <cellStyle name="常规 2 3 2 4 2 2 4 3 2" xfId="36164"/>
    <cellStyle name="常规 2 3 2 4 2 2 4 3 3" xfId="36165"/>
    <cellStyle name="常规 2 3 2 4 2 2 4 4" xfId="36166"/>
    <cellStyle name="常规 2 3 2 4 2 2 4 5" xfId="36167"/>
    <cellStyle name="常规 2 3 2 4 2 2 4 6" xfId="36168"/>
    <cellStyle name="常规 2 3 2 4 2 2 5" xfId="36169"/>
    <cellStyle name="常规 2 3 2 4 2 2 5 2" xfId="36170"/>
    <cellStyle name="常规 2 3 2 4 2 2 5 2 2" xfId="36171"/>
    <cellStyle name="常规 2 3 2 4 2 2 5 2 3" xfId="36172"/>
    <cellStyle name="常规 2 3 2 4 2 2 5 3" xfId="36173"/>
    <cellStyle name="常规 2 3 2 4 2 2 5 3 2" xfId="36174"/>
    <cellStyle name="常规 2 3 2 4 2 2 5 3 3" xfId="36175"/>
    <cellStyle name="常规 2 3 2 4 2 2 5 4" xfId="36176"/>
    <cellStyle name="常规 2 3 2 4 2 2 5 5" xfId="36177"/>
    <cellStyle name="常规 2 3 2 4 2 2 5 6" xfId="36178"/>
    <cellStyle name="常规 2 3 2 4 2 2 6" xfId="36179"/>
    <cellStyle name="常规 2 3 2 4 2 2 6 2" xfId="36180"/>
    <cellStyle name="常规 2 3 2 4 2 2 6 2 2" xfId="36181"/>
    <cellStyle name="常规 2 3 2 4 2 2 6 2 3" xfId="36182"/>
    <cellStyle name="常规 2 3 2 4 2 2 6 3" xfId="36183"/>
    <cellStyle name="常规 2 3 2 4 2 2 6 3 2" xfId="36184"/>
    <cellStyle name="常规 2 3 2 4 2 2 6 4" xfId="36185"/>
    <cellStyle name="常规 2 3 2 4 2 2 6 5" xfId="36186"/>
    <cellStyle name="常规 2 3 2 4 2 2 7" xfId="36187"/>
    <cellStyle name="常规 2 3 2 4 2 2 7 2" xfId="36188"/>
    <cellStyle name="常规 2 3 2 4 2 2 7 2 2" xfId="36189"/>
    <cellStyle name="常规 2 3 2 4 2 2 7 3" xfId="36190"/>
    <cellStyle name="常规 2 3 2 4 2 2 7 4" xfId="36191"/>
    <cellStyle name="常规 2 3 2 4 2 2 8" xfId="36192"/>
    <cellStyle name="常规 2 3 2 4 2 2 8 2" xfId="36193"/>
    <cellStyle name="常规 2 3 2 4 2 2 8 3" xfId="36194"/>
    <cellStyle name="常规 2 3 2 4 2 2 9" xfId="36195"/>
    <cellStyle name="常规 2 3 2 4 2 2 9 2" xfId="36196"/>
    <cellStyle name="常规 2 3 2 4 2 2 9 3" xfId="36197"/>
    <cellStyle name="常规 2 3 2 4 2 3" xfId="36198"/>
    <cellStyle name="常规 2 3 2 4 2 3 2" xfId="36199"/>
    <cellStyle name="常规 2 3 2 4 2 3 2 2" xfId="36200"/>
    <cellStyle name="常规 2 3 2 4 2 3 2 2 2" xfId="36201"/>
    <cellStyle name="常规 2 3 2 4 2 3 2 2 2 2" xfId="36202"/>
    <cellStyle name="常规 2 3 2 4 2 3 2 2 2 3" xfId="36203"/>
    <cellStyle name="常规 2 3 2 4 2 3 2 2 3" xfId="36204"/>
    <cellStyle name="常规 2 3 2 4 2 3 2 2 3 2" xfId="36205"/>
    <cellStyle name="常规 2 3 2 4 2 3 2 2 4" xfId="36206"/>
    <cellStyle name="常规 2 3 2 4 2 3 2 3" xfId="36207"/>
    <cellStyle name="常规 2 3 2 4 2 3 2 3 2" xfId="36208"/>
    <cellStyle name="常规 2 3 2 4 2 3 2 3 2 2" xfId="36209"/>
    <cellStyle name="常规 2 3 2 4 2 3 2 3 2 3" xfId="36210"/>
    <cellStyle name="常规 2 3 2 4 2 3 2 3 4" xfId="36211"/>
    <cellStyle name="常规 2 3 2 4 2 3 2 4" xfId="36212"/>
    <cellStyle name="常规 2 3 2 4 2 3 2 4 2 2" xfId="36213"/>
    <cellStyle name="常规 2 3 2 4 2 3 2 5" xfId="36214"/>
    <cellStyle name="常规 2 3 2 4 2 3 2 6" xfId="36215"/>
    <cellStyle name="常规 2 3 2 4 2 3 2 6 2" xfId="36216"/>
    <cellStyle name="常规 2 3 2 4 2 3 3" xfId="36217"/>
    <cellStyle name="常规 2 3 2 4 2 3 3 2" xfId="36218"/>
    <cellStyle name="常规 2 3 2 4 2 3 3 2 2" xfId="36219"/>
    <cellStyle name="常规 2 3 2 4 2 3 3 2 2 2" xfId="36220"/>
    <cellStyle name="常规 2 3 2 4 2 3 3 2 2 3" xfId="36221"/>
    <cellStyle name="常规 2 3 2 4 2 3 3 2 3" xfId="36222"/>
    <cellStyle name="常规 2 3 2 4 2 3 3 2 4" xfId="36223"/>
    <cellStyle name="常规 2 3 2 4 2 3 3 3" xfId="36224"/>
    <cellStyle name="常规 2 3 2 4 2 3 3 3 2" xfId="36225"/>
    <cellStyle name="常规 2 3 2 4 2 3 3 3 2 2" xfId="36226"/>
    <cellStyle name="常规 2 3 2 4 2 3 3 3 2 3" xfId="36227"/>
    <cellStyle name="常规 2 3 2 4 2 3 3 3 4" xfId="36228"/>
    <cellStyle name="常规 2 3 2 4 2 3 3 4" xfId="36229"/>
    <cellStyle name="常规 2 3 2 4 2 3 3 4 2" xfId="36230"/>
    <cellStyle name="常规 2 3 2 4 2 3 3 4 2 2" xfId="36231"/>
    <cellStyle name="常规 2 3 2 4 2 3 3 4 3" xfId="36232"/>
    <cellStyle name="常规 2 3 2 4 2 3 3 5" xfId="36233"/>
    <cellStyle name="常规 2 3 2 4 2 3 3 5 2" xfId="36234"/>
    <cellStyle name="常规 2 3 2 4 2 3 3 5 3" xfId="36235"/>
    <cellStyle name="常规 2 3 2 4 2 3 3 6" xfId="36236"/>
    <cellStyle name="常规 2 3 2 4 2 3 3 6 2" xfId="36237"/>
    <cellStyle name="常规 2 3 2 4 2 3 4" xfId="36238"/>
    <cellStyle name="常规 2 3 2 4 2 3 5" xfId="36239"/>
    <cellStyle name="常规 2 3 2 4 2 3 6" xfId="36240"/>
    <cellStyle name="常规 2 3 2 4 2 4 2" xfId="36241"/>
    <cellStyle name="常规 2 3 2 4 2 4 2 2" xfId="36242"/>
    <cellStyle name="常规 2 3 2 4 2 4 2 2 2" xfId="36243"/>
    <cellStyle name="常规 2 3 2 4 2 4 2 3" xfId="36244"/>
    <cellStyle name="常规 2 3 2 4 2 4 2 3 2" xfId="36245"/>
    <cellStyle name="常规 2 3 2 4 2 4 2 4" xfId="36246"/>
    <cellStyle name="常规 2 3 2 4 2 4 3" xfId="36247"/>
    <cellStyle name="常规 2 3 2 4 2 4 3 2" xfId="36248"/>
    <cellStyle name="常规 2 3 2 4 2 4 3 3" xfId="36249"/>
    <cellStyle name="常规 2 3 2 4 2 4 4" xfId="36250"/>
    <cellStyle name="常规 2 3 2 4 2 4 5" xfId="36251"/>
    <cellStyle name="常规 2 3 2 4 2 4 6" xfId="36252"/>
    <cellStyle name="常规 2 3 2 4 2 5 2" xfId="36253"/>
    <cellStyle name="常规 2 3 2 4 2 5 2 2" xfId="36254"/>
    <cellStyle name="常规 2 3 2 4 2 5 2 2 2" xfId="36255"/>
    <cellStyle name="常规 2 3 2 4 2 5 2 3" xfId="36256"/>
    <cellStyle name="常规 2 3 2 4 2 5 2 4" xfId="36257"/>
    <cellStyle name="常规 2 3 2 4 2 5 3" xfId="36258"/>
    <cellStyle name="常规 2 3 2 4 2 5 3 2" xfId="36259"/>
    <cellStyle name="常规 2 3 2 4 2 5 3 2 2" xfId="36260"/>
    <cellStyle name="常规 2 3 2 4 2 5 3 3" xfId="36261"/>
    <cellStyle name="常规 2 3 2 4 2 5 3 4" xfId="36262"/>
    <cellStyle name="常规 2 3 2 4 2 5 4" xfId="36263"/>
    <cellStyle name="常规 2 3 2 4 2 5 4 2" xfId="36264"/>
    <cellStyle name="常规 2 3 2 4 2 5 5" xfId="36265"/>
    <cellStyle name="常规 2 3 2 4 2 5 6" xfId="36266"/>
    <cellStyle name="常规 2 3 2 4 2 6" xfId="36267"/>
    <cellStyle name="常规 2 3 2 4 2 6 2" xfId="36268"/>
    <cellStyle name="常规 2 3 2 4 2 6 2 2" xfId="36269"/>
    <cellStyle name="常规 2 3 2 4 2 6 2 2 2" xfId="36270"/>
    <cellStyle name="常规 2 3 2 4 2 6 2 3" xfId="36271"/>
    <cellStyle name="常规 2 3 2 4 2 6 2 4" xfId="36272"/>
    <cellStyle name="常规 2 3 2 4 2 6 3" xfId="36273"/>
    <cellStyle name="常规 2 3 2 4 2 6 3 2" xfId="36274"/>
    <cellStyle name="常规 2 3 2 4 2 6 3 3" xfId="36275"/>
    <cellStyle name="常规 2 3 2 4 2 6 4" xfId="36276"/>
    <cellStyle name="常规 2 3 2 4 2 6 4 2" xfId="36277"/>
    <cellStyle name="常规 2 3 2 4 2 6 5" xfId="36278"/>
    <cellStyle name="常规 2 3 2 4 2 6 6" xfId="36279"/>
    <cellStyle name="常规 2 3 2 4 2 7" xfId="36280"/>
    <cellStyle name="常规 2 3 2 4 2 7 2" xfId="36281"/>
    <cellStyle name="常规 2 3 2 4 2 7 2 2" xfId="36282"/>
    <cellStyle name="常规 2 3 2 4 2 7 2 3" xfId="36283"/>
    <cellStyle name="常规 2 3 2 4 2 7 3" xfId="36284"/>
    <cellStyle name="常规 2 3 2 4 2 7 3 2" xfId="36285"/>
    <cellStyle name="常规 2 3 2 4 2 7 4" xfId="36286"/>
    <cellStyle name="常规 2 3 2 4 2 7 5" xfId="36287"/>
    <cellStyle name="常规 2 3 2 4 2 8" xfId="36288"/>
    <cellStyle name="常规 2 3 2 4 2 8 2" xfId="36289"/>
    <cellStyle name="常规 2 3 2 4 2 8 2 2" xfId="36290"/>
    <cellStyle name="常规 2 3 2 4 2 8 2 3" xfId="36291"/>
    <cellStyle name="常规 2 3 2 4 2 8 3" xfId="36292"/>
    <cellStyle name="常规 2 3 2 4 2 8 3 2" xfId="36293"/>
    <cellStyle name="常规 2 3 2 4 2 8 4" xfId="36294"/>
    <cellStyle name="常规 2 3 2 4 2 8 5" xfId="36295"/>
    <cellStyle name="常规 2 3 2 4 2 9" xfId="36296"/>
    <cellStyle name="常规 2 3 2 4 2 9 2" xfId="36297"/>
    <cellStyle name="常规 2 3 2 4 2 9 3" xfId="36298"/>
    <cellStyle name="常规 2 3 2 4 3" xfId="36299"/>
    <cellStyle name="常规 2 3 2 4 3 2" xfId="36300"/>
    <cellStyle name="常规 2 3 2 4 3 2 2" xfId="36301"/>
    <cellStyle name="常规 2 3 2 4 4" xfId="36302"/>
    <cellStyle name="常规 2 3 2 4 4 2" xfId="36303"/>
    <cellStyle name="常规 2 3 2 4 4 2 2" xfId="36304"/>
    <cellStyle name="常规 2 3 2 4 4 3" xfId="36305"/>
    <cellStyle name="常规 2 3 2 4 4 4" xfId="36306"/>
    <cellStyle name="常规 2 3 2 4 5" xfId="36307"/>
    <cellStyle name="常规 2 3 2 4 6" xfId="36308"/>
    <cellStyle name="常规 2 3 2 4 6 2" xfId="36309"/>
    <cellStyle name="常规 2 3 2 5" xfId="36310"/>
    <cellStyle name="常规 2 3 2 5 10" xfId="36311"/>
    <cellStyle name="常规 2 3 2 5 10 2" xfId="36312"/>
    <cellStyle name="常规 2 3 2 5 11" xfId="36313"/>
    <cellStyle name="常规 2 3 2 5 11 2" xfId="36314"/>
    <cellStyle name="常规 2 3 2 5 12" xfId="36315"/>
    <cellStyle name="常规 2 3 2 5 12 2" xfId="36316"/>
    <cellStyle name="常规 2 3 2 5 13" xfId="36317"/>
    <cellStyle name="常规 2 3 2 5 13 2" xfId="36318"/>
    <cellStyle name="常规 2 3 2 5 14" xfId="36319"/>
    <cellStyle name="常规 2 3 2 5 15" xfId="36320"/>
    <cellStyle name="常规 2 3 2 5 15 2" xfId="36321"/>
    <cellStyle name="常规 2 3 2 5 16" xfId="36322"/>
    <cellStyle name="常规 5 2 2 6 3 4 2" xfId="36323"/>
    <cellStyle name="常规 2 3 2 5 17" xfId="36324"/>
    <cellStyle name="常规 2 3 2 5 2" xfId="36325"/>
    <cellStyle name="常规 2 3 2 5 2 10" xfId="36326"/>
    <cellStyle name="常规 2 3 2 5 2 11" xfId="36327"/>
    <cellStyle name="常规 2 3 2 5 2 13" xfId="36328"/>
    <cellStyle name="常规 2 3 2 5 2 14" xfId="36329"/>
    <cellStyle name="常规 2 3 2 5 2 15" xfId="36330"/>
    <cellStyle name="常规 2 3 2 5 2 2" xfId="36331"/>
    <cellStyle name="常规 2 3 2 5 2 2 2" xfId="36332"/>
    <cellStyle name="常规 2 3 2 5 2 2 2 2" xfId="36333"/>
    <cellStyle name="常规 2 3 2 5 2 2 2 2 2" xfId="36334"/>
    <cellStyle name="常规 2 3 2 5 2 2 2 2 2 2" xfId="36335"/>
    <cellStyle name="常规 2 3 2 5 2 2 2 2 2 3" xfId="36336"/>
    <cellStyle name="常规 2 3 2 5 2 2 2 2 3" xfId="36337"/>
    <cellStyle name="常规 2 3 2 5 2 2 2 2 3 2" xfId="36338"/>
    <cellStyle name="常规 2 3 2 5 2 2 2 2 4" xfId="36339"/>
    <cellStyle name="常规 2 3 2 5 2 2 2 3" xfId="36340"/>
    <cellStyle name="常规 2 3 2 5 2 2 2 3 2" xfId="36341"/>
    <cellStyle name="常规 2 3 2 5 2 2 2 3 2 2" xfId="36342"/>
    <cellStyle name="常规 2 3 2 5 2 2 2 3 2 3" xfId="36343"/>
    <cellStyle name="常规 2 3 2 5 2 2 2 3 4" xfId="36344"/>
    <cellStyle name="常规 2 3 2 5 2 2 2 4" xfId="36345"/>
    <cellStyle name="常规 2 3 2 5 2 2 2 4 2 2" xfId="36346"/>
    <cellStyle name="常规 2 3 2 5 2 2 2 5" xfId="36347"/>
    <cellStyle name="常规 2 3 2 5 2 2 2 6" xfId="36348"/>
    <cellStyle name="常规 2 3 2 5 2 2 2 7" xfId="36349"/>
    <cellStyle name="常规 2 3 2 5 2 2 3" xfId="36350"/>
    <cellStyle name="常规 2 3 2 5 2 2 3 2" xfId="36351"/>
    <cellStyle name="常规 2 3 2 5 2 2 3 2 2" xfId="36352"/>
    <cellStyle name="常规 2 3 2 5 2 2 3 2 3" xfId="36353"/>
    <cellStyle name="常规 2 3 2 5 2 2 3 3" xfId="36354"/>
    <cellStyle name="常规 2 3 2 5 2 2 4" xfId="36355"/>
    <cellStyle name="常规 2 3 2 5 2 2 5" xfId="36356"/>
    <cellStyle name="常规 2 3 2 5 2 3" xfId="36357"/>
    <cellStyle name="常规 2 3 2 5 2 3 2" xfId="36358"/>
    <cellStyle name="常规 2 3 2 5 2 3 2 2" xfId="36359"/>
    <cellStyle name="常规 2 3 2 5 2 3 2 2 2" xfId="36360"/>
    <cellStyle name="常规 2 3 2 5 2 3 2 2 2 2" xfId="36361"/>
    <cellStyle name="常规 2 3 2 5 2 3 2 2 3" xfId="36362"/>
    <cellStyle name="常规 2 3 2 5 2 3 2 3" xfId="36363"/>
    <cellStyle name="常规 2 3 2 5 2 3 2 3 2" xfId="36364"/>
    <cellStyle name="常规 2 3 2 5 2 3 2 4" xfId="36365"/>
    <cellStyle name="常规 2 3 2 5 2 3 2 5" xfId="36366"/>
    <cellStyle name="常规 2 3 2 5 2 3 3" xfId="36367"/>
    <cellStyle name="常规 2 3 2 5 2 3 3 2" xfId="36368"/>
    <cellStyle name="常规 2 3 2 5 2 3 3 2 2" xfId="36369"/>
    <cellStyle name="常规 2 3 2 5 2 3 3 2 3" xfId="36370"/>
    <cellStyle name="常规 2 3 2 5 2 3 3 3" xfId="36371"/>
    <cellStyle name="常规 2 3 2 5 2 3 3 3 2" xfId="36372"/>
    <cellStyle name="常规 2 3 2 5 2 3 3 4" xfId="36373"/>
    <cellStyle name="常规 2 3 2 5 2 3 4" xfId="36374"/>
    <cellStyle name="常规 2 3 2 5 2 3 4 2" xfId="36375"/>
    <cellStyle name="常规 2 3 2 5 2 3 4 2 2" xfId="36376"/>
    <cellStyle name="常规 2 3 2 5 2 3 4 3" xfId="36377"/>
    <cellStyle name="常规 2 3 2 5 2 3 5" xfId="36378"/>
    <cellStyle name="常规 2 3 2 5 2 3 5 2" xfId="36379"/>
    <cellStyle name="常规 2 3 2 5 2 3 5 3" xfId="36380"/>
    <cellStyle name="常规 2 3 2 5 2 3 6" xfId="36381"/>
    <cellStyle name="常规 2 3 2 5 2 3 6 2" xfId="36382"/>
    <cellStyle name="常规 2 3 2 5 2 3 7" xfId="36383"/>
    <cellStyle name="常规 2 3 2 5 2 3 8" xfId="36384"/>
    <cellStyle name="常规 2 3 2 5 2 4" xfId="36385"/>
    <cellStyle name="常规 2 3 2 5 2 4 2" xfId="36386"/>
    <cellStyle name="常规 2 3 2 5 2 4 2 2" xfId="36387"/>
    <cellStyle name="常规 2 3 2 5 2 4 2 2 2" xfId="36388"/>
    <cellStyle name="常规 2 3 2 5 2 4 2 3" xfId="36389"/>
    <cellStyle name="常规 2 3 2 5 2 4 2 4" xfId="36390"/>
    <cellStyle name="常规 2 3 2 5 2 4 3" xfId="36391"/>
    <cellStyle name="常规 2 3 2 5 2 4 3 2" xfId="36392"/>
    <cellStyle name="常规 2 3 2 5 2 4 3 2 2" xfId="36393"/>
    <cellStyle name="常规 2 3 2 5 2 4 3 3" xfId="36394"/>
    <cellStyle name="常规 2 3 2 5 2 4 3 4" xfId="36395"/>
    <cellStyle name="常规 2 3 2 5 2 4 4" xfId="36396"/>
    <cellStyle name="常规 2 3 2 5 2 4 4 2" xfId="36397"/>
    <cellStyle name="常规 2 3 2 5 2 4 5" xfId="36398"/>
    <cellStyle name="常规 2 3 2 5 2 4 6" xfId="36399"/>
    <cellStyle name="常规 2 3 2 5 2 5" xfId="36400"/>
    <cellStyle name="常规 2 3 2 5 2 5 2" xfId="36401"/>
    <cellStyle name="常规 2 3 2 5 2 5 2 2" xfId="36402"/>
    <cellStyle name="常规 2 3 2 5 2 5 2 3" xfId="36403"/>
    <cellStyle name="常规 2 3 2 5 2 5 3" xfId="36404"/>
    <cellStyle name="常规 2 3 2 5 2 5 3 2" xfId="36405"/>
    <cellStyle name="常规 2 3 2 5 2 5 3 3" xfId="36406"/>
    <cellStyle name="常规 2 3 2 5 2 5 4" xfId="36407"/>
    <cellStyle name="常规 2 3 2 5 2 5 4 2" xfId="36408"/>
    <cellStyle name="常规 2 3 2 5 2 5 5" xfId="36409"/>
    <cellStyle name="常规 2 3 2 5 2 5 6" xfId="36410"/>
    <cellStyle name="常规 2 3 2 5 2 6" xfId="36411"/>
    <cellStyle name="常规 2 3 2 5 2 6 2" xfId="36412"/>
    <cellStyle name="常规 2 3 2 5 2 6 2 2" xfId="36413"/>
    <cellStyle name="常规 2 3 2 5 2 6 2 3" xfId="36414"/>
    <cellStyle name="常规 2 3 2 5 2 6 3" xfId="36415"/>
    <cellStyle name="常规 2 3 2 5 2 6 3 2" xfId="36416"/>
    <cellStyle name="常规 2 3 2 5 2 6 4" xfId="36417"/>
    <cellStyle name="常规 2 3 2 5 2 6 5" xfId="36418"/>
    <cellStyle name="常规 2 3 2 5 2 7" xfId="36419"/>
    <cellStyle name="常规 2 3 2 5 2 7 2" xfId="36420"/>
    <cellStyle name="常规 2 3 2 5 2 7 2 2" xfId="36421"/>
    <cellStyle name="常规 2 3 2 5 2 7 2 3" xfId="36422"/>
    <cellStyle name="常规 2 3 2 5 2 7 3" xfId="36423"/>
    <cellStyle name="常规 2 3 2 5 2 7 3 2" xfId="36424"/>
    <cellStyle name="常规 2 3 2 5 2 7 4" xfId="36425"/>
    <cellStyle name="常规 2 3 2 5 2 8" xfId="36426"/>
    <cellStyle name="常规 2 3 2 5 2 8 2" xfId="36427"/>
    <cellStyle name="常规 2 3 2 5 2 8 3" xfId="36428"/>
    <cellStyle name="常规 2 3 2 5 2 9" xfId="36429"/>
    <cellStyle name="常规 2 3 2 5 2 9 2" xfId="36430"/>
    <cellStyle name="常规 2 3 2 5 3" xfId="36431"/>
    <cellStyle name="常规 2 3 2 5 3 2" xfId="36432"/>
    <cellStyle name="常规 2 3 2 5 3 2 2" xfId="36433"/>
    <cellStyle name="常规 2 3 2 5 3 2 2 2" xfId="36434"/>
    <cellStyle name="常规 2 3 2 5 3 2 2 2 2" xfId="36435"/>
    <cellStyle name="常规 2 3 2 5 3 2 2 2 3" xfId="36436"/>
    <cellStyle name="常规 2 3 2 5 3 2 2 3" xfId="36437"/>
    <cellStyle name="常规 2 3 2 5 3 2 2 3 2" xfId="36438"/>
    <cellStyle name="常规 2 3 2 5 3 2 2 4" xfId="36439"/>
    <cellStyle name="常规 2 3 2 5 3 2 3" xfId="36440"/>
    <cellStyle name="常规 2 3 2 5 3 2 3 2" xfId="36441"/>
    <cellStyle name="常规 2 3 2 5 3 2 3 2 2" xfId="36442"/>
    <cellStyle name="常规 2 3 2 5 3 2 3 2 3" xfId="36443"/>
    <cellStyle name="常规 2 3 2 5 3 2 3 3" xfId="36444"/>
    <cellStyle name="常规 2 3 2 5 3 2 3 4" xfId="36445"/>
    <cellStyle name="常规 2 3 2 5 3 2 4" xfId="36446"/>
    <cellStyle name="常规 2 3 2 5 3 2 4 2" xfId="36447"/>
    <cellStyle name="常规 2 3 2 5 3 2 4 2 2" xfId="36448"/>
    <cellStyle name="常规 2 3 2 5 3 2 4 3" xfId="36449"/>
    <cellStyle name="常规 2 3 2 5 3 2 5" xfId="36450"/>
    <cellStyle name="常规 2 3 2 5 3 2 5 2" xfId="36451"/>
    <cellStyle name="常规 2 3 2 5 3 2 6" xfId="36452"/>
    <cellStyle name="常规 2 3 2 5 3 2 6 2" xfId="36453"/>
    <cellStyle name="常规 2 3 2 5 3 2 7" xfId="36454"/>
    <cellStyle name="常规 2 3 2 5 3 3" xfId="36455"/>
    <cellStyle name="常规 2 3 2 5 3 3 2" xfId="36456"/>
    <cellStyle name="常规 2 3 2 5 3 3 2 2" xfId="36457"/>
    <cellStyle name="常规 2 3 2 5 3 3 2 2 2" xfId="36458"/>
    <cellStyle name="常规 2 3 2 5 3 3 2 2 3" xfId="36459"/>
    <cellStyle name="常规 2 3 2 5 3 3 2 3" xfId="36460"/>
    <cellStyle name="常规 2 3 2 5 3 3 2 4" xfId="36461"/>
    <cellStyle name="常规 2 3 2 5 3 3 3" xfId="36462"/>
    <cellStyle name="常规 2 3 2 5 3 3 3 2" xfId="36463"/>
    <cellStyle name="常规 2 3 2 5 3 3 3 2 2" xfId="36464"/>
    <cellStyle name="常规 2 3 2 5 3 3 3 2 3" xfId="36465"/>
    <cellStyle name="常规 2 3 2 5 3 3 3 3" xfId="36466"/>
    <cellStyle name="常规 2 3 2 5 3 3 3 4" xfId="36467"/>
    <cellStyle name="常规 2 3 2 5 3 3 4" xfId="36468"/>
    <cellStyle name="常规 2 3 2 5 3 3 4 2" xfId="36469"/>
    <cellStyle name="常规 2 3 2 5 3 3 4 2 2" xfId="36470"/>
    <cellStyle name="常规 2 3 2 5 3 3 4 3" xfId="36471"/>
    <cellStyle name="常规 2 3 2 5 3 3 5" xfId="36472"/>
    <cellStyle name="常规 2 3 2 5 3 3 5 2" xfId="36473"/>
    <cellStyle name="常规 2 3 2 5 3 3 5 3" xfId="36474"/>
    <cellStyle name="常规 2 3 2 5 3 3 6" xfId="36475"/>
    <cellStyle name="常规 2 3 2 5 3 3 6 2" xfId="36476"/>
    <cellStyle name="常规 2 3 2 5 3 3 7" xfId="36477"/>
    <cellStyle name="常规 2 3 2 5 3 4" xfId="36478"/>
    <cellStyle name="常规 2 3 2 5 3 5" xfId="36479"/>
    <cellStyle name="常规 2 3 2 5 3 6" xfId="36480"/>
    <cellStyle name="常规 2 3 2 5 4" xfId="36481"/>
    <cellStyle name="常规 2 3 2 5 4 2" xfId="36482"/>
    <cellStyle name="常规 2 3 2 5 4 2 2" xfId="36483"/>
    <cellStyle name="常规 2 3 2 5 4 2 2 2" xfId="36484"/>
    <cellStyle name="常规 2 3 2 5 4 2 3" xfId="36485"/>
    <cellStyle name="常规 2 3 2 5 4 2 3 2" xfId="36486"/>
    <cellStyle name="常规 2 3 2 5 4 3" xfId="36487"/>
    <cellStyle name="常规 2 3 2 5 4 3 2" xfId="36488"/>
    <cellStyle name="常规 2 3 2 5 4 3 3" xfId="36489"/>
    <cellStyle name="常规 2 3 2 5 4 4" xfId="36490"/>
    <cellStyle name="常规 2 3 2 5 4 5" xfId="36491"/>
    <cellStyle name="常规 2 3 2 5 5" xfId="36492"/>
    <cellStyle name="常规 2 3 2 5 5 2" xfId="36493"/>
    <cellStyle name="常规 2 3 2 5 5 2 2" xfId="36494"/>
    <cellStyle name="常规 2 3 2 5 5 2 2 2" xfId="36495"/>
    <cellStyle name="常规 2 3 2 5 5 2 3" xfId="36496"/>
    <cellStyle name="常规 2 3 2 5 5 2 4" xfId="36497"/>
    <cellStyle name="常规 2 3 2 5 5 3" xfId="36498"/>
    <cellStyle name="常规 2 3 2 5 5 3 2" xfId="36499"/>
    <cellStyle name="常规 2 3 2 5 5 3 2 2" xfId="36500"/>
    <cellStyle name="常规 2 3 2 5 5 3 3" xfId="36501"/>
    <cellStyle name="常规 2 3 2 5 5 3 4" xfId="36502"/>
    <cellStyle name="常规 2 3 2 5 5 4" xfId="36503"/>
    <cellStyle name="常规 2 3 2 5 5 4 2" xfId="36504"/>
    <cellStyle name="常规 2 3 2 5 5 5" xfId="36505"/>
    <cellStyle name="常规 2 3 2 5 5 6" xfId="36506"/>
    <cellStyle name="常规 2 3 2 5 6" xfId="36507"/>
    <cellStyle name="常规 2 3 2 5 6 2" xfId="36508"/>
    <cellStyle name="常规 2 3 2 5 6 2 2" xfId="36509"/>
    <cellStyle name="常规 2 3 2 5 6 2 2 2" xfId="36510"/>
    <cellStyle name="常规 2 3 2 5 6 2 3" xfId="36511"/>
    <cellStyle name="常规 2 3 2 5 6 2 4" xfId="36512"/>
    <cellStyle name="常规 2 3 2 5 6 3" xfId="36513"/>
    <cellStyle name="常规 2 3 2 5 6 3 2" xfId="36514"/>
    <cellStyle name="常规 2 3 2 5 6 3 3" xfId="36515"/>
    <cellStyle name="常规 2 3 2 5 6 4" xfId="36516"/>
    <cellStyle name="常规 2 3 2 5 6 4 2" xfId="36517"/>
    <cellStyle name="常规 2 3 2 5 6 5" xfId="36518"/>
    <cellStyle name="常规 2 3 2 5 6 6" xfId="36519"/>
    <cellStyle name="常规 2 3 2 5 7" xfId="36520"/>
    <cellStyle name="常规 2 3 2 5 7 2" xfId="36521"/>
    <cellStyle name="常规 2 3 2 5 7 2 2" xfId="36522"/>
    <cellStyle name="常规 2 3 2 5 7 2 3" xfId="36523"/>
    <cellStyle name="常规 2 3 2 5 7 3" xfId="36524"/>
    <cellStyle name="常规 2 3 2 5 7 3 2" xfId="36525"/>
    <cellStyle name="常规 2 3 2 5 7 4" xfId="36526"/>
    <cellStyle name="常规 2 3 2 5 7 5" xfId="36527"/>
    <cellStyle name="常规 2 3 2 5 8" xfId="36528"/>
    <cellStyle name="常规 2 3 2 5 8 2" xfId="36529"/>
    <cellStyle name="常规 2 3 2 5 8 2 2" xfId="36530"/>
    <cellStyle name="常规 2 3 2 5 8 2 3" xfId="36531"/>
    <cellStyle name="常规 2 3 2 5 8 3" xfId="36532"/>
    <cellStyle name="常规 2 3 2 5 8 3 2" xfId="36533"/>
    <cellStyle name="常规 2 3 2 5 8 4" xfId="36534"/>
    <cellStyle name="常规 2 3 2 5 8 5" xfId="36535"/>
    <cellStyle name="常规 2 3 2 5 9" xfId="36536"/>
    <cellStyle name="常规 2 3 2 5 9 2" xfId="36537"/>
    <cellStyle name="常规 2 3 2 5 9 3" xfId="36538"/>
    <cellStyle name="常规 2 3 2 6" xfId="36539"/>
    <cellStyle name="常规 2 3 2 6 2" xfId="36540"/>
    <cellStyle name="常规 2 3 2 6 2 2" xfId="36541"/>
    <cellStyle name="常规 2 3 2 6 2 2 2" xfId="36542"/>
    <cellStyle name="常规 2 3 2 6 2 2 2 2" xfId="36543"/>
    <cellStyle name="常规 2 3 2 6 2 2 2 3" xfId="36544"/>
    <cellStyle name="常规 2 3 2 6 2 2 3" xfId="36545"/>
    <cellStyle name="常规 2 3 2 6 2 2 4" xfId="36546"/>
    <cellStyle name="常规 2 3 2 6 2 2 5" xfId="36547"/>
    <cellStyle name="常规 2 3 2 6 2 3" xfId="36548"/>
    <cellStyle name="常规 2 3 2 6 2 3 2" xfId="36549"/>
    <cellStyle name="常规 2 3 2 6 2 3 2 2" xfId="36550"/>
    <cellStyle name="常规 2 3 2 6 2 3 3" xfId="36551"/>
    <cellStyle name="常规 2 3 2 6 2 3 4" xfId="36552"/>
    <cellStyle name="常规 2 3 2 6 2 4" xfId="36553"/>
    <cellStyle name="常规 2 3 2 6 2 4 2" xfId="36554"/>
    <cellStyle name="常规 2 3 2 6 2 5" xfId="36555"/>
    <cellStyle name="常规 2 3 2 6 3" xfId="36556"/>
    <cellStyle name="常规 2 3 2 6 3 2" xfId="36557"/>
    <cellStyle name="常规 2 3 2 6 3 3" xfId="36558"/>
    <cellStyle name="常规 2 3 2 6 4" xfId="36559"/>
    <cellStyle name="常规 2 3 2 6 4 2" xfId="36560"/>
    <cellStyle name="常规 2 3 2 6 4 3" xfId="36561"/>
    <cellStyle name="常规 2 3 2 6 5" xfId="36562"/>
    <cellStyle name="常规 2 3 2 6 5 2" xfId="36563"/>
    <cellStyle name="常规 2 3 2 6 5 2 2" xfId="36564"/>
    <cellStyle name="常规 2 3 2 6 5 3" xfId="36565"/>
    <cellStyle name="常规 2 3 2 6 6" xfId="36566"/>
    <cellStyle name="常规 2 3 2 6 6 2" xfId="36567"/>
    <cellStyle name="常规 2 3 2 7" xfId="36568"/>
    <cellStyle name="常规 2 3 2 7 2" xfId="36569"/>
    <cellStyle name="常规 2 3 2 7 2 2" xfId="36570"/>
    <cellStyle name="常规 2 3 2 7 2 2 2" xfId="36571"/>
    <cellStyle name="常规 2 3 2 7 2 2 3" xfId="36572"/>
    <cellStyle name="常规 2 3 2 7 2 3" xfId="36573"/>
    <cellStyle name="常规 2 3 2 7 2 3 2" xfId="36574"/>
    <cellStyle name="常规 2 3 2 7 2 3 2 2" xfId="36575"/>
    <cellStyle name="常规 2 3 2 7 2 3 3" xfId="36576"/>
    <cellStyle name="常规 2 3 2 7 2 3 4" xfId="36577"/>
    <cellStyle name="常规 2 3 2 7 2 4" xfId="36578"/>
    <cellStyle name="常规 2 3 2 7 3" xfId="36579"/>
    <cellStyle name="常规 2 3 2 7 3 2" xfId="36580"/>
    <cellStyle name="常规 2 3 2 7 3 2 2" xfId="36581"/>
    <cellStyle name="常规 2 3 2 7 3 2 3" xfId="36582"/>
    <cellStyle name="常规 2 3 2 7 4" xfId="36583"/>
    <cellStyle name="常规 2 3 2 7 4 2" xfId="36584"/>
    <cellStyle name="常规 2 3 2 7 4 2 2" xfId="36585"/>
    <cellStyle name="常规 2 3 2 7 4 3" xfId="36586"/>
    <cellStyle name="常规 2 3 2 7 5" xfId="36587"/>
    <cellStyle name="常规 2 3 2 7 6" xfId="36588"/>
    <cellStyle name="常规 2 3 2 7 6 2" xfId="36589"/>
    <cellStyle name="常规 2 3 2 8" xfId="36590"/>
    <cellStyle name="常规 2 3 2 8 2" xfId="36591"/>
    <cellStyle name="常规 5 2 7 5" xfId="36592"/>
    <cellStyle name="常规 2 3 2 8 2 2" xfId="36593"/>
    <cellStyle name="常规 5 2 7 5 2" xfId="36594"/>
    <cellStyle name="常规 2 3 2 8 2 2 2" xfId="36595"/>
    <cellStyle name="常规 2 3 2 8 2 2 2 2" xfId="36596"/>
    <cellStyle name="常规 2 3 2 8 2 2 2 2 2" xfId="36597"/>
    <cellStyle name="常规 2 3 2 8 2 2 2 2 3" xfId="36598"/>
    <cellStyle name="常规 2 3 2 8 2 2 2 3" xfId="36599"/>
    <cellStyle name="常规 2 3 2 8 2 2 2 4" xfId="36600"/>
    <cellStyle name="常规 2 3 2 8 2 2 3" xfId="36601"/>
    <cellStyle name="常规 2 3 2 8 2 2 3 2" xfId="36602"/>
    <cellStyle name="常规 2 3 2 8 2 2 3 2 2" xfId="36603"/>
    <cellStyle name="常规 2 3 2 8 2 2 3 2 3" xfId="36604"/>
    <cellStyle name="常规 2 3 2 8 2 2 3 3" xfId="36605"/>
    <cellStyle name="常规 2 3 2 8 2 2 3 4" xfId="36606"/>
    <cellStyle name="常规 2 3 2 8 2 2 4" xfId="36607"/>
    <cellStyle name="常规 2 3 2 8 2 2 4 2" xfId="36608"/>
    <cellStyle name="常规 2 3 2 8 2 2 4 2 2" xfId="36609"/>
    <cellStyle name="常规 2 3 2 8 2 2 4 3" xfId="36610"/>
    <cellStyle name="常规 2 3 2 8 2 2 5" xfId="36611"/>
    <cellStyle name="常规 2 3 2 8 2 2 5 2" xfId="36612"/>
    <cellStyle name="常规 2 3 2 8 2 2 6" xfId="36613"/>
    <cellStyle name="常规 2 3 2 8 2 2 7" xfId="36614"/>
    <cellStyle name="常规 2 3 2 8 2 3" xfId="36615"/>
    <cellStyle name="常规 2 3 2 8 2 4" xfId="36616"/>
    <cellStyle name="常规 2 3 2 8 3" xfId="36617"/>
    <cellStyle name="常规 5 2 8 5" xfId="36618"/>
    <cellStyle name="常规 2 3 2 8 3 2" xfId="36619"/>
    <cellStyle name="常规 2 3 2 8 3 2 2" xfId="36620"/>
    <cellStyle name="常规 2 3 2 8 3 2 2 2" xfId="36621"/>
    <cellStyle name="常规 2 3 2 8 3 2 2 3" xfId="36622"/>
    <cellStyle name="常规 2 3 2 8 3 2 3" xfId="36623"/>
    <cellStyle name="常规 2 3 2 8 3 2 4" xfId="36624"/>
    <cellStyle name="常规 2 3 2 8 3 3" xfId="36625"/>
    <cellStyle name="常规 2 3 2 8 3 3 2" xfId="36626"/>
    <cellStyle name="常规 2 3 2 8 3 3 2 3" xfId="36627"/>
    <cellStyle name="常规 2 3 2 8 3 3 3" xfId="36628"/>
    <cellStyle name="常规 2 3 2 8 3 3 4" xfId="36629"/>
    <cellStyle name="常规 2 3 2 8 3 4" xfId="36630"/>
    <cellStyle name="常规 2 3 2 8 3 4 2" xfId="36631"/>
    <cellStyle name="常规 2 3 2 8 3 4 2 2" xfId="36632"/>
    <cellStyle name="常规 2 3 2 8 3 4 3" xfId="36633"/>
    <cellStyle name="常规 2 3 2 8 3 5" xfId="36634"/>
    <cellStyle name="常规 2 3 2 8 3 6" xfId="36635"/>
    <cellStyle name="常规 2 3 2 8 4" xfId="36636"/>
    <cellStyle name="常规 2 3 2 8 4 2" xfId="36637"/>
    <cellStyle name="常规 2 3 2 8 4 2 2" xfId="36638"/>
    <cellStyle name="常规 2 3 2 8 4 3" xfId="36639"/>
    <cellStyle name="常规 2 3 2 8 5" xfId="36640"/>
    <cellStyle name="常规 2 3 2 8 5 2" xfId="36641"/>
    <cellStyle name="常规 2 3 2 9" xfId="36642"/>
    <cellStyle name="常规 2 3 2 9 2" xfId="36643"/>
    <cellStyle name="常规 5 3 7 5" xfId="36644"/>
    <cellStyle name="常规 2 3 2 9 2 2" xfId="36645"/>
    <cellStyle name="常规 2 3 2 9 2 2 2" xfId="36646"/>
    <cellStyle name="常规 2 3 2 9 2 2 2 2" xfId="36647"/>
    <cellStyle name="常规 2 3 2 9 2 2 2 3" xfId="36648"/>
    <cellStyle name="常规 2 3 2 9 2 2 3" xfId="36649"/>
    <cellStyle name="常规 2 3 2 9 2 2 4" xfId="36650"/>
    <cellStyle name="常规 2 3 2 9 2 3" xfId="36651"/>
    <cellStyle name="常规 2 3 2 9 2 3 2" xfId="36652"/>
    <cellStyle name="常规 2 3 2 9 2 3 2 2" xfId="36653"/>
    <cellStyle name="常规 2 3 2 9 2 3 2 3" xfId="36654"/>
    <cellStyle name="常规 2 3 2 9 2 3 3" xfId="36655"/>
    <cellStyle name="常规 2 3 2 9 2 3 4" xfId="36656"/>
    <cellStyle name="常规 2 3 2 9 2 4" xfId="36657"/>
    <cellStyle name="常规 2 3 2 9 2 4 2" xfId="36658"/>
    <cellStyle name="常规 2 3 2 9 2 4 2 2" xfId="36659"/>
    <cellStyle name="常规 2 3 2 9 2 4 3" xfId="36660"/>
    <cellStyle name="常规 2 3 2 9 2 5" xfId="36661"/>
    <cellStyle name="常规 2 3 2 9 2 5 2" xfId="36662"/>
    <cellStyle name="常规 2 3 2 9 3" xfId="36663"/>
    <cellStyle name="常规 2 3 2 9 3 2" xfId="36664"/>
    <cellStyle name="常规 2 3 2 9 3 2 2" xfId="36665"/>
    <cellStyle name="常规 2 3 2 9 3 2 2 3" xfId="36666"/>
    <cellStyle name="常规 2 3 2 9 3 2 3" xfId="36667"/>
    <cellStyle name="常规 2 3 2 9 3 2 4" xfId="36668"/>
    <cellStyle name="常规 2 3 2 9 3 3" xfId="36669"/>
    <cellStyle name="常规 2 3 2 9 3 3 2" xfId="36670"/>
    <cellStyle name="常规 2 3 2 9 3 3 2 2" xfId="36671"/>
    <cellStyle name="常规 2 3 2 9 3 3 2 3" xfId="36672"/>
    <cellStyle name="常规 2 3 2 9 3 3 3" xfId="36673"/>
    <cellStyle name="常规 2 3 2 9 3 3 4" xfId="36674"/>
    <cellStyle name="常规 2 3 2 9 3 4" xfId="36675"/>
    <cellStyle name="常规 2 3 2 9 3 4 2" xfId="36676"/>
    <cellStyle name="常规 2 3 2 9 3 4 2 2" xfId="36677"/>
    <cellStyle name="常规 2 3 2 9 3 4 3" xfId="36678"/>
    <cellStyle name="常规 2 3 2 9 3 5" xfId="36679"/>
    <cellStyle name="常规 2 3 2 9 3 5 2" xfId="36680"/>
    <cellStyle name="常规 2 3 2 9 4" xfId="36681"/>
    <cellStyle name="常规 2 3 2 9 5" xfId="36682"/>
    <cellStyle name="常规 2 3 3 10" xfId="36683"/>
    <cellStyle name="常规 2 3 3 10 2" xfId="36684"/>
    <cellStyle name="常规 2 3 3 10 2 2" xfId="36685"/>
    <cellStyle name="常规 2 3 3 10 2 2 2" xfId="36686"/>
    <cellStyle name="常规 2 3 3 10 2 2 3" xfId="36687"/>
    <cellStyle name="常规 2 3 3 10 2 3" xfId="36688"/>
    <cellStyle name="常规 2 3 3 10 2 3 2" xfId="36689"/>
    <cellStyle name="常规 2 3 3 10 2 4" xfId="36690"/>
    <cellStyle name="常规 2 3 3 10 3" xfId="36691"/>
    <cellStyle name="常规 2 3 3 10 3 2" xfId="36692"/>
    <cellStyle name="常规 2 3 3 10 3 2 2" xfId="36693"/>
    <cellStyle name="常规 2 3 3 10 3 2 3" xfId="36694"/>
    <cellStyle name="常规 2 3 3 10 3 3" xfId="36695"/>
    <cellStyle name="常规 2 3 3 10 3 4" xfId="36696"/>
    <cellStyle name="常规 2 3 3 10 4" xfId="36697"/>
    <cellStyle name="常规 2 3 3 10 4 2" xfId="36698"/>
    <cellStyle name="常规 2 3 3 10 4 2 2" xfId="36699"/>
    <cellStyle name="常规 2 3 3 10 4 3" xfId="36700"/>
    <cellStyle name="常规 2 3 3 10 5" xfId="36701"/>
    <cellStyle name="常规 2 3 3 10 5 2" xfId="36702"/>
    <cellStyle name="常规 2 3 3 10 6" xfId="36703"/>
    <cellStyle name="常规 2 3 3 11" xfId="36704"/>
    <cellStyle name="常规 2 3 3 11 2" xfId="36705"/>
    <cellStyle name="常规 2 3 3 2 10" xfId="36706"/>
    <cellStyle name="常规 2 3 3 2 10 2" xfId="36707"/>
    <cellStyle name="常规 2 3 3 2 2 2 10" xfId="36708"/>
    <cellStyle name="常规 2 3 3 2 2 2 10 2" xfId="36709"/>
    <cellStyle name="常规 2 3 3 2 2 2 11" xfId="36710"/>
    <cellStyle name="常规 2 3 3 2 2 2 11 2" xfId="36711"/>
    <cellStyle name="常规 2 3 3 2 2 2 12" xfId="36712"/>
    <cellStyle name="常规 2 3 3 2 2 2 12 2" xfId="36713"/>
    <cellStyle name="常规 2 3 3 2 2 2 13" xfId="36714"/>
    <cellStyle name="常规 2 3 3 2 2 2 13 2" xfId="36715"/>
    <cellStyle name="常规 2 3 3 2 2 2 14" xfId="36716"/>
    <cellStyle name="常规 2 3 3 2 2 2 15" xfId="36717"/>
    <cellStyle name="常规 2 3 3 2 2 2 15 2" xfId="36718"/>
    <cellStyle name="常规 2 3 3 2 2 2 17" xfId="36719"/>
    <cellStyle name="常规 2 3 3 2 2 2 2" xfId="36720"/>
    <cellStyle name="常规 2 3 3 2 2 2 2 10" xfId="36721"/>
    <cellStyle name="常规 2 3 3 2 2 2 2 10 2" xfId="36722"/>
    <cellStyle name="常规 2 3 3 2 2 2 2 11" xfId="36723"/>
    <cellStyle name="常规 2 3 3 2 2 2 2 11 2" xfId="36724"/>
    <cellStyle name="常规 2 3 3 2 2 2 2 12" xfId="36725"/>
    <cellStyle name="常规 2 3 3 2 2 2 2 12 2" xfId="36726"/>
    <cellStyle name="常规 2 3 3 2 2 2 2 13" xfId="36727"/>
    <cellStyle name="常规 2 3 3 2 2 2 2 13 2" xfId="36728"/>
    <cellStyle name="常规 2 3 3 2 2 2 2 14" xfId="36729"/>
    <cellStyle name="常规 2 3 3 2 2 2 2 15" xfId="36730"/>
    <cellStyle name="常规 2 3 3 2 2 2 2 16" xfId="36731"/>
    <cellStyle name="常规 2 3 3 2 2 2 2 2" xfId="36732"/>
    <cellStyle name="常规 2 3 3 2 2 2 2 2 2" xfId="36733"/>
    <cellStyle name="常规 2 3 3 2 2 2 2 2 2 2" xfId="36734"/>
    <cellStyle name="常规 2 3 3 2 2 2 2 2 2 2 2" xfId="36735"/>
    <cellStyle name="常规 2 3 3 2 2 2 2 2 2 2 2 2" xfId="36736"/>
    <cellStyle name="常规 2 3 3 2 2 2 2 2 2 2 2 3" xfId="36737"/>
    <cellStyle name="注释 2 2 2 2 2 3 2 2 2" xfId="36738"/>
    <cellStyle name="常规 2 3 3 2 2 2 2 2 2 2 3" xfId="36739"/>
    <cellStyle name="注释 2 2 2 2 2 3 2 2 3" xfId="36740"/>
    <cellStyle name="常规 2 3 3 2 2 2 2 2 2 2 4" xfId="36741"/>
    <cellStyle name="常规 2 3 3 2 2 2 2 2 2 3" xfId="36742"/>
    <cellStyle name="常规 2 3 3 2 2 2 2 2 2 3 2" xfId="36743"/>
    <cellStyle name="注释 2 2 2 2 2 3 2 3 2" xfId="36744"/>
    <cellStyle name="常规 2 3 3 2 2 2 2 2 2 3 3" xfId="36745"/>
    <cellStyle name="注释 2 2 2 2 2 3 2 3 3" xfId="36746"/>
    <cellStyle name="常规 2 3 3 2 2 2 2 2 2 3 4" xfId="36747"/>
    <cellStyle name="常规 2 3 3 2 2 2 2 2 2 4" xfId="36748"/>
    <cellStyle name="常规 2 3 3 2 2 2 2 2 2 4 2" xfId="36749"/>
    <cellStyle name="注释 2 2 2 2 2 3 2 4 2" xfId="36750"/>
    <cellStyle name="常规 2 3 3 2 2 2 2 2 2 4 3" xfId="36751"/>
    <cellStyle name="常规 2 3 3 2 2 2 2 2 2 5" xfId="36752"/>
    <cellStyle name="常规 2 3 3 2 2 2 2 2 2 5 2" xfId="36753"/>
    <cellStyle name="常规 2 3 3 2 2 2 2 2 2 6" xfId="36754"/>
    <cellStyle name="常规 2 3 3 2 2 2 2 2 3" xfId="36755"/>
    <cellStyle name="常规 2 3 3 2 2 2 2 2 3 2" xfId="36756"/>
    <cellStyle name="常规 2 3 3 2 2 2 2 2 3 3" xfId="36757"/>
    <cellStyle name="常规 2 3 3 2 2 2 2 2 4" xfId="36758"/>
    <cellStyle name="常规 2 3 3 2 2 2 2 2 4 2" xfId="36759"/>
    <cellStyle name="常规 2 3 3 2 2 2 2 2 4 3" xfId="36760"/>
    <cellStyle name="常规 2 3 3 2 2 2 2 2 5" xfId="36761"/>
    <cellStyle name="常规 2 3 3 2 2 2 2 2 5 2" xfId="36762"/>
    <cellStyle name="常规 2 3 3 2 2 2 2 2 6" xfId="36763"/>
    <cellStyle name="常规 2 3 3 2 2 2 2 2 7" xfId="36764"/>
    <cellStyle name="常规 2 3 3 2 2 2 2 3" xfId="36765"/>
    <cellStyle name="常规 2 3 3 2 2 2 2 3 2" xfId="36766"/>
    <cellStyle name="常规 2 3 3 2 2 2 2 3 2 2" xfId="36767"/>
    <cellStyle name="常规 2 3 3 2 2 2 2 3 2 2 2" xfId="36768"/>
    <cellStyle name="注释 2 2 2 2 2 4 2 2 2" xfId="36769"/>
    <cellStyle name="常规 2 3 3 2 2 2 2 3 2 2 3" xfId="36770"/>
    <cellStyle name="常规 2 3 3 2 2 2 2 3 2 3" xfId="36771"/>
    <cellStyle name="常规 2 3 3 2 2 2 2 3 2 3 2" xfId="36772"/>
    <cellStyle name="常规 2 3 3 2 2 2 2 3 2 4" xfId="36773"/>
    <cellStyle name="常规 2 3 3 2 2 2 2 3 3" xfId="36774"/>
    <cellStyle name="常规 2 3 3 2 2 2 2 3 3 2" xfId="36775"/>
    <cellStyle name="常规 2 3 3 2 2 2 2 3 3 2 2" xfId="36776"/>
    <cellStyle name="常规 2 3 3 2 2 2 2 3 3 2 3" xfId="36777"/>
    <cellStyle name="常规 2 3 3 2 2 2 2 3 3 3" xfId="36778"/>
    <cellStyle name="注释 2 2 3 2 2 11" xfId="36779"/>
    <cellStyle name="常规 2 3 3 2 2 2 2 3 3 3 2" xfId="36780"/>
    <cellStyle name="常规 2 3 3 2 2 2 2 3 3 4" xfId="36781"/>
    <cellStyle name="常规 2 3 3 2 2 2 2 3 4" xfId="36782"/>
    <cellStyle name="常规 2 3 3 2 2 2 2 3 4 2" xfId="36783"/>
    <cellStyle name="常规 2 3 3 2 2 2 2 3 4 3" xfId="36784"/>
    <cellStyle name="常规 2 3 3 2 2 2 2 3 5" xfId="36785"/>
    <cellStyle name="常规 2 3 3 2 2 2 2 3 5 2" xfId="36786"/>
    <cellStyle name="常规 2 3 3 2 2 2 2 3 5 3" xfId="36787"/>
    <cellStyle name="常规 2 3 3 2 2 2 2 3 6" xfId="36788"/>
    <cellStyle name="常规 2 3 3 2 2 2 2 3 7" xfId="36789"/>
    <cellStyle name="常规 2 3 3 2 2 2 2 4" xfId="36790"/>
    <cellStyle name="常规 2 3 3 2 2 2 2 4 2" xfId="36791"/>
    <cellStyle name="常规 2 3 3 2 2 2 2 4 2 2" xfId="36792"/>
    <cellStyle name="常规 2 3 3 2 2 2 2 4 2 3" xfId="36793"/>
    <cellStyle name="常规 2 3 3 2 2 2 2 4 3" xfId="36794"/>
    <cellStyle name="常规 2 3 3 2 2 2 2 4 3 2" xfId="36795"/>
    <cellStyle name="常规 2 3 3 2 2 2 2 4 3 3" xfId="36796"/>
    <cellStyle name="常规 2 3 3 2 2 2 2 4 4" xfId="36797"/>
    <cellStyle name="常规 2 3 3 2 2 2 2 4 4 2" xfId="36798"/>
    <cellStyle name="常规 2 3 3 2 2 2 2 4 5" xfId="36799"/>
    <cellStyle name="常规 2 3 3 2 2 2 2 4 6" xfId="36800"/>
    <cellStyle name="常规 2 3 3 2 2 2 2 5" xfId="36801"/>
    <cellStyle name="常规 2 3 3 2 2 2 2 5 2" xfId="36802"/>
    <cellStyle name="常规 2 3 3 2 2 2 2 5 2 2" xfId="36803"/>
    <cellStyle name="常规 2 3 3 2 2 2 2 5 2 3" xfId="36804"/>
    <cellStyle name="常规 2 3 3 2 2 2 2 5 3" xfId="36805"/>
    <cellStyle name="常规 2 3 3 2 2 2 2 5 3 2" xfId="36806"/>
    <cellStyle name="常规 2 3 3 2 2 2 2 5 3 3" xfId="36807"/>
    <cellStyle name="常规 2 3 3 2 2 2 2 5 4" xfId="36808"/>
    <cellStyle name="常规 2 3 3 2 2 2 2 5 4 2" xfId="36809"/>
    <cellStyle name="常规 2 3 3 2 2 2 2 5 5" xfId="36810"/>
    <cellStyle name="常规 2 3 3 2 2 2 2 5 6" xfId="36811"/>
    <cellStyle name="常规 2 3 3 2 2 2 2 6 2" xfId="36812"/>
    <cellStyle name="常规 2 3 3 2 2 2 2 6 2 2" xfId="36813"/>
    <cellStyle name="常规 2 3 3 2 2 2 2 6 2 3" xfId="36814"/>
    <cellStyle name="常规 2 3 3 2 2 2 2 6 3" xfId="36815"/>
    <cellStyle name="常规 2 3 3 2 2 2 2 6 3 2" xfId="36816"/>
    <cellStyle name="常规 2 3 3 2 2 2 2 6 4" xfId="36817"/>
    <cellStyle name="常规 2 3 3 2 2 2 2 6 5" xfId="36818"/>
    <cellStyle name="常规 2 3 3 2 2 2 2 7 2" xfId="36819"/>
    <cellStyle name="常规 2 3 3 2 2 2 2 7 2 2" xfId="36820"/>
    <cellStyle name="常规 2 3 3 2 2 2 2 7 3" xfId="36821"/>
    <cellStyle name="常规 2 3 3 2 2 2 2 7 4" xfId="36822"/>
    <cellStyle name="常规 2 3 3 2 2 2 2 8" xfId="36823"/>
    <cellStyle name="常规 2 3 3 2 2 2 2 8 2" xfId="36824"/>
    <cellStyle name="常规 2 3 3 2 2 2 2 8 3" xfId="36825"/>
    <cellStyle name="常规 2 3 3 2 2 2 2 9" xfId="36826"/>
    <cellStyle name="常规 2 3 3 2 2 2 2 9 2" xfId="36827"/>
    <cellStyle name="常规 2 3 3 2 2 2 2 9 3" xfId="36828"/>
    <cellStyle name="常规 2 3 3 2 2 2 3" xfId="36829"/>
    <cellStyle name="常规 2 3 3 2 2 2 3 2" xfId="36830"/>
    <cellStyle name="常规 2 3 3 2 2 2 3 2 2" xfId="36831"/>
    <cellStyle name="常规 2 3 3 2 2 2 3 2 2 2" xfId="36832"/>
    <cellStyle name="常规 2 3 3 2 2 2 3 2 2 2 2" xfId="36833"/>
    <cellStyle name="常规 2 3 3 2 2 2 3 2 2 2 3" xfId="36834"/>
    <cellStyle name="常规 2 3 3 2 2 2 3 2 2 3" xfId="36835"/>
    <cellStyle name="常规 2 3 3 2 2 2 3 2 2 3 2" xfId="36836"/>
    <cellStyle name="常规 2 3 3 2 2 2 3 2 2 4" xfId="36837"/>
    <cellStyle name="常规 2 3 3 2 2 2 3 2 3" xfId="36838"/>
    <cellStyle name="常规 2 3 3 2 2 2 3 2 3 2" xfId="36839"/>
    <cellStyle name="常规 2 3 3 2 2 2 3 2 3 2 2" xfId="36840"/>
    <cellStyle name="常规 2 3 3 2 2 2 3 2 3 2 3" xfId="36841"/>
    <cellStyle name="常规 2 3 3 2 2 2 3 2 3 3" xfId="36842"/>
    <cellStyle name="常规 2 3 3 2 2 2 3 2 3 4" xfId="36843"/>
    <cellStyle name="常规 2 3 3 2 2 2 3 2 4" xfId="36844"/>
    <cellStyle name="常规 2 3 3 2 2 2 3 2 4 2" xfId="36845"/>
    <cellStyle name="注释 2 3 2 2 3 2 2 2 3" xfId="36846"/>
    <cellStyle name="常规 2 3 3 2 2 2 3 2 4 2 2" xfId="36847"/>
    <cellStyle name="常规 2 3 3 2 2 2 3 2 4 3" xfId="36848"/>
    <cellStyle name="常规 2 3 3 2 2 2 3 2 5" xfId="36849"/>
    <cellStyle name="常规 2 3 3 2 2 2 3 2 5 2" xfId="36850"/>
    <cellStyle name="常规 2 3 3 2 2 2 3 2 6" xfId="36851"/>
    <cellStyle name="常规 2 3 3 2 2 2 3 2 6 2" xfId="36852"/>
    <cellStyle name="常规 2 3 3 2 2 2 3 2 7" xfId="36853"/>
    <cellStyle name="常规 2 3 3 2 2 2 3 3" xfId="36854"/>
    <cellStyle name="常规 2 3 3 2 2 2 3 3 2" xfId="36855"/>
    <cellStyle name="常规 2 3 3 2 2 2 3 3 2 2" xfId="36856"/>
    <cellStyle name="常规 2 3 3 2 2 2 3 3 2 2 2" xfId="36857"/>
    <cellStyle name="常规 2 3 3 2 2 2 3 3 2 2 3" xfId="36858"/>
    <cellStyle name="常规 2 3 3 2 2 2 3 3 2 3" xfId="36859"/>
    <cellStyle name="常规 2 3 3 2 2 2 3 3 2 4" xfId="36860"/>
    <cellStyle name="常规 2 3 3 2 2 2 3 3 3" xfId="36861"/>
    <cellStyle name="常规 2 3 3 2 2 2 3 3 3 2" xfId="36862"/>
    <cellStyle name="常规 2 3 3 2 2 2 3 3 3 2 2" xfId="36863"/>
    <cellStyle name="常规 2 3 3 2 2 2 3 3 3 2 3" xfId="36864"/>
    <cellStyle name="常规 2 3 3 2 2 2 3 3 3 3" xfId="36865"/>
    <cellStyle name="常规 2 3 3 2 2 2 3 3 3 4" xfId="36866"/>
    <cellStyle name="常规 2 3 3 2 2 2 3 3 4" xfId="36867"/>
    <cellStyle name="常规 2 3 3 2 2 2 3 3 4 2" xfId="36868"/>
    <cellStyle name="注释 2 3 2 2 3 3 2 2 3" xfId="36869"/>
    <cellStyle name="常规 2 3 3 2 2 2 3 3 4 2 2" xfId="36870"/>
    <cellStyle name="常规 2 3 3 2 2 2 3 3 4 3" xfId="36871"/>
    <cellStyle name="常规 2 3 3 2 2 2 3 3 5" xfId="36872"/>
    <cellStyle name="常规 2 3 3 2 2 2 3 3 5 2" xfId="36873"/>
    <cellStyle name="常规 2 3 3 2 2 2 3 3 6" xfId="36874"/>
    <cellStyle name="常规 2 3 3 2 2 2 3 3 6 2" xfId="36875"/>
    <cellStyle name="常规 2 3 3 2 2 2 3 3 7" xfId="36876"/>
    <cellStyle name="常规 2 3 3 2 2 2 3 4" xfId="36877"/>
    <cellStyle name="常规 2 3 3 2 2 2 3 5" xfId="36878"/>
    <cellStyle name="常规 2 3 3 2 2 2 3 6" xfId="36879"/>
    <cellStyle name="常规 2 3 3 2 2 2 4" xfId="36880"/>
    <cellStyle name="常规 2 3 3 2 2 2 4 2" xfId="36881"/>
    <cellStyle name="常规 2 3 3 2 2 2 4 2 2" xfId="36882"/>
    <cellStyle name="常规 2 3 3 2 2 2 4 2 2 2" xfId="36883"/>
    <cellStyle name="常规 2 3 3 2 2 2 4 2 3" xfId="36884"/>
    <cellStyle name="常规 2 3 3 2 2 2 4 2 3 2" xfId="36885"/>
    <cellStyle name="常规 2 3 3 2 2 2 4 2 4" xfId="36886"/>
    <cellStyle name="常规 2 3 3 2 2 2 4 3" xfId="36887"/>
    <cellStyle name="常规 2 3 3 2 2 2 4 3 2" xfId="36888"/>
    <cellStyle name="常规 2 3 3 2 2 2 4 3 3" xfId="36889"/>
    <cellStyle name="常规 2 3 3 2 2 2 4 4" xfId="36890"/>
    <cellStyle name="常规 2 3 3 2 2 2 4 5" xfId="36891"/>
    <cellStyle name="常规 2 3 3 2 2 2 4 6" xfId="36892"/>
    <cellStyle name="常规 2 3 3 2 2 2 5" xfId="36893"/>
    <cellStyle name="常规 2 3 3 2 2 2 5 2" xfId="36894"/>
    <cellStyle name="常规 2 3 3 2 2 2 5 2 2" xfId="36895"/>
    <cellStyle name="常规 2 3 3 2 2 2 5 2 2 2" xfId="36896"/>
    <cellStyle name="常规 2 3 3 2 2 2 5 2 3" xfId="36897"/>
    <cellStyle name="常规 2 3 3 2 2 2 5 2 4" xfId="36898"/>
    <cellStyle name="常规 2 3 3 2 2 2 5 3" xfId="36899"/>
    <cellStyle name="常规 2 3 3 2 2 2 5 3 2" xfId="36900"/>
    <cellStyle name="常规 2 3 3 2 2 2 5 3 2 2" xfId="36901"/>
    <cellStyle name="常规 2 3 3 2 2 2 5 3 3" xfId="36902"/>
    <cellStyle name="常规 2 3 3 2 2 2 5 3 4" xfId="36903"/>
    <cellStyle name="常规 2 3 3 2 2 2 5 4" xfId="36904"/>
    <cellStyle name="常规 2 3 3 2 2 2 5 4 2" xfId="36905"/>
    <cellStyle name="常规 2 3 3 2 2 2 5 5" xfId="36906"/>
    <cellStyle name="常规 2 3 3 8 3 2 2 2" xfId="36907"/>
    <cellStyle name="常规 2 3 3 2 2 2 5 6" xfId="36908"/>
    <cellStyle name="常规 2 3 3 2 2 2 6 2" xfId="36909"/>
    <cellStyle name="常规 2 3 3 2 2 2 6 2 2" xfId="36910"/>
    <cellStyle name="常规 2 3 3 2 2 2 6 2 2 2" xfId="36911"/>
    <cellStyle name="常规 2 3 3 2 2 2 6 2 3" xfId="36912"/>
    <cellStyle name="常规 2 3 3 2 2 2 6 2 4" xfId="36913"/>
    <cellStyle name="常规 2 3 3 2 2 2 6 3" xfId="36914"/>
    <cellStyle name="常规 2 3 3 2 2 2 6 3 2" xfId="36915"/>
    <cellStyle name="常规 2 3 3 2 2 2 6 3 3" xfId="36916"/>
    <cellStyle name="常规 2 3 3 2 2 2 6 4" xfId="36917"/>
    <cellStyle name="常规 2 3 3 2 2 2 6 4 2" xfId="36918"/>
    <cellStyle name="常规 2 3 3 2 2 2 6 5" xfId="36919"/>
    <cellStyle name="常规 2 3 3 2 2 2 6 6" xfId="36920"/>
    <cellStyle name="常规 2 3 3 2 2 2 7 2" xfId="36921"/>
    <cellStyle name="常规 2 3 3 2 2 2 7 2 2" xfId="36922"/>
    <cellStyle name="常规 2 3 3 2 2 2 7 2 3" xfId="36923"/>
    <cellStyle name="常规 2 3 3 2 2 2 7 3" xfId="36924"/>
    <cellStyle name="常规 2 3 3 2 2 2 7 3 2" xfId="36925"/>
    <cellStyle name="常规 2 3 3 2 2 2 7 4" xfId="36926"/>
    <cellStyle name="常规 2 3 3 2 2 2 7 5" xfId="36927"/>
    <cellStyle name="常规 2 3 3 2 2 2 8" xfId="36928"/>
    <cellStyle name="常规 2 3 3 2 2 2 8 2 2" xfId="36929"/>
    <cellStyle name="常规 2 3 3 2 2 2 8 2 3" xfId="36930"/>
    <cellStyle name="常规 2 3 3 2 2 2 8 3" xfId="36931"/>
    <cellStyle name="常规 2 3 3 2 2 2 8 3 2" xfId="36932"/>
    <cellStyle name="常规 2 3 3 2 2 2 8 4" xfId="36933"/>
    <cellStyle name="常规 2 3 3 2 2 2 8 5" xfId="36934"/>
    <cellStyle name="常规 2 3 3 2 2 2 9" xfId="36935"/>
    <cellStyle name="常规 2 3 3 2 2 2 9 2" xfId="36936"/>
    <cellStyle name="常规 2 3 3 2 2 2 9 3" xfId="36937"/>
    <cellStyle name="常规 2 3 3 2 2 3" xfId="36938"/>
    <cellStyle name="常规 2 3 3 2 2 3 2" xfId="36939"/>
    <cellStyle name="常规 2 3 3 2 2 3 2 2" xfId="36940"/>
    <cellStyle name="常规 2 3 3 2 3 10" xfId="36941"/>
    <cellStyle name="常规 2 3 3 2 3 10 2" xfId="36942"/>
    <cellStyle name="常规 2 3 3 2 3 11" xfId="36943"/>
    <cellStyle name="常规 2 3 3 2 3 11 2" xfId="36944"/>
    <cellStyle name="常规 2 3 3 2 3 12" xfId="36945"/>
    <cellStyle name="常规 2 3 3 2 3 12 2" xfId="36946"/>
    <cellStyle name="常规 2 3 3 2 3 13" xfId="36947"/>
    <cellStyle name="常规 2 3 3 2 3 13 2" xfId="36948"/>
    <cellStyle name="常规 2 3 3 2 3 14" xfId="36949"/>
    <cellStyle name="常规 2 3 3 2 3 15" xfId="36950"/>
    <cellStyle name="常规 2 3 3 2 3 15 2" xfId="36951"/>
    <cellStyle name="常规 2 3 3 2 3 16" xfId="36952"/>
    <cellStyle name="常规 2 3 3 2 3 17" xfId="36953"/>
    <cellStyle name="常规 2 3 3 2 3 2" xfId="36954"/>
    <cellStyle name="常规 2 3 3 2 3 2 10" xfId="36955"/>
    <cellStyle name="常规 2 3 3 2 3 2 10 2" xfId="36956"/>
    <cellStyle name="常规 2 3 3 2 3 2 11" xfId="36957"/>
    <cellStyle name="常规 2 3 3 2 3 2 11 2" xfId="36958"/>
    <cellStyle name="常规 2 3 3 2 3 2 12" xfId="36959"/>
    <cellStyle name="常规 2 3 3 2 3 2 12 2" xfId="36960"/>
    <cellStyle name="常规 2 3 3 2 3 2 13" xfId="36961"/>
    <cellStyle name="常规 2 3 3 2 3 2 13 2" xfId="36962"/>
    <cellStyle name="常规 2 3 3 2 3 2 14" xfId="36963"/>
    <cellStyle name="常规 2 3 3 2 3 2 15" xfId="36964"/>
    <cellStyle name="常规 2 3 3 2 3 2 2" xfId="36965"/>
    <cellStyle name="常规 2 3 3 2 3 2 2 2" xfId="36966"/>
    <cellStyle name="常规 2 3 3 2 3 2 2 2 2" xfId="36967"/>
    <cellStyle name="常规 2 3 3 2 3 2 2 2 2 2" xfId="36968"/>
    <cellStyle name="常规 2 3 3 2 3 2 2 2 2 3" xfId="36969"/>
    <cellStyle name="常规 2 3 3 2 3 2 2 2 2 3 2" xfId="36970"/>
    <cellStyle name="常规 2 3 3 2 3 2 2 2 2 4" xfId="36971"/>
    <cellStyle name="常规 2 3 3 2 3 2 2 2 3 2" xfId="36972"/>
    <cellStyle name="常规 2 3 3 2 3 2 2 2 3 2 2" xfId="36973"/>
    <cellStyle name="注释 2 2 3 2 2 3 3 2 2" xfId="36974"/>
    <cellStyle name="常规 2 3 3 2 3 2 2 2 3 2 3" xfId="36975"/>
    <cellStyle name="常规 2 3 3 2 3 2 2 2 3 3" xfId="36976"/>
    <cellStyle name="常规 2 3 3 2 3 2 2 2 3 4" xfId="36977"/>
    <cellStyle name="常规 2 3 3 2 3 2 2 2 4" xfId="36978"/>
    <cellStyle name="常规 2 3 3 2 3 2 2 2 4 2" xfId="36979"/>
    <cellStyle name="注释 2 3 3 2 2 2 2 2 3" xfId="36980"/>
    <cellStyle name="常规 2 3 3 2 3 2 2 2 4 2 2" xfId="36981"/>
    <cellStyle name="常规 2 3 3 2 3 2 2 2 4 3" xfId="36982"/>
    <cellStyle name="常规 2 3 3 2 3 2 2 2 5" xfId="36983"/>
    <cellStyle name="常规 2 3 3 2 3 2 2 2 5 2" xfId="36984"/>
    <cellStyle name="常规 2 3 3 2 3 2 2 2 6" xfId="36985"/>
    <cellStyle name="常规 2 3 3 2 3 2 2 2 6 2" xfId="36986"/>
    <cellStyle name="常规 2 3 3 2 3 2 2 2 7" xfId="36987"/>
    <cellStyle name="常规 2 3 3 2 3 2 2 3" xfId="36988"/>
    <cellStyle name="常规 2 3 3 2 3 2 2 3 2" xfId="36989"/>
    <cellStyle name="常规 2 3 3 2 3 2 2 3 2 2" xfId="36990"/>
    <cellStyle name="常规 2 3 3 2 3 2 2 3 2 3" xfId="36991"/>
    <cellStyle name="常规 2 3 3 2 3 2 2 3 3" xfId="36992"/>
    <cellStyle name="常规 2 3 3 2 3 2 2 4" xfId="36993"/>
    <cellStyle name="常规 2 3 3 2 3 2 2 5" xfId="36994"/>
    <cellStyle name="常规 2 3 3 2 3 2 3" xfId="36995"/>
    <cellStyle name="常规 2 3 3 2 3 2 3 2" xfId="36996"/>
    <cellStyle name="常规 2 3 3 2 3 2 3 2 2" xfId="36997"/>
    <cellStyle name="常规 2 3 3 2 3 2 3 2 2 2" xfId="36998"/>
    <cellStyle name="常规 2 3 3 2 3 2 3 2 2 2 2" xfId="36999"/>
    <cellStyle name="常规 2 3 3 2 3 2 3 2 2 3" xfId="37000"/>
    <cellStyle name="常规 2 3 3 2 3 2 3 2 3" xfId="37001"/>
    <cellStyle name="常规 2 3 3 2 3 2 3 2 3 2" xfId="37002"/>
    <cellStyle name="常规 2 3 3 2 3 2 3 2 4" xfId="37003"/>
    <cellStyle name="常规 2 3 3 2 3 2 3 2 4 2" xfId="37004"/>
    <cellStyle name="常规 2 3 3 2 3 2 3 2 5" xfId="37005"/>
    <cellStyle name="常规 2 3 3 2 3 2 3 3" xfId="37006"/>
    <cellStyle name="常规 2 3 3 2 3 2 3 3 2" xfId="37007"/>
    <cellStyle name="常规 2 3 3 2 3 2 3 3 2 2" xfId="37008"/>
    <cellStyle name="常规 2 3 3 2 3 2 3 3 2 3" xfId="37009"/>
    <cellStyle name="常规 2 3 3 2 3 2 3 3 3" xfId="37010"/>
    <cellStyle name="常规 2 3 3 2 3 2 3 3 3 2" xfId="37011"/>
    <cellStyle name="常规 2 3 3 2 3 2 3 3 4" xfId="37012"/>
    <cellStyle name="常规 2 3 3 2 3 2 3 4" xfId="37013"/>
    <cellStyle name="常规 2 3 3 2 3 2 3 4 2" xfId="37014"/>
    <cellStyle name="常规 2 3 3 2 3 2 3 4 2 2" xfId="37015"/>
    <cellStyle name="常规 2 3 3 2 3 2 3 4 3" xfId="37016"/>
    <cellStyle name="常规 2 3 3 2 3 2 3 5" xfId="37017"/>
    <cellStyle name="常规 2 3 3 2 3 2 3 5 2" xfId="37018"/>
    <cellStyle name="常规 2 3 3 2 3 2 3 5 3" xfId="37019"/>
    <cellStyle name="常规 2 3 3 2 3 2 3 6" xfId="37020"/>
    <cellStyle name="常规 2 3 3 2 3 2 3 6 2" xfId="37021"/>
    <cellStyle name="常规 2 3 3 2 3 2 3 7" xfId="37022"/>
    <cellStyle name="常规 2 3 3 2 3 2 3 8" xfId="37023"/>
    <cellStyle name="常规 2 3 3 2 3 2 4" xfId="37024"/>
    <cellStyle name="常规 2 3 3 2 3 2 4 2" xfId="37025"/>
    <cellStyle name="常规 2 3 3 2 3 2 4 2 2" xfId="37026"/>
    <cellStyle name="常规 2 3 3 2 3 2 4 2 2 2" xfId="37027"/>
    <cellStyle name="常规 2 3 3 2 3 2 4 2 3" xfId="37028"/>
    <cellStyle name="常规 2 3 3 2 3 2 4 2 4" xfId="37029"/>
    <cellStyle name="常规 2 3 3 2 3 2 4 3" xfId="37030"/>
    <cellStyle name="常规 2 3 3 2 3 2 4 3 2" xfId="37031"/>
    <cellStyle name="常规 2 3 3 2 3 2 4 3 2 2" xfId="37032"/>
    <cellStyle name="常规 2 3 3 2 3 2 4 3 3" xfId="37033"/>
    <cellStyle name="常规 2 3 3 2 3 2 4 3 4" xfId="37034"/>
    <cellStyle name="常规 2 3 3 2 3 2 4 4" xfId="37035"/>
    <cellStyle name="常规 2 3 3 2 3 2 4 4 2" xfId="37036"/>
    <cellStyle name="常规 2 3 3 2 3 2 4 5" xfId="37037"/>
    <cellStyle name="常规 2 3 3 2 3 2 4 6" xfId="37038"/>
    <cellStyle name="常规 2 3 3 2 3 2 5" xfId="37039"/>
    <cellStyle name="常规 2 3 3 2 3 2 6" xfId="37040"/>
    <cellStyle name="常规 2 3 3 2 3 2 6 2 2" xfId="37041"/>
    <cellStyle name="常规 2 3 3 2 3 2 6 2 3" xfId="37042"/>
    <cellStyle name="常规 2 3 3 2 3 2 6 3 2" xfId="37043"/>
    <cellStyle name="常规 2 3 3 2 3 2 6 5" xfId="37044"/>
    <cellStyle name="常规 2 3 3 2 3 2 7" xfId="37045"/>
    <cellStyle name="常规 2 3 3 2 3 2 7 2 2" xfId="37046"/>
    <cellStyle name="常规 2 3 3 2 3 2 7 2 3" xfId="37047"/>
    <cellStyle name="常规 2 3 3 2 3 2 7 3 2" xfId="37048"/>
    <cellStyle name="常规 2 3 3 2 3 2 8" xfId="37049"/>
    <cellStyle name="常规 2 3 3 2 3 2 9" xfId="37050"/>
    <cellStyle name="常规 2 3 3 2 3 3" xfId="37051"/>
    <cellStyle name="常规 2 3 3 2 3 3 2" xfId="37052"/>
    <cellStyle name="常规 2 3 3 2 3 3 2 2" xfId="37053"/>
    <cellStyle name="常规 2 3 3 2 3 3 2 2 2 2" xfId="37054"/>
    <cellStyle name="常规 2 3 3 2 3 3 2 2 2 3" xfId="37055"/>
    <cellStyle name="常规 2 3 3 2 3 3 2 2 3" xfId="37056"/>
    <cellStyle name="常规 2 3 3 2 3 3 2 2 3 2" xfId="37057"/>
    <cellStyle name="常规 2 3 3 2 3 3 2 2 4" xfId="37058"/>
    <cellStyle name="常规 2 3 3 2 3 3 2 3" xfId="37059"/>
    <cellStyle name="常规 2 3 3 2 3 3 2 3 2" xfId="37060"/>
    <cellStyle name="常规 2 3 3 2 3 3 2 3 2 2" xfId="37061"/>
    <cellStyle name="常规 2 3 3 2 3 3 2 3 2 3" xfId="37062"/>
    <cellStyle name="常规 2 3 3 2 3 3 2 3 3" xfId="37063"/>
    <cellStyle name="常规 2 3 3 2 3 3 2 4" xfId="37064"/>
    <cellStyle name="常规 2 3 3 2 3 3 2 4 2" xfId="37065"/>
    <cellStyle name="常规 2 3 3 2 3 3 2 4 2 2" xfId="37066"/>
    <cellStyle name="常规 2 3 3 2 3 3 2 4 3" xfId="37067"/>
    <cellStyle name="常规 2 3 3 2 3 3 2 5" xfId="37068"/>
    <cellStyle name="常规 2 3 3 2 3 3 2 5 2" xfId="37069"/>
    <cellStyle name="常规 2 3 3 2 3 3 2 6" xfId="37070"/>
    <cellStyle name="常规 2 3 3 2 3 3 2 6 2" xfId="37071"/>
    <cellStyle name="常规 2 3 3 2 3 3 2 7" xfId="37072"/>
    <cellStyle name="常规 2 3 3 2 3 3 3" xfId="37073"/>
    <cellStyle name="常规 2 3 3 2 3 3 3 2" xfId="37074"/>
    <cellStyle name="常规 2 3 3 2 3 3 3 2 2 2" xfId="37075"/>
    <cellStyle name="常规 2 3 3 2 3 3 3 2 2 3" xfId="37076"/>
    <cellStyle name="常规 2 3 3 2 3 3 3 2 3" xfId="37077"/>
    <cellStyle name="常规 2 3 3 2 3 3 3 2 4" xfId="37078"/>
    <cellStyle name="常规 2 3 3 2 3 3 3 3" xfId="37079"/>
    <cellStyle name="常规 2 3 3 2 3 3 3 3 2" xfId="37080"/>
    <cellStyle name="常规 2 3 3 2 3 3 3 3 2 2" xfId="37081"/>
    <cellStyle name="常规 2 3 3 2 3 3 3 3 2 3" xfId="37082"/>
    <cellStyle name="常规 2 3 3 2 3 3 3 3 3" xfId="37083"/>
    <cellStyle name="常规 2 3 3 2 3 3 3 4" xfId="37084"/>
    <cellStyle name="常规 2 3 3 2 3 3 3 4 2" xfId="37085"/>
    <cellStyle name="常规 2 3 3 2 3 3 3 4 2 2" xfId="37086"/>
    <cellStyle name="常规 2 3 3 2 3 3 3 4 3" xfId="37087"/>
    <cellStyle name="常规 2 3 3 2 3 3 3 5" xfId="37088"/>
    <cellStyle name="常规 2 3 3 2 3 3 3 5 2" xfId="37089"/>
    <cellStyle name="常规 2 3 3 2 3 3 3 5 3" xfId="37090"/>
    <cellStyle name="常规 2 3 3 2 3 3 3 6" xfId="37091"/>
    <cellStyle name="常规 2 3 3 2 3 3 3 6 2" xfId="37092"/>
    <cellStyle name="常规 2 3 3 2 3 3 3 7" xfId="37093"/>
    <cellStyle name="常规 2 3 3 2 3 3 4" xfId="37094"/>
    <cellStyle name="常规 2 3 3 2 3 3 5" xfId="37095"/>
    <cellStyle name="常规 2 3 3 2 3 3 6" xfId="37096"/>
    <cellStyle name="常规 2 3 3 2 3 4" xfId="37097"/>
    <cellStyle name="常规 2 3 3 2 3 4 2" xfId="37098"/>
    <cellStyle name="常规 2 3 3 2 3 4 2 2" xfId="37099"/>
    <cellStyle name="常规 2 3 3 2 3 4 2 2 2" xfId="37100"/>
    <cellStyle name="常规 2 3 3 2 3 4 2 3" xfId="37101"/>
    <cellStyle name="常规 2 3 3 2 3 4 2 3 2" xfId="37102"/>
    <cellStyle name="常规 2 3 3 2 3 4 3" xfId="37103"/>
    <cellStyle name="常规 2 3 3 2 3 4 3 2" xfId="37104"/>
    <cellStyle name="常规 2 3 3 2 3 4 3 3" xfId="37105"/>
    <cellStyle name="常规 2 3 3 2 3 4 4" xfId="37106"/>
    <cellStyle name="常规 2 3 3 2 3 4 5" xfId="37107"/>
    <cellStyle name="常规 2 3 3 2 3 4 6" xfId="37108"/>
    <cellStyle name="常规 2 3 3 2 3 5" xfId="37109"/>
    <cellStyle name="常规 2 3 3 2 3 5 2" xfId="37110"/>
    <cellStyle name="常规 2 3 3 2 3 5 3" xfId="37111"/>
    <cellStyle name="常规 2 3 3 2 3 5 3 2" xfId="37112"/>
    <cellStyle name="常规 5 2 7 2 2 2 2 3" xfId="37113"/>
    <cellStyle name="常规 2 3 3 2 3 5 3 2 2" xfId="37114"/>
    <cellStyle name="常规 2 3 3 2 3 5 4" xfId="37115"/>
    <cellStyle name="注释 2 2 4 2 3 2 3" xfId="37116"/>
    <cellStyle name="常规 2 3 3 2 3 5 4 2" xfId="37117"/>
    <cellStyle name="常规 2 3 3 2 3 5 5" xfId="37118"/>
    <cellStyle name="常规 2 3 9 3 3 2 2" xfId="37119"/>
    <cellStyle name="常规 2 3 3 2 3 5 6" xfId="37120"/>
    <cellStyle name="常规 2 3 3 2 3 6" xfId="37121"/>
    <cellStyle name="常规 2 3 3 2 3 6 2" xfId="37122"/>
    <cellStyle name="常规 2 3 3 2 3 6 2 2" xfId="37123"/>
    <cellStyle name="常规 2 3 3 2 3 6 2 2 2" xfId="37124"/>
    <cellStyle name="常规 2 3 3 2 3 6 3" xfId="37125"/>
    <cellStyle name="常规 2 3 3 2 3 6 3 2" xfId="37126"/>
    <cellStyle name="常规 2 3 3 2 3 6 4" xfId="37127"/>
    <cellStyle name="注释 2 2 4 2 4 2 3" xfId="37128"/>
    <cellStyle name="常规 2 3 3 2 3 6 4 2" xfId="37129"/>
    <cellStyle name="常规 2 3 3 2 3 6 5" xfId="37130"/>
    <cellStyle name="常规 2 3 3 2 3 6 6" xfId="37131"/>
    <cellStyle name="常规 2 3 3 2 3 7 2" xfId="37132"/>
    <cellStyle name="常规 2 3 3 2 3 7 2 2" xfId="37133"/>
    <cellStyle name="常规 2 3 3 2 3 7 3" xfId="37134"/>
    <cellStyle name="常规 2 3 3 2 3 7 3 2" xfId="37135"/>
    <cellStyle name="常规 2 3 3 2 3 7 4" xfId="37136"/>
    <cellStyle name="常规 2 3 3 2 3 7 5" xfId="37137"/>
    <cellStyle name="常规 2 3 3 2 3 8" xfId="37138"/>
    <cellStyle name="常规 2 3 3 2 3 8 2" xfId="37139"/>
    <cellStyle name="常规 2 3 3 2 3 8 2 2" xfId="37140"/>
    <cellStyle name="常规 2 3 3 2 3 8 3" xfId="37141"/>
    <cellStyle name="常规 2 3 3 2 3 8 3 2" xfId="37142"/>
    <cellStyle name="常规 2 3 3 2 3 8 4" xfId="37143"/>
    <cellStyle name="常规 2 3 3 2 3 8 5" xfId="37144"/>
    <cellStyle name="常规 2 3 3 2 3 9" xfId="37145"/>
    <cellStyle name="常规 2 3 3 2 3 9 2" xfId="37146"/>
    <cellStyle name="常规 2 3 3 2 3 9 3" xfId="37147"/>
    <cellStyle name="常规 2 3 3 2 4" xfId="37148"/>
    <cellStyle name="常规 2 3 3 2 4 2" xfId="37149"/>
    <cellStyle name="常规 2 3 3 2 4 2 2" xfId="37150"/>
    <cellStyle name="常规 2 3 3 2 4 2 2 2" xfId="37151"/>
    <cellStyle name="常规 2 3 3 2 4 2 2 2 2" xfId="37152"/>
    <cellStyle name="常规 2 3 3 2 4 2 2 2 3" xfId="37153"/>
    <cellStyle name="常规 2 3 3 2 4 2 2 3" xfId="37154"/>
    <cellStyle name="常规 2 3 3 2 4 2 2 4" xfId="37155"/>
    <cellStyle name="常规 2 3 3 2 4 2 2 5" xfId="37156"/>
    <cellStyle name="常规 2 3 3 2 4 2 3" xfId="37157"/>
    <cellStyle name="常规 2 3 3 2 4 2 3 2" xfId="37158"/>
    <cellStyle name="常规 2 3 3 2 4 2 3 2 2" xfId="37159"/>
    <cellStyle name="常规 2 3 3 2 4 2 3 3" xfId="37160"/>
    <cellStyle name="常规 2 3 3 2 4 2 3 4" xfId="37161"/>
    <cellStyle name="常规 2 3 3 2 4 2 4" xfId="37162"/>
    <cellStyle name="常规 2 3 3 2 4 2 4 2" xfId="37163"/>
    <cellStyle name="常规 2 3 3 2 4 2 5" xfId="37164"/>
    <cellStyle name="常规 2 3 3 2 4 3" xfId="37165"/>
    <cellStyle name="常规 2 3 3 2 4 3 2" xfId="37166"/>
    <cellStyle name="常规 2 3 3 2 4 3 3" xfId="37167"/>
    <cellStyle name="常规 2 3 3 2 4 4" xfId="37168"/>
    <cellStyle name="常规 2 3 3 2 4 5" xfId="37169"/>
    <cellStyle name="常规 2 3 3 2 4 5 2" xfId="37170"/>
    <cellStyle name="常规 2 3 3 2 4 5 2 2" xfId="37171"/>
    <cellStyle name="常规 2 3 3 2 4 5 3" xfId="37172"/>
    <cellStyle name="常规 2 3 3 2 4 6" xfId="37173"/>
    <cellStyle name="常规 2 3 3 2 4 6 2" xfId="37174"/>
    <cellStyle name="常规 2 3 3 2 5" xfId="37175"/>
    <cellStyle name="常规 2 3 3 2 5 2" xfId="37176"/>
    <cellStyle name="常规 2 3 3 2 5 2 2" xfId="37177"/>
    <cellStyle name="常规 2 3 3 2 5 2 2 2" xfId="37178"/>
    <cellStyle name="常规 2 3 3 2 5 2 2 3" xfId="37179"/>
    <cellStyle name="常规 2 3 3 2 5 2 3" xfId="37180"/>
    <cellStyle name="常规 2 3 3 2 5 2 3 2" xfId="37181"/>
    <cellStyle name="常规 2 3 3 2 5 2 3 3" xfId="37182"/>
    <cellStyle name="常规 2 3 3 2 5 2 3 4" xfId="37183"/>
    <cellStyle name="常规 2 3 3 2 5 2 4" xfId="37184"/>
    <cellStyle name="常规 2 3 3 2 5 3" xfId="37185"/>
    <cellStyle name="常规 2 3 3 2 5 3 2" xfId="37186"/>
    <cellStyle name="常规 2 3 3 2 5 4" xfId="37187"/>
    <cellStyle name="常规 2 3 3 2 5 4 2" xfId="37188"/>
    <cellStyle name="常规 2 3 3 2 5 4 2 2" xfId="37189"/>
    <cellStyle name="常规 2 3 3 2 5 4 3" xfId="37190"/>
    <cellStyle name="常规 2 3 3 2 5 5" xfId="37191"/>
    <cellStyle name="常规 2 3 3 2 5 6" xfId="37192"/>
    <cellStyle name="常规 2 3 3 2 5 6 2" xfId="37193"/>
    <cellStyle name="常规 2 3 3 2 6" xfId="37194"/>
    <cellStyle name="常规 2 3 3 2 6 2" xfId="37195"/>
    <cellStyle name="常规 2 3 3 2 6 2 2" xfId="37196"/>
    <cellStyle name="常规 2 3 3 2 6 2 2 2" xfId="37197"/>
    <cellStyle name="常规 2 3 3 2 6 2 2 2 2" xfId="37198"/>
    <cellStyle name="常规 2 3 3 2 6 2 2 2 2 2" xfId="37199"/>
    <cellStyle name="常规 2 3 3 2 6 2 2 2 3" xfId="37200"/>
    <cellStyle name="常规 2 3 3 2 6 2 2 2 4" xfId="37201"/>
    <cellStyle name="常规 2 3 3 2 6 2 2 3" xfId="37202"/>
    <cellStyle name="常规 2 3 3 2 6 2 2 3 2" xfId="37203"/>
    <cellStyle name="常规 2 3 3 2 6 2 2 3 2 3" xfId="37204"/>
    <cellStyle name="常规 2 3 3 2 6 2 2 3 3" xfId="37205"/>
    <cellStyle name="常规 2 3 3 2 6 2 2 3 4" xfId="37206"/>
    <cellStyle name="常规 2 3 3 2 6 2 2 4" xfId="37207"/>
    <cellStyle name="常规 2 3 3 2 6 2 2 4 2" xfId="37208"/>
    <cellStyle name="常规 2 3 3 2 6 2 2 4 2 2" xfId="37209"/>
    <cellStyle name="常规 2 3 3 2 6 2 2 4 3" xfId="37210"/>
    <cellStyle name="常规 2 3 3 2 6 2 2 5" xfId="37211"/>
    <cellStyle name="常规 2 3 3 2 6 2 2 5 2" xfId="37212"/>
    <cellStyle name="常规 2 3 3 2 6 2 2 6" xfId="37213"/>
    <cellStyle name="常规 2 3 3 2 6 2 2 7" xfId="37214"/>
    <cellStyle name="常规 2 3 3 2 6 2 3" xfId="37215"/>
    <cellStyle name="常规 2 3 3 2 6 2 4" xfId="37216"/>
    <cellStyle name="常规 2 3 3 2 6 3" xfId="37217"/>
    <cellStyle name="常规 2 3 3 2 6 3 2" xfId="37218"/>
    <cellStyle name="常规 2 3 3 2 6 3 2 2" xfId="37219"/>
    <cellStyle name="常规 2 3 3 2 6 3 2 2 2" xfId="37220"/>
    <cellStyle name="常规 2 3 3 2 6 3 2 2 3" xfId="37221"/>
    <cellStyle name="常规 2 3 3 2 6 3 2 3" xfId="37222"/>
    <cellStyle name="常规 2 3 3 2 6 3 2 4" xfId="37223"/>
    <cellStyle name="常规 2 3 3 2 6 3 3" xfId="37224"/>
    <cellStyle name="常规 2 3 3 2 6 3 3 2" xfId="37225"/>
    <cellStyle name="常规 2 3 3 2 6 3 3 2 2" xfId="37226"/>
    <cellStyle name="常规 2 3 3 2 6 3 3 2 3" xfId="37227"/>
    <cellStyle name="常规 2 3 3 2 6 3 3 3" xfId="37228"/>
    <cellStyle name="常规 2 3 3 2 6 3 3 4" xfId="37229"/>
    <cellStyle name="常规 2 3 3 2 6 3 4" xfId="37230"/>
    <cellStyle name="常规 2 3 3 2 6 3 4 2" xfId="37231"/>
    <cellStyle name="常规 2 3 3 2 6 3 4 2 2" xfId="37232"/>
    <cellStyle name="常规 2 3 3 2 6 3 4 3" xfId="37233"/>
    <cellStyle name="常规 2 3 3 2 6 3 5" xfId="37234"/>
    <cellStyle name="常规 2 3 3 2 6 3 6" xfId="37235"/>
    <cellStyle name="常规 2 3 3 2 6 4" xfId="37236"/>
    <cellStyle name="常规 2 3 3 2 6 4 2" xfId="37237"/>
    <cellStyle name="常规 2 3 3 2 6 4 2 2" xfId="37238"/>
    <cellStyle name="常规 2 3 3 2 6 4 3" xfId="37239"/>
    <cellStyle name="常规 2 3 3 2 6 5" xfId="37240"/>
    <cellStyle name="常规 2 3 3 2 6 5 2" xfId="37241"/>
    <cellStyle name="常规 2 3 3 2 7" xfId="37242"/>
    <cellStyle name="常规 2 3 3 2 7 2" xfId="37243"/>
    <cellStyle name="常规 2 3 3 2 7 2 2" xfId="37244"/>
    <cellStyle name="常规 2 3 3 2 7 2 2 2" xfId="37245"/>
    <cellStyle name="常规 2 3 3 2 7 2 2 2 2" xfId="37246"/>
    <cellStyle name="常规 2 3 3 2 7 2 2 2 3" xfId="37247"/>
    <cellStyle name="常规 2 3 3 2 7 2 2 3" xfId="37248"/>
    <cellStyle name="常规 2 3 3 2 7 2 2 4" xfId="37249"/>
    <cellStyle name="常规 2 3 3 2 7 2 3" xfId="37250"/>
    <cellStyle name="常规 2 3 3 2 7 2 3 2" xfId="37251"/>
    <cellStyle name="常规 2 3 3 2 7 2 3 3" xfId="37252"/>
    <cellStyle name="常规 2 3 3 2 7 2 3 4" xfId="37253"/>
    <cellStyle name="常规 2 3 3 2 7 2 4 2 2" xfId="37254"/>
    <cellStyle name="常规 2 3 3 2 7 3" xfId="37255"/>
    <cellStyle name="常规 2 3 3 2 7 3 2" xfId="37256"/>
    <cellStyle name="常规 2 3 3 2 7 3 2 2" xfId="37257"/>
    <cellStyle name="常规 2 3 3 2 7 3 2 2 2" xfId="37258"/>
    <cellStyle name="常规 2 3 3 2 7 3 2 2 3" xfId="37259"/>
    <cellStyle name="常规 2 3 3 2 7 3 2 3" xfId="37260"/>
    <cellStyle name="常规 2 3 4 2 2 2 10 2" xfId="37261"/>
    <cellStyle name="常规 2 3 3 2 7 3 2 4" xfId="37262"/>
    <cellStyle name="常规 2 3 3 2 7 3 3" xfId="37263"/>
    <cellStyle name="常规 2 3 3 2 7 3 3 2" xfId="37264"/>
    <cellStyle name="常规 2 3 3 2 7 3 3 2 2" xfId="37265"/>
    <cellStyle name="常规 2 3 3 2 7 3 3 2 3" xfId="37266"/>
    <cellStyle name="常规 2 3 3 2 7 3 3 3" xfId="37267"/>
    <cellStyle name="常规 2 3 4 2 2 2 11 2" xfId="37268"/>
    <cellStyle name="常规 2 3 3 2 7 3 3 4" xfId="37269"/>
    <cellStyle name="常规 2 3 3 2 7 3 4" xfId="37270"/>
    <cellStyle name="常规 2 3 3 2 7 3 4 2" xfId="37271"/>
    <cellStyle name="常规 2 3 3 2 7 3 4 2 2" xfId="37272"/>
    <cellStyle name="常规 2 3 3 2 7 3 4 3" xfId="37273"/>
    <cellStyle name="常规 2 3 3 2 7 3 5" xfId="37274"/>
    <cellStyle name="常规 2 3 3 2 7 3 5 2" xfId="37275"/>
    <cellStyle name="常规 2 3 3 2 7 3 6" xfId="37276"/>
    <cellStyle name="常规 2 3 3 2 7 4" xfId="37277"/>
    <cellStyle name="常规 2 3 3 2 7 5" xfId="37278"/>
    <cellStyle name="常规 2 3 3 2 8" xfId="37279"/>
    <cellStyle name="常规 2 3 3 2 8 2" xfId="37280"/>
    <cellStyle name="常规 2 3 3 2 9" xfId="37281"/>
    <cellStyle name="常规 2 3 3 2 9 2" xfId="37282"/>
    <cellStyle name="常规 2 3 3 2 9 2 2" xfId="37283"/>
    <cellStyle name="常规 2 3 3 2 9 2 3" xfId="37284"/>
    <cellStyle name="常规 2 3 3 2 9 3" xfId="37285"/>
    <cellStyle name="常规 2 3 3 2 9 3 2" xfId="37286"/>
    <cellStyle name="常规 2 3 3 2 9 3 2 2" xfId="37287"/>
    <cellStyle name="常规 2 3 3 2 9 3 2 3" xfId="37288"/>
    <cellStyle name="常规 2 3 3 2 9 3 3" xfId="37289"/>
    <cellStyle name="常规 2 3 3 2 9 4" xfId="37290"/>
    <cellStyle name="常规 2 3 3 2 9 4 2" xfId="37291"/>
    <cellStyle name="常规 2 3 3 2 9 4 2 2" xfId="37292"/>
    <cellStyle name="常规 2 3 3 2 9 4 3" xfId="37293"/>
    <cellStyle name="常规 2 3 3 2 9 5" xfId="37294"/>
    <cellStyle name="常规 2 3 3 2 9 5 2" xfId="37295"/>
    <cellStyle name="常规 2 3 3 2 9 6" xfId="37296"/>
    <cellStyle name="常规 2 3 3 3 2 10" xfId="37297"/>
    <cellStyle name="常规 2 3 3 3 2 10 2" xfId="37298"/>
    <cellStyle name="常规 5 5 3 3 5 2" xfId="37299"/>
    <cellStyle name="常规 2 3 3 3 2 11" xfId="37300"/>
    <cellStyle name="常规 2 3 3 3 2 11 2" xfId="37301"/>
    <cellStyle name="常规 5 5 3 3 5 3" xfId="37302"/>
    <cellStyle name="常规 2 3 3 3 2 12" xfId="37303"/>
    <cellStyle name="常规 2 3 3 3 2 13" xfId="37304"/>
    <cellStyle name="常规 2 3 3 3 2 14" xfId="37305"/>
    <cellStyle name="常规 2 3 3 3 2 15" xfId="37306"/>
    <cellStyle name="常规 2 3 3 3 2 15 2" xfId="37307"/>
    <cellStyle name="常规 2 3 3 3 2 16" xfId="37308"/>
    <cellStyle name="常规 2 3 3 3 2 17" xfId="37309"/>
    <cellStyle name="常规 2 3 3 3 2 2" xfId="37310"/>
    <cellStyle name="常规 2 3 3 3 2 2 10" xfId="37311"/>
    <cellStyle name="常规 2 3 3 3 2 2 10 2" xfId="37312"/>
    <cellStyle name="常规 2 3 3 3 2 2 11" xfId="37313"/>
    <cellStyle name="常规 2 3 3 3 2 2 11 2" xfId="37314"/>
    <cellStyle name="常规 2 3 3 3 2 2 12" xfId="37315"/>
    <cellStyle name="常规 2 3 3 3 2 2 12 2" xfId="37316"/>
    <cellStyle name="常规 2 3 3 3 2 2 13" xfId="37317"/>
    <cellStyle name="常规 2 3 3 3 2 2 13 2" xfId="37318"/>
    <cellStyle name="常规 2 3 3 3 2 2 14" xfId="37319"/>
    <cellStyle name="常规 2 3 3 3 2 2 15" xfId="37320"/>
    <cellStyle name="常规 2 3 3 3 2 2 16" xfId="37321"/>
    <cellStyle name="常规 2 3 3 3 2 2 2" xfId="37322"/>
    <cellStyle name="常规 2 3 3 3 2 2 2 2" xfId="37323"/>
    <cellStyle name="常规 2 3 3 3 2 2 2 2 2 2 2" xfId="37324"/>
    <cellStyle name="注释 2 3 2 2 2 3 2 2 2" xfId="37325"/>
    <cellStyle name="常规 2 3 3 3 2 2 2 2 2 2 3" xfId="37326"/>
    <cellStyle name="常规 2 3 3 3 2 2 2 2 2 3" xfId="37327"/>
    <cellStyle name="常规 2 3 3 3 2 2 2 2 3 2" xfId="37328"/>
    <cellStyle name="常规 2 3 3 3 2 2 2 2 3 2 2" xfId="37329"/>
    <cellStyle name="注释 2 3 2 2 2 3 3 2 2" xfId="37330"/>
    <cellStyle name="常规 2 3 3 3 2 2 2 2 3 2 3" xfId="37331"/>
    <cellStyle name="常规 2 3 3 3 2 2 2 2 3 3" xfId="37332"/>
    <cellStyle name="常规 2 3 3 3 2 2 2 2 4 2" xfId="37333"/>
    <cellStyle name="常规 2 3 3 3 2 2 2 2 4 3" xfId="37334"/>
    <cellStyle name="常规 2 3 3 3 2 2 2 2 5" xfId="37335"/>
    <cellStyle name="常规 2 3 3 3 2 2 2 2 5 2" xfId="37336"/>
    <cellStyle name="常规 2 3 3 3 2 2 2 2 6" xfId="37337"/>
    <cellStyle name="常规 2 3 3 3 2 2 2 3" xfId="37338"/>
    <cellStyle name="常规 2 3 3 3 2 2 2 3 2" xfId="37339"/>
    <cellStyle name="常规 2 3 3 3 2 2 2 3 3" xfId="37340"/>
    <cellStyle name="常规 2 3 3 3 2 2 2 4" xfId="37341"/>
    <cellStyle name="常规 2 3 3 3 2 2 2 4 2" xfId="37342"/>
    <cellStyle name="常规 2 3 3 3 2 2 2 4 3" xfId="37343"/>
    <cellStyle name="常规 2 3 3 3 2 2 2 5" xfId="37344"/>
    <cellStyle name="常规 2 3 3 3 2 2 2 5 2" xfId="37345"/>
    <cellStyle name="常规 2 3 3 3 2 2 2 6" xfId="37346"/>
    <cellStyle name="常规 2 3 3 3 2 2 2 7" xfId="37347"/>
    <cellStyle name="常规 2 3 3 3 2 2 3" xfId="37348"/>
    <cellStyle name="常规 2 3 3 3 2 2 3 2" xfId="37349"/>
    <cellStyle name="常规 2 3 3 3 2 2 3 2 2" xfId="37350"/>
    <cellStyle name="常规 2 3 3 3 2 2 3 2 2 2" xfId="37351"/>
    <cellStyle name="常规 2 3 3 3 2 2 3 2 2 3" xfId="37352"/>
    <cellStyle name="常规 2 3 3 3 2 2 3 2 3" xfId="37353"/>
    <cellStyle name="常规 2 3 3 3 2 2 3 2 3 2" xfId="37354"/>
    <cellStyle name="常规 2 3 3 3 2 2 3 2 4" xfId="37355"/>
    <cellStyle name="常规 2 3 3 3 2 2 3 3" xfId="37356"/>
    <cellStyle name="常规 2 3 3 3 2 2 3 3 2" xfId="37357"/>
    <cellStyle name="常规 2 3 3 3 2 2 3 3 2 2" xfId="37358"/>
    <cellStyle name="常规 2 3 3 3 2 2 3 3 2 3" xfId="37359"/>
    <cellStyle name="常规 2 3 3 3 2 2 3 3 3" xfId="37360"/>
    <cellStyle name="常规 2 3 3 3 2 2 3 3 3 2" xfId="37361"/>
    <cellStyle name="常规 2 3 3 3 2 2 3 3 4" xfId="37362"/>
    <cellStyle name="常规 2 3 3 3 2 2 3 4" xfId="37363"/>
    <cellStyle name="常规 2 3 3 3 2 2 3 4 2" xfId="37364"/>
    <cellStyle name="常规 2 3 3 3 2 2 3 4 3" xfId="37365"/>
    <cellStyle name="常规 2 3 3 3 2 2 3 5" xfId="37366"/>
    <cellStyle name="常规 2 3 3 3 2 2 3 5 2" xfId="37367"/>
    <cellStyle name="常规 2 3 3 3 2 2 3 5 3" xfId="37368"/>
    <cellStyle name="常规 2 3 3 3 2 2 3 6" xfId="37369"/>
    <cellStyle name="常规 2 3 3 3 2 2 3 7" xfId="37370"/>
    <cellStyle name="常规 2 3 3 3 2 2 4" xfId="37371"/>
    <cellStyle name="常规 2 3 3 3 2 2 4 2" xfId="37372"/>
    <cellStyle name="常规 2 3 3 3 2 2 4 2 2" xfId="37373"/>
    <cellStyle name="常规 2 3 3 3 2 2 4 2 3" xfId="37374"/>
    <cellStyle name="常规 2 3 3 3 2 2 4 3" xfId="37375"/>
    <cellStyle name="常规 2 3 3 3 2 2 4 3 2" xfId="37376"/>
    <cellStyle name="常规 2 3 3 3 2 2 4 3 3" xfId="37377"/>
    <cellStyle name="常规 2 3 3 3 2 2 4 4" xfId="37378"/>
    <cellStyle name="常规 2 3 3 3 2 2 4 4 2" xfId="37379"/>
    <cellStyle name="常规 2 3 3 3 2 2 4 5" xfId="37380"/>
    <cellStyle name="常规 2 3 3 3 2 2 4 6" xfId="37381"/>
    <cellStyle name="常规 2 3 3 3 2 2 5" xfId="37382"/>
    <cellStyle name="常规 2 3 3 3 2 2 5 2" xfId="37383"/>
    <cellStyle name="常规 2 3 3 3 2 2 5 2 2" xfId="37384"/>
    <cellStyle name="常规 2 3 3 3 2 2 5 2 3" xfId="37385"/>
    <cellStyle name="常规 2 3 3 3 2 2 5 3" xfId="37386"/>
    <cellStyle name="常规 2 3 3 3 2 2 5 3 2" xfId="37387"/>
    <cellStyle name="常规 2 3 3 3 2 2 5 3 3" xfId="37388"/>
    <cellStyle name="常规 2 3 3 3 2 2 5 4" xfId="37389"/>
    <cellStyle name="常规 2 3 3 3 2 2 5 4 2" xfId="37390"/>
    <cellStyle name="常规 2 3 3 3 2 2 5 5" xfId="37391"/>
    <cellStyle name="常规 2 3 3 3 2 2 5 6" xfId="37392"/>
    <cellStyle name="常规 2 3 3 3 2 2 6" xfId="37393"/>
    <cellStyle name="常规 2 3 3 3 2 2 6 2" xfId="37394"/>
    <cellStyle name="常规 2 3 3 3 2 2 6 2 2" xfId="37395"/>
    <cellStyle name="常规 2 3 3 3 2 2 6 2 3" xfId="37396"/>
    <cellStyle name="常规 2 3 3 3 2 2 6 3" xfId="37397"/>
    <cellStyle name="常规 2 3 3 3 2 2 6 3 2" xfId="37398"/>
    <cellStyle name="常规 2 3 3 3 2 2 6 4" xfId="37399"/>
    <cellStyle name="常规 2 3 3 3 2 2 6 5" xfId="37400"/>
    <cellStyle name="常规 2 3 3 3 2 2 7" xfId="37401"/>
    <cellStyle name="常规 2 3 3 3 2 2 7 2" xfId="37402"/>
    <cellStyle name="常规 2 3 3 3 2 2 7 3" xfId="37403"/>
    <cellStyle name="常规 2 3 3 3 2 2 7 4" xfId="37404"/>
    <cellStyle name="常规 2 3 3 3 2 2 8" xfId="37405"/>
    <cellStyle name="常规 2 3 3 3 2 2 8 2" xfId="37406"/>
    <cellStyle name="常规 2 3 3 3 2 2 8 3" xfId="37407"/>
    <cellStyle name="常规 2 3 3 3 2 2 9" xfId="37408"/>
    <cellStyle name="常规 2 3 3 3 2 2 9 2" xfId="37409"/>
    <cellStyle name="常规 2 3 3 3 2 2 9 3" xfId="37410"/>
    <cellStyle name="常规 2 3 3 3 2 3" xfId="37411"/>
    <cellStyle name="常规 2 3 3 3 2 3 2" xfId="37412"/>
    <cellStyle name="常规 2 3 3 3 2 3 2 2 2 2" xfId="37413"/>
    <cellStyle name="常规 2 3 3 3 2 3 2 2 2 3" xfId="37414"/>
    <cellStyle name="常规 2 3 3 3 2 3 2 2 3" xfId="37415"/>
    <cellStyle name="常规 2 3 3 3 2 3 2 2 3 2" xfId="37416"/>
    <cellStyle name="常规 2 3 3 3 2 3 2 2 4" xfId="37417"/>
    <cellStyle name="常规 2 3 3 3 2 3 2 3 2 2" xfId="37418"/>
    <cellStyle name="常规 2 3 3 3 2 3 2 3 2 3" xfId="37419"/>
    <cellStyle name="常规 2 3 3 3 2 3 2 3 3" xfId="37420"/>
    <cellStyle name="常规 2 3 3 3 2 3 2 3 4" xfId="37421"/>
    <cellStyle name="常规 2 3 3 3 2 3 2 4 2 2" xfId="37422"/>
    <cellStyle name="常规 2 3 3 3 2 3 2 4 3" xfId="37423"/>
    <cellStyle name="常规 2 3 3 3 2 3 2 5 2" xfId="37424"/>
    <cellStyle name="常规 2 3 3 3 2 3 2 6 2" xfId="37425"/>
    <cellStyle name="常规 2 3 3 3 2 3 3" xfId="37426"/>
    <cellStyle name="常规 2 3 3 3 2 3 3 2" xfId="37427"/>
    <cellStyle name="常规 2 3 3 3 2 3 3 2 2" xfId="37428"/>
    <cellStyle name="常规 2 3 3 3 2 3 3 2 2 2" xfId="37429"/>
    <cellStyle name="常规 2 3 3 3 2 3 3 2 2 3" xfId="37430"/>
    <cellStyle name="常规 2 3 3 3 2 3 3 2 3" xfId="37431"/>
    <cellStyle name="常规 2 3 3 3 2 3 3 2 4" xfId="37432"/>
    <cellStyle name="常规 2 3 3 3 2 3 3 3" xfId="37433"/>
    <cellStyle name="常规 2 3 3 3 2 3 3 3 2" xfId="37434"/>
    <cellStyle name="常规 2 3 3 3 2 3 3 3 2 2" xfId="37435"/>
    <cellStyle name="常规 2 3 3 3 2 3 3 3 2 3" xfId="37436"/>
    <cellStyle name="常规 2 3 3 3 2 3 3 3 3" xfId="37437"/>
    <cellStyle name="常规 2 3 3 3 2 3 3 3 4" xfId="37438"/>
    <cellStyle name="常规 2 3 3 3 2 3 3 4 2" xfId="37439"/>
    <cellStyle name="常规 2 3 3 3 2 3 3 4 2 2" xfId="37440"/>
    <cellStyle name="常规 2 3 3 3 2 3 3 4 3" xfId="37441"/>
    <cellStyle name="常规 2 3 3 3 2 3 3 5" xfId="37442"/>
    <cellStyle name="常规 2 3 3 3 2 3 3 5 2" xfId="37443"/>
    <cellStyle name="常规 2 3 3 3 2 3 3 5 3" xfId="37444"/>
    <cellStyle name="常规 2 3 3 3 2 3 3 6" xfId="37445"/>
    <cellStyle name="常规 5 4 2 2 6" xfId="37446"/>
    <cellStyle name="常规 2 3 3 3 2 3 3 6 2" xfId="37447"/>
    <cellStyle name="常规 2 3 3 3 2 3 3 7" xfId="37448"/>
    <cellStyle name="常规 2 3 3 3 2 3 4" xfId="37449"/>
    <cellStyle name="常规 2 3 3 3 2 3 5" xfId="37450"/>
    <cellStyle name="常规 2 3 3 3 2 3 6" xfId="37451"/>
    <cellStyle name="常规 2 3 3 3 2 4" xfId="37452"/>
    <cellStyle name="常规 2 3 3 3 2 4 2" xfId="37453"/>
    <cellStyle name="常规 2 3 3 3 2 4 2 2" xfId="37454"/>
    <cellStyle name="常规 2 3 3 3 2 4 2 2 2" xfId="37455"/>
    <cellStyle name="常规 2 3 3 3 2 4 2 3" xfId="37456"/>
    <cellStyle name="常规 2 3 3 3 2 4 2 3 2" xfId="37457"/>
    <cellStyle name="常规 2 3 3 3 2 4 3" xfId="37458"/>
    <cellStyle name="常规 2 3 3 3 2 4 3 2" xfId="37459"/>
    <cellStyle name="常规 2 3 3 3 2 4 3 3" xfId="37460"/>
    <cellStyle name="常规 2 3 3 3 2 4 4" xfId="37461"/>
    <cellStyle name="常规 2 3 3 3 2 4 5" xfId="37462"/>
    <cellStyle name="常规 2 3 3 3 2 4 6" xfId="37463"/>
    <cellStyle name="常规 2 3 3 3 2 5" xfId="37464"/>
    <cellStyle name="常规 2 3 3 3 2 5 2" xfId="37465"/>
    <cellStyle name="常规 2 3 3 3 2 5 2 2" xfId="37466"/>
    <cellStyle name="常规 2 3 3 3 2 5 2 2 2" xfId="37467"/>
    <cellStyle name="常规 2 3 3 3 2 5 2 3" xfId="37468"/>
    <cellStyle name="常规 2 3 3 3 2 5 3" xfId="37469"/>
    <cellStyle name="常规 2 3 3 3 2 5 3 2" xfId="37470"/>
    <cellStyle name="常规 2 3 3 3 2 5 3 2 2" xfId="37471"/>
    <cellStyle name="常规 2 3 3 3 2 5 3 3" xfId="37472"/>
    <cellStyle name="常规 2 3 3 3 2 5 3 4" xfId="37473"/>
    <cellStyle name="常规 2 3 3 3 2 5 4" xfId="37474"/>
    <cellStyle name="常规 2 3 3 3 2 5 4 2" xfId="37475"/>
    <cellStyle name="常规 2 3 3 3 2 5 5" xfId="37476"/>
    <cellStyle name="常规 2 3 3 3 2 5 6" xfId="37477"/>
    <cellStyle name="常规 2 3 3 3 2 6" xfId="37478"/>
    <cellStyle name="常规 2 3 3 3 2 6 2" xfId="37479"/>
    <cellStyle name="常规 2 3 3 3 2 6 2 2" xfId="37480"/>
    <cellStyle name="常规 2 3 3 3 2 6 2 2 2" xfId="37481"/>
    <cellStyle name="常规 2 3 3 3 2 6 2 3" xfId="37482"/>
    <cellStyle name="常规 2 3 3 3 2 6 2 4" xfId="37483"/>
    <cellStyle name="常规 2 3 3 3 2 6 3" xfId="37484"/>
    <cellStyle name="常规 2 3 3 3 2 6 3 2" xfId="37485"/>
    <cellStyle name="常规 2 3 3 3 2 6 3 3" xfId="37486"/>
    <cellStyle name="常规 2 3 3 3 2 6 4" xfId="37487"/>
    <cellStyle name="常规 2 3 3 3 2 6 4 2" xfId="37488"/>
    <cellStyle name="常规 2 3 3 3 2 6 5" xfId="37489"/>
    <cellStyle name="常规 2 3 3 3 2 6 6" xfId="37490"/>
    <cellStyle name="常规 2 3 3 3 2 7" xfId="37491"/>
    <cellStyle name="常规 2 3 3 3 2 7 2" xfId="37492"/>
    <cellStyle name="常规 2 3 3 3 2 7 2 2" xfId="37493"/>
    <cellStyle name="常规 2 3 3 3 2 7 2 3" xfId="37494"/>
    <cellStyle name="常规 2 3 3 3 2 7 3" xfId="37495"/>
    <cellStyle name="常规 2 3 3 3 2 7 3 2" xfId="37496"/>
    <cellStyle name="常规 2 3 3 3 2 7 4" xfId="37497"/>
    <cellStyle name="常规 2 3 3 3 2 7 5" xfId="37498"/>
    <cellStyle name="常规 2 3 3 3 2 8" xfId="37499"/>
    <cellStyle name="常规 2 3 3 3 2 8 2" xfId="37500"/>
    <cellStyle name="常规 2 3 3 3 2 8 2 2" xfId="37501"/>
    <cellStyle name="常规 2 3 3 3 2 8 2 3" xfId="37502"/>
    <cellStyle name="常规 2 3 3 3 2 8 3" xfId="37503"/>
    <cellStyle name="常规 2 3 3 3 2 8 3 2" xfId="37504"/>
    <cellStyle name="常规 2 3 3 3 2 8 4" xfId="37505"/>
    <cellStyle name="常规 2 3 3 3 2 8 5" xfId="37506"/>
    <cellStyle name="常规 2 3 3 3 2 9" xfId="37507"/>
    <cellStyle name="常规 2 3 3 3 2 9 2" xfId="37508"/>
    <cellStyle name="常规 2 3 3 3 2 9 3" xfId="37509"/>
    <cellStyle name="常规 2 3 3 3 3" xfId="37510"/>
    <cellStyle name="常规 2 3 3 3 3 2" xfId="37511"/>
    <cellStyle name="常规 2 3 3 3 3 2 2" xfId="37512"/>
    <cellStyle name="常规 2 3 3 3 4" xfId="37513"/>
    <cellStyle name="常规 2 3 3 3 4 2" xfId="37514"/>
    <cellStyle name="常规 2 3 3 3 4 2 2" xfId="37515"/>
    <cellStyle name="常规 2 3 3 3 4 3" xfId="37516"/>
    <cellStyle name="常规 2 3 3 3 4 4" xfId="37517"/>
    <cellStyle name="常规 2 3 3 3 5" xfId="37518"/>
    <cellStyle name="常规 2 3 3 3 6" xfId="37519"/>
    <cellStyle name="常规 2 3 3 3 6 2" xfId="37520"/>
    <cellStyle name="常规 2 3 3 4 10" xfId="37521"/>
    <cellStyle name="常规 2 3 3 4 10 2" xfId="37522"/>
    <cellStyle name="常规 2 3 3 4 15 2" xfId="37523"/>
    <cellStyle name="常规 2 3 3 4 16" xfId="37524"/>
    <cellStyle name="常规 2 3 3 4 17" xfId="37525"/>
    <cellStyle name="常规 2 3 3 4 2 10" xfId="37526"/>
    <cellStyle name="常规 2 3 3 4 2 10 2" xfId="37527"/>
    <cellStyle name="常规 2 3 3 4 2 11" xfId="37528"/>
    <cellStyle name="常规 2 3 3 4 2 11 2" xfId="37529"/>
    <cellStyle name="常规 2 3 3 4 2 12" xfId="37530"/>
    <cellStyle name="常规 2 3 3 4 2 12 2" xfId="37531"/>
    <cellStyle name="常规 2 3 3 4 2 13" xfId="37532"/>
    <cellStyle name="常规 2 3 3 4 2 13 2" xfId="37533"/>
    <cellStyle name="常规 2 3 3 4 2 14" xfId="37534"/>
    <cellStyle name="常规 2 3 3 4 2 15" xfId="37535"/>
    <cellStyle name="常规 2 3 3 4 2 2" xfId="37536"/>
    <cellStyle name="常规 2 3 3 4 2 2 2" xfId="37537"/>
    <cellStyle name="注释 2 2 4 3 3" xfId="37538"/>
    <cellStyle name="常规 2 3 3 4 2 2 2 2" xfId="37539"/>
    <cellStyle name="注释 2 2 4 3 3 2" xfId="37540"/>
    <cellStyle name="常规 2 3 3 4 2 2 2 2 2" xfId="37541"/>
    <cellStyle name="注释 2 2 4 3 3 2 2" xfId="37542"/>
    <cellStyle name="常规 2 3 3 4 2 2 2 2 2 2" xfId="37543"/>
    <cellStyle name="注释 2 2 4 3 3 2 3" xfId="37544"/>
    <cellStyle name="常规 2 3 3 4 2 2 2 2 2 3" xfId="37545"/>
    <cellStyle name="注释 2 2 4 3 3 3" xfId="37546"/>
    <cellStyle name="常规 2 3 3 4 2 2 2 2 3" xfId="37547"/>
    <cellStyle name="注释 2 2 4 3 3 3 2" xfId="37548"/>
    <cellStyle name="常规 2 3 3 4 2 2 2 2 3 2" xfId="37549"/>
    <cellStyle name="注释 2 2 4 3 3 4" xfId="37550"/>
    <cellStyle name="常规 2 3 3 4 2 2 2 2 4" xfId="37551"/>
    <cellStyle name="注释 2 2 4 3 4" xfId="37552"/>
    <cellStyle name="常规 2 3 3 4 2 2 2 3" xfId="37553"/>
    <cellStyle name="常规 2 3 3 4 2 2 2 3 2" xfId="37554"/>
    <cellStyle name="常规 2 3 3 4 2 2 2 3 2 3" xfId="37555"/>
    <cellStyle name="常规 2 3 3 4 2 2 2 3 3" xfId="37556"/>
    <cellStyle name="常规 2 3 3 4 2 2 2 3 4" xfId="37557"/>
    <cellStyle name="注释 2 2 4 3 5" xfId="37558"/>
    <cellStyle name="常规 2 3 3 4 2 2 2 4" xfId="37559"/>
    <cellStyle name="常规 2 3 3 4 2 2 2 4 2" xfId="37560"/>
    <cellStyle name="常规 2 3 3 4 2 2 2 4 3" xfId="37561"/>
    <cellStyle name="常规 2 3 3 4 2 2 2 5 2" xfId="37562"/>
    <cellStyle name="常规 2 3 3 4 2 2 2 6" xfId="37563"/>
    <cellStyle name="常规 2 3 3 4 2 2 2 6 2" xfId="37564"/>
    <cellStyle name="常规 2 3 3 4 2 2 2 7" xfId="37565"/>
    <cellStyle name="常规 2 3 3 4 2 2 3" xfId="37566"/>
    <cellStyle name="注释 2 2 4 4 3" xfId="37567"/>
    <cellStyle name="常规 2 3 3 4 2 2 3 2" xfId="37568"/>
    <cellStyle name="注释 2 2 4 4 3 2" xfId="37569"/>
    <cellStyle name="常规 2 3 3 4 2 2 3 2 2" xfId="37570"/>
    <cellStyle name="注释 2 2 4 4 3 3" xfId="37571"/>
    <cellStyle name="常规 2 3 3 4 2 2 3 2 3" xfId="37572"/>
    <cellStyle name="注释 2 2 4 4 4" xfId="37573"/>
    <cellStyle name="常规 2 3 3 4 2 2 3 3" xfId="37574"/>
    <cellStyle name="常规 2 3 3 4 2 2 4" xfId="37575"/>
    <cellStyle name="常规 2 3 3 4 2 2 5" xfId="37576"/>
    <cellStyle name="常规 2 3 3 4 2 3" xfId="37577"/>
    <cellStyle name="常规 2 3 3 4 2 3 2" xfId="37578"/>
    <cellStyle name="注释 2 2 5 3 3" xfId="37579"/>
    <cellStyle name="常规 2 3 3 4 2 3 2 2" xfId="37580"/>
    <cellStyle name="注释 2 2 5 3 3 2 2" xfId="37581"/>
    <cellStyle name="常规 2 3 3 4 2 3 2 2 2 2" xfId="37582"/>
    <cellStyle name="注释 2 2 5 3 3 3" xfId="37583"/>
    <cellStyle name="常规 2 3 3 4 2 3 2 2 3" xfId="37584"/>
    <cellStyle name="注释 2 2 5 3 4" xfId="37585"/>
    <cellStyle name="常规 2 3 3 4 2 3 2 3" xfId="37586"/>
    <cellStyle name="常规 2 3 3 4 2 3 2 3 2" xfId="37587"/>
    <cellStyle name="常规 2 3 3 4 2 3 2 4 2" xfId="37588"/>
    <cellStyle name="常规 2 3 3 4 2 3 3" xfId="37589"/>
    <cellStyle name="注释 2 2 5 4 3" xfId="37590"/>
    <cellStyle name="常规 2 3 3 4 2 3 3 2" xfId="37591"/>
    <cellStyle name="注释 2 2 5 4 3 3" xfId="37592"/>
    <cellStyle name="常规 2 3 3 4 2 3 3 2 3" xfId="37593"/>
    <cellStyle name="注释 2 2 5 4 4" xfId="37594"/>
    <cellStyle name="常规 2 3 3 4 2 3 3 3" xfId="37595"/>
    <cellStyle name="常规 2 3 3 4 2 3 3 3 2" xfId="37596"/>
    <cellStyle name="常规 2 3 3 4 2 3 3 4" xfId="37597"/>
    <cellStyle name="常规 2 3 3 4 2 3 4" xfId="37598"/>
    <cellStyle name="注释 2 2 5 5 3" xfId="37599"/>
    <cellStyle name="常规 2 3 3 4 2 3 4 2" xfId="37600"/>
    <cellStyle name="常规 2 3 3 4 2 3 4 2 2" xfId="37601"/>
    <cellStyle name="注释 2 2 5 5 4" xfId="37602"/>
    <cellStyle name="常规 2 3 3 4 2 3 4 3" xfId="37603"/>
    <cellStyle name="常规 2 3 3 4 2 3 5" xfId="37604"/>
    <cellStyle name="常规 2 3 3 4 2 3 5 2" xfId="37605"/>
    <cellStyle name="常规 2 3 3 4 2 3 5 3" xfId="37606"/>
    <cellStyle name="常规 2 3 3 4 2 3 6" xfId="37607"/>
    <cellStyle name="常规 2 3 3 4 2 3 6 2" xfId="37608"/>
    <cellStyle name="常规 2 3 3 4 2 3 7" xfId="37609"/>
    <cellStyle name="常规 2 3 3 4 2 3 8" xfId="37610"/>
    <cellStyle name="常规 2 3 3 4 2 4 2" xfId="37611"/>
    <cellStyle name="常规 2 3 3 4 2 4 2 2" xfId="37612"/>
    <cellStyle name="常规 2 3 3 4 2 4 2 2 2" xfId="37613"/>
    <cellStyle name="常规 2 3 3 4 2 4 2 3" xfId="37614"/>
    <cellStyle name="常规 2 3 3 4 2 4 2 4" xfId="37615"/>
    <cellStyle name="常规 2 3 3 4 2 4 3" xfId="37616"/>
    <cellStyle name="注释 2 2 6 4 3" xfId="37617"/>
    <cellStyle name="常规 2 3 3 4 2 4 3 2" xfId="37618"/>
    <cellStyle name="注释 2 5 7 5" xfId="37619"/>
    <cellStyle name="常规 2 3 3 4 2 4 3 2 2" xfId="37620"/>
    <cellStyle name="常规 2 3 3 4 2 4 3 3" xfId="37621"/>
    <cellStyle name="常规 2 3 3 4 2 4 3 4" xfId="37622"/>
    <cellStyle name="常规 2 3 3 4 2 4 4" xfId="37623"/>
    <cellStyle name="常规 2 3 3 4 2 4 4 2" xfId="37624"/>
    <cellStyle name="常规 2 3 3 4 2 4 5" xfId="37625"/>
    <cellStyle name="常规 2 3 3 4 2 4 6" xfId="37626"/>
    <cellStyle name="常规 2 3 3 4 2 5 2" xfId="37627"/>
    <cellStyle name="注释 2 2 7 3 3" xfId="37628"/>
    <cellStyle name="常规 2 3 3 4 2 5 2 2" xfId="37629"/>
    <cellStyle name="注释 2 2 7 3 4" xfId="37630"/>
    <cellStyle name="常规 2 3 3 4 2 5 2 3" xfId="37631"/>
    <cellStyle name="常规 2 3 3 4 2 5 3" xfId="37632"/>
    <cellStyle name="注释 2 2 7 4 3" xfId="37633"/>
    <cellStyle name="常规 2 3 3 4 2 5 3 2" xfId="37634"/>
    <cellStyle name="常规 2 3 3 4 2 5 3 3" xfId="37635"/>
    <cellStyle name="常规 2 3 3 4 2 5 4" xfId="37636"/>
    <cellStyle name="常规 2 3 3 4 2 5 4 2" xfId="37637"/>
    <cellStyle name="常规 2 3 3 4 2 5 5" xfId="37638"/>
    <cellStyle name="常规 2 3 3 4 2 5 6" xfId="37639"/>
    <cellStyle name="常规 2 3 3 4 2 6" xfId="37640"/>
    <cellStyle name="常规 2 3 3 4 2 6 2" xfId="37641"/>
    <cellStyle name="注释 2 2 8 3 3" xfId="37642"/>
    <cellStyle name="常规 2 3 3 4 2 6 2 2" xfId="37643"/>
    <cellStyle name="注释 2 2 8 3 4" xfId="37644"/>
    <cellStyle name="常规 2 3 3 4 2 6 2 3" xfId="37645"/>
    <cellStyle name="常规 2 3 3 4 2 6 3" xfId="37646"/>
    <cellStyle name="常规 2 3 3 4 2 6 3 2" xfId="37647"/>
    <cellStyle name="常规 2 3 3 4 2 6 4" xfId="37648"/>
    <cellStyle name="常规 2 3 3 4 2 6 5" xfId="37649"/>
    <cellStyle name="常规 2 3 3 4 2 7" xfId="37650"/>
    <cellStyle name="常规 2 3 3 4 2 7 2" xfId="37651"/>
    <cellStyle name="常规 2 3 3 4 2 7 2 2" xfId="37652"/>
    <cellStyle name="常规 2 3 3 4 2 7 2 3" xfId="37653"/>
    <cellStyle name="常规 2 3 3 4 2 7 3" xfId="37654"/>
    <cellStyle name="常规 2 3 3 4 2 7 3 2" xfId="37655"/>
    <cellStyle name="常规 2 3 3 4 2 7 4" xfId="37656"/>
    <cellStyle name="常规 2 3 3 4 2 8" xfId="37657"/>
    <cellStyle name="常规 2 3 3 4 2 8 2" xfId="37658"/>
    <cellStyle name="常规 2 3 3 4 2 8 3" xfId="37659"/>
    <cellStyle name="常规 2 3 3 4 2 9" xfId="37660"/>
    <cellStyle name="常规 2 3 3 4 2 9 2" xfId="37661"/>
    <cellStyle name="常规 2 3 3 4 3" xfId="37662"/>
    <cellStyle name="常规 2 3 3 4 3 2" xfId="37663"/>
    <cellStyle name="常规 2 3 3 4 3 2 2" xfId="37664"/>
    <cellStyle name="注释 2 3 4 3 3" xfId="37665"/>
    <cellStyle name="常规 2 3 3 4 3 2 2 2" xfId="37666"/>
    <cellStyle name="常规 2 3 3 4 3 2 2 2 2" xfId="37667"/>
    <cellStyle name="常规 2 3 3 4 3 2 2 3" xfId="37668"/>
    <cellStyle name="常规 2 3 3 4 3 2 2 3 2" xfId="37669"/>
    <cellStyle name="常规 2 3 3 4 3 2 3" xfId="37670"/>
    <cellStyle name="常规 2 3 3 4 3 2 3 2" xfId="37671"/>
    <cellStyle name="常规 2 3 3 4 3 2 3 2 2" xfId="37672"/>
    <cellStyle name="常规 2 3 3 4 3 2 3 2 3" xfId="37673"/>
    <cellStyle name="常规 2 3 3 4 3 2 3 3" xfId="37674"/>
    <cellStyle name="常规 2 3 3 4 3 2 3 4" xfId="37675"/>
    <cellStyle name="常规 2 3 3 4 3 2 4" xfId="37676"/>
    <cellStyle name="注释 2 3 4 5 3" xfId="37677"/>
    <cellStyle name="常规 2 3 3 4 3 2 4 2" xfId="37678"/>
    <cellStyle name="常规 2 3 3 4 3 2 4 2 2" xfId="37679"/>
    <cellStyle name="常规 2 3 3 4 3 2 4 3" xfId="37680"/>
    <cellStyle name="常规 2 3 3 4 3 2 5" xfId="37681"/>
    <cellStyle name="常规 2 3 3 4 3 2 6" xfId="37682"/>
    <cellStyle name="常规 2 3 3 4 3 2 7" xfId="37683"/>
    <cellStyle name="常规 2 3 3 4 3 3" xfId="37684"/>
    <cellStyle name="常规 2 3 3 4 3 3 2" xfId="37685"/>
    <cellStyle name="常规 2 3 3 4 3 3 2 2" xfId="37686"/>
    <cellStyle name="常规 2 3 3 4 3 3 2 2 2" xfId="37687"/>
    <cellStyle name="常规 2 3 3 4 3 3 2 3" xfId="37688"/>
    <cellStyle name="常规 2 3 3 4 3 3 2 4" xfId="37689"/>
    <cellStyle name="常规 2 3 3 4 3 3 3" xfId="37690"/>
    <cellStyle name="注释 2 3 5 4 3" xfId="37691"/>
    <cellStyle name="常规 2 3 3 4 3 3 3 2" xfId="37692"/>
    <cellStyle name="常规 2 3 3 4 3 3 3 2 2" xfId="37693"/>
    <cellStyle name="常规 2 3 3 4 3 3 3 2 3" xfId="37694"/>
    <cellStyle name="常规 2 3 3 4 3 3 3 3" xfId="37695"/>
    <cellStyle name="常规 2 3 3 4 3 3 3 4" xfId="37696"/>
    <cellStyle name="常规 2 3 3 4 3 3 4" xfId="37697"/>
    <cellStyle name="常规 2 3 3 4 3 3 4 2" xfId="37698"/>
    <cellStyle name="常规 2 3 3 4 3 3 4 2 2" xfId="37699"/>
    <cellStyle name="常规 2 3 3 4 3 3 4 3" xfId="37700"/>
    <cellStyle name="常规 2 3 3 4 3 3 5" xfId="37701"/>
    <cellStyle name="常规 2 3 3 4 3 3 5 3" xfId="37702"/>
    <cellStyle name="常规 2 3 3 4 3 3 6" xfId="37703"/>
    <cellStyle name="常规 2 3 3 4 3 3 6 2" xfId="37704"/>
    <cellStyle name="常规 2 3 3 4 3 3 7" xfId="37705"/>
    <cellStyle name="常规 2 3 3 4 3 4" xfId="37706"/>
    <cellStyle name="常规 2 3 3 4 3 5" xfId="37707"/>
    <cellStyle name="常规 2 3 3 4 3 6" xfId="37708"/>
    <cellStyle name="常规 2 3 3 4 4" xfId="37709"/>
    <cellStyle name="常规 2 3 3 4 4 2" xfId="37710"/>
    <cellStyle name="常规 2 3 3 4 4 2 2" xfId="37711"/>
    <cellStyle name="常规 2 3 3 4 4 2 2 2" xfId="37712"/>
    <cellStyle name="常规 2 3 3 4 4 2 3" xfId="37713"/>
    <cellStyle name="常规 2 3 3 4 4 2 3 2" xfId="37714"/>
    <cellStyle name="常规 2 3 3 4 4 2 4" xfId="37715"/>
    <cellStyle name="常规 2 3 3 4 4 3" xfId="37716"/>
    <cellStyle name="常规 2 3 3 4 4 3 2" xfId="37717"/>
    <cellStyle name="常规 2 3 3 4 4 3 3" xfId="37718"/>
    <cellStyle name="常规 2 3 3 4 4 4" xfId="37719"/>
    <cellStyle name="常规 2 3 3 4 4 5" xfId="37720"/>
    <cellStyle name="常规 2 3 3 4 4 6" xfId="37721"/>
    <cellStyle name="常规 2 3 3 4 5" xfId="37722"/>
    <cellStyle name="常规 2 3 3 4 5 2" xfId="37723"/>
    <cellStyle name="常规 2 3 3 4 5 2 2" xfId="37724"/>
    <cellStyle name="注释 2 5 4 3 3" xfId="37725"/>
    <cellStyle name="常规 2 3 3 4 5 2 2 2" xfId="37726"/>
    <cellStyle name="常规 2 3 3 4 5 2 3" xfId="37727"/>
    <cellStyle name="常规 2 3 3 4 5 2 4" xfId="37728"/>
    <cellStyle name="常规 2 3 3 4 5 3" xfId="37729"/>
    <cellStyle name="常规 2 3 3 4 5 3 2" xfId="37730"/>
    <cellStyle name="注释 2 5 5 3 3" xfId="37731"/>
    <cellStyle name="常规 2 3 3 4 5 3 2 2" xfId="37732"/>
    <cellStyle name="常规 2 3 3 4 5 3 3" xfId="37733"/>
    <cellStyle name="常规 2 3 3 4 5 3 4" xfId="37734"/>
    <cellStyle name="常规 2 3 3 4 5 4" xfId="37735"/>
    <cellStyle name="常规 2 3 3 4 5 4 2" xfId="37736"/>
    <cellStyle name="常规 2 3 3 4 5 5" xfId="37737"/>
    <cellStyle name="常规 2 3 3 4 5 6" xfId="37738"/>
    <cellStyle name="常规 2 3 3 4 6" xfId="37739"/>
    <cellStyle name="常规 2 3 3 4 6 2" xfId="37740"/>
    <cellStyle name="常规 2 3 3 4 6 2 2" xfId="37741"/>
    <cellStyle name="注释 2 6 4 3 3" xfId="37742"/>
    <cellStyle name="常规 2 3 3 4 6 2 2 2" xfId="37743"/>
    <cellStyle name="常规 2 3 3 4 6 2 3" xfId="37744"/>
    <cellStyle name="常规 2 3 3 4 6 2 4" xfId="37745"/>
    <cellStyle name="常规 2 3 3 4 6 3" xfId="37746"/>
    <cellStyle name="常规 2 3 3 4 6 3 2" xfId="37747"/>
    <cellStyle name="常规 2 3 3 4 6 3 3" xfId="37748"/>
    <cellStyle name="常规 2 3 3 4 6 4" xfId="37749"/>
    <cellStyle name="常规 2 3 3 4 6 4 2" xfId="37750"/>
    <cellStyle name="常规 2 3 3 4 6 5" xfId="37751"/>
    <cellStyle name="常规 2 3 3 4 6 6" xfId="37752"/>
    <cellStyle name="常规 2 3 3 4 7" xfId="37753"/>
    <cellStyle name="常规 2 3 3 4 7 2" xfId="37754"/>
    <cellStyle name="常规 2 3 3 4 7 2 2" xfId="37755"/>
    <cellStyle name="常规 2 3 3 4 7 2 3" xfId="37756"/>
    <cellStyle name="常规 2 3 3 4 7 3" xfId="37757"/>
    <cellStyle name="常规 2 3 3 4 7 3 2" xfId="37758"/>
    <cellStyle name="常规 2 3 3 4 7 4" xfId="37759"/>
    <cellStyle name="常规 2 3 3 4 7 5" xfId="37760"/>
    <cellStyle name="常规 2 3 3 4 8" xfId="37761"/>
    <cellStyle name="常规 2 3 3 4 8 2" xfId="37762"/>
    <cellStyle name="常规 2 3 3 4 8 2 2" xfId="37763"/>
    <cellStyle name="常规 2 3 3 4 8 2 3" xfId="37764"/>
    <cellStyle name="常规 2 3 3 4 8 3" xfId="37765"/>
    <cellStyle name="常规 2 3 3 4 8 3 2" xfId="37766"/>
    <cellStyle name="常规 2 3 3 4 8 4" xfId="37767"/>
    <cellStyle name="常规 2 3 3 4 8 5" xfId="37768"/>
    <cellStyle name="常规 2 3 3 4 9" xfId="37769"/>
    <cellStyle name="常规 2 3 3 4 9 2" xfId="37770"/>
    <cellStyle name="常规 2 3 3 4 9 3" xfId="37771"/>
    <cellStyle name="常规 2 3 3 5 2" xfId="37772"/>
    <cellStyle name="常规 2 3 3 5 2 2" xfId="37773"/>
    <cellStyle name="常规 2 3 3 5 2 2 2" xfId="37774"/>
    <cellStyle name="常规 2 3 3 5 2 2 2 2" xfId="37775"/>
    <cellStyle name="常规 2 3 3 5 2 2 2 3" xfId="37776"/>
    <cellStyle name="常规 2 3 3 5 2 2 3" xfId="37777"/>
    <cellStyle name="常规 2 3 3 5 2 2 4" xfId="37778"/>
    <cellStyle name="常规 2 3 3 5 2 2 5" xfId="37779"/>
    <cellStyle name="常规 2 3 3 5 2 3" xfId="37780"/>
    <cellStyle name="常规 2 3 3 5 2 3 2" xfId="37781"/>
    <cellStyle name="常规 2 3 3 5 2 3 2 2" xfId="37782"/>
    <cellStyle name="常规 2 3 3 5 2 3 3" xfId="37783"/>
    <cellStyle name="常规 2 3 3 5 2 3 4" xfId="37784"/>
    <cellStyle name="常规 2 3 3 5 2 4" xfId="37785"/>
    <cellStyle name="常规 2 3 3 5 2 4 2" xfId="37786"/>
    <cellStyle name="常规 2 3 3 5 2 5" xfId="37787"/>
    <cellStyle name="常规 2 3 3 5 3" xfId="37788"/>
    <cellStyle name="常规 2 3 3 5 3 2" xfId="37789"/>
    <cellStyle name="常规 2 3 3 5 3 3" xfId="37790"/>
    <cellStyle name="常规 2 3 3 5 4" xfId="37791"/>
    <cellStyle name="常规 2 3 3 5 4 2" xfId="37792"/>
    <cellStyle name="常规 2 3 3 5 4 3" xfId="37793"/>
    <cellStyle name="常规 2 3 3 5 5" xfId="37794"/>
    <cellStyle name="常规 2 3 3 5 5 2" xfId="37795"/>
    <cellStyle name="常规 2 3 3 5 5 2 2" xfId="37796"/>
    <cellStyle name="常规 2 3 3 5 5 3" xfId="37797"/>
    <cellStyle name="常规 2 3 3 5 6" xfId="37798"/>
    <cellStyle name="常规 2 3 3 5 6 2" xfId="37799"/>
    <cellStyle name="常规 2 3 3 6" xfId="37800"/>
    <cellStyle name="常规 2 3 3 6 2" xfId="37801"/>
    <cellStyle name="常规 2 3 3 6 2 2" xfId="37802"/>
    <cellStyle name="常规 2 3 3 6 2 2 2" xfId="37803"/>
    <cellStyle name="常规 2 3 3 6 2 2 3" xfId="37804"/>
    <cellStyle name="常规 2 3 3 6 2 3" xfId="37805"/>
    <cellStyle name="常规 2 3 3 6 2 3 2" xfId="37806"/>
    <cellStyle name="常规 2 3 3 6 2 3 2 2" xfId="37807"/>
    <cellStyle name="常规 2 3 3 6 2 3 3" xfId="37808"/>
    <cellStyle name="常规 2 3 3 6 2 3 4" xfId="37809"/>
    <cellStyle name="常规 2 3 3 6 2 4" xfId="37810"/>
    <cellStyle name="常规 2 3 3 6 3" xfId="37811"/>
    <cellStyle name="常规 2 3 3 6 3 2" xfId="37812"/>
    <cellStyle name="常规 2 3 3 6 3 2 2" xfId="37813"/>
    <cellStyle name="常规 2 3 3 6 3 2 3" xfId="37814"/>
    <cellStyle name="注释 2 2 3 2 3 2 2 2 2" xfId="37815"/>
    <cellStyle name="常规 2 3 3 6 4" xfId="37816"/>
    <cellStyle name="常规 2 3 3 6 4 2" xfId="37817"/>
    <cellStyle name="常规 2 3 3 6 4 2 2" xfId="37818"/>
    <cellStyle name="常规 2 3 3 6 4 3" xfId="37819"/>
    <cellStyle name="注释 2 2 3 2 3 2 2 2 3" xfId="37820"/>
    <cellStyle name="常规 2 3 3 6 5" xfId="37821"/>
    <cellStyle name="常规 2 3 3 6 6 2" xfId="37822"/>
    <cellStyle name="常规 2 3 3 7" xfId="37823"/>
    <cellStyle name="常规 2 3 3 7 2" xfId="37824"/>
    <cellStyle name="常规 2 3 3 7 2 2" xfId="37825"/>
    <cellStyle name="常规 2 3 3 7 2 2 2" xfId="37826"/>
    <cellStyle name="常规 2 3 3 7 2 2 2 2" xfId="37827"/>
    <cellStyle name="常规 2 3 3 7 2 2 2 2 2" xfId="37828"/>
    <cellStyle name="常规 2 3 3 7 2 2 2 2 3" xfId="37829"/>
    <cellStyle name="常规 2 3 3 7 2 2 2 3" xfId="37830"/>
    <cellStyle name="常规 2 3 3 7 2 2 2 4" xfId="37831"/>
    <cellStyle name="常规 2 3 3 7 2 2 3" xfId="37832"/>
    <cellStyle name="常规 2 3 3 7 2 2 3 2" xfId="37833"/>
    <cellStyle name="常规 2 3 3 7 2 2 3 2 2" xfId="37834"/>
    <cellStyle name="常规 2 3 3 7 2 2 3 2 3" xfId="37835"/>
    <cellStyle name="常规 2 3 3 7 2 2 3 3" xfId="37836"/>
    <cellStyle name="常规 2 3 3 7 2 2 3 4" xfId="37837"/>
    <cellStyle name="常规 2 3 3 7 2 2 4" xfId="37838"/>
    <cellStyle name="常规 2 3 3 7 2 2 4 2" xfId="37839"/>
    <cellStyle name="常规 2 3 3 7 2 2 4 2 2" xfId="37840"/>
    <cellStyle name="常规 2 3 3 7 2 2 4 3" xfId="37841"/>
    <cellStyle name="常规 2 3 3 7 2 2 5" xfId="37842"/>
    <cellStyle name="常规 2 3 3 7 2 2 5 2" xfId="37843"/>
    <cellStyle name="常规 2 3 3 7 2 2 6" xfId="37844"/>
    <cellStyle name="常规 2 3 3 7 2 2 7" xfId="37845"/>
    <cellStyle name="常规 2 3 3 7 2 3" xfId="37846"/>
    <cellStyle name="常规 2 3 3 7 2 4" xfId="37847"/>
    <cellStyle name="常规 2 3 3 7 3" xfId="37848"/>
    <cellStyle name="常规 2 3 3 7 3 2" xfId="37849"/>
    <cellStyle name="常规 2 3 3 7 3 2 2" xfId="37850"/>
    <cellStyle name="常规 2 3 3 7 3 2 2 2" xfId="37851"/>
    <cellStyle name="常规 2 3 3 7 3 2 2 3" xfId="37852"/>
    <cellStyle name="常规 2 3 3 7 3 2 3" xfId="37853"/>
    <cellStyle name="常规 2 3 3 7 3 2 4" xfId="37854"/>
    <cellStyle name="常规 2 3 3 7 3 3" xfId="37855"/>
    <cellStyle name="常规 2 3 3 7 3 3 2" xfId="37856"/>
    <cellStyle name="常规 2 3 3 7 3 3 2 2" xfId="37857"/>
    <cellStyle name="常规 2 3 3 7 3 3 2 3" xfId="37858"/>
    <cellStyle name="常规 2 3 3 7 3 3 3" xfId="37859"/>
    <cellStyle name="常规 2 3 3 7 3 3 4" xfId="37860"/>
    <cellStyle name="常规 2 3 3 7 3 4" xfId="37861"/>
    <cellStyle name="常规 2 3 3 7 3 4 2" xfId="37862"/>
    <cellStyle name="常规 2 3 3 7 3 4 2 2" xfId="37863"/>
    <cellStyle name="常规 2 3 3 7 3 4 3" xfId="37864"/>
    <cellStyle name="常规 2 3 3 7 3 5" xfId="37865"/>
    <cellStyle name="常规 2 3 3 7 3 6" xfId="37866"/>
    <cellStyle name="注释 2 2 3 2 3 2 2 3 2" xfId="37867"/>
    <cellStyle name="常规 2 3 3 7 4" xfId="37868"/>
    <cellStyle name="常规 2 3 3 7 4 2" xfId="37869"/>
    <cellStyle name="常规 2 3 3 7 4 2 2" xfId="37870"/>
    <cellStyle name="常规 2 3 3 7 4 3" xfId="37871"/>
    <cellStyle name="常规 2 3 3 7 5" xfId="37872"/>
    <cellStyle name="常规 2 3 3 7 5 2" xfId="37873"/>
    <cellStyle name="常规 2 3 3 8" xfId="37874"/>
    <cellStyle name="常规 2 3 3 8 2" xfId="37875"/>
    <cellStyle name="常规 2 3 3 8 2 2" xfId="37876"/>
    <cellStyle name="常规 2 3 3 8 2 2 2" xfId="37877"/>
    <cellStyle name="常规 2 3 3 8 2 2 2 2" xfId="37878"/>
    <cellStyle name="常规 2 3 3 8 2 2 2 3" xfId="37879"/>
    <cellStyle name="常规 2 3 3 8 2 2 3" xfId="37880"/>
    <cellStyle name="常规 2 3 3 8 2 2 4" xfId="37881"/>
    <cellStyle name="常规 2 3 3 8 2 3" xfId="37882"/>
    <cellStyle name="常规 2 3 3 8 2 3 2" xfId="37883"/>
    <cellStyle name="常规 2 3 3 8 2 3 2 2" xfId="37884"/>
    <cellStyle name="常规 2 3 3 8 2 3 2 3" xfId="37885"/>
    <cellStyle name="常规 2 3 3 8 2 3 3" xfId="37886"/>
    <cellStyle name="常规 2 3 3 8 2 3 4" xfId="37887"/>
    <cellStyle name="常规 2 3 3 8 2 4" xfId="37888"/>
    <cellStyle name="常规 2 3 3 8 2 4 2" xfId="37889"/>
    <cellStyle name="常规 2 3 3 8 2 4 2 2" xfId="37890"/>
    <cellStyle name="常规 2 3 3 8 2 4 3" xfId="37891"/>
    <cellStyle name="常规 2 3 3 8 2 5" xfId="37892"/>
    <cellStyle name="常规 2 3 3 8 2 7" xfId="37893"/>
    <cellStyle name="常规 2 3 3 8 3" xfId="37894"/>
    <cellStyle name="常规 2 3 3 8 3 2" xfId="37895"/>
    <cellStyle name="常规 2 3 3 8 3 2 2" xfId="37896"/>
    <cellStyle name="常规 2 3 3 8 3 2 2 3" xfId="37897"/>
    <cellStyle name="常规 2 3 3 8 3 2 3" xfId="37898"/>
    <cellStyle name="常规 2 3 3 8 3 2 4" xfId="37899"/>
    <cellStyle name="常规 2 3 3 8 3 3" xfId="37900"/>
    <cellStyle name="常规 2 3 3 8 3 3 2" xfId="37901"/>
    <cellStyle name="常规 2 3 3 8 3 3 2 2" xfId="37902"/>
    <cellStyle name="常规 2 3 3 8 3 3 2 3" xfId="37903"/>
    <cellStyle name="常规 2 3 3 8 3 3 3" xfId="37904"/>
    <cellStyle name="常规 2 3 3 8 3 3 4" xfId="37905"/>
    <cellStyle name="常规 2 3 3 8 3 4" xfId="37906"/>
    <cellStyle name="常规 2 3 3 8 3 4 2" xfId="37907"/>
    <cellStyle name="常规 2 3 3 8 3 4 2 2" xfId="37908"/>
    <cellStyle name="常规 2 3 3 8 3 4 3" xfId="37909"/>
    <cellStyle name="常规 2 3 3 8 3 5" xfId="37910"/>
    <cellStyle name="常规 2 3 3 8 4" xfId="37911"/>
    <cellStyle name="常规 5 3 4 5 2 2" xfId="37912"/>
    <cellStyle name="常规 2 3 3 8 5" xfId="37913"/>
    <cellStyle name="常规 2 3 3 9" xfId="37914"/>
    <cellStyle name="常规 2 3 3 9 2" xfId="37915"/>
    <cellStyle name="常规 2 3 4 10" xfId="37916"/>
    <cellStyle name="常规 2 3 4 10 2" xfId="37917"/>
    <cellStyle name="常规 2 3 4 2 2 10" xfId="37918"/>
    <cellStyle name="常规 2 3 4 2 2 10 2" xfId="37919"/>
    <cellStyle name="常规 2 3 4 2 2 11" xfId="37920"/>
    <cellStyle name="常规 2 3 4 2 2 11 2" xfId="37921"/>
    <cellStyle name="常规 2 3 4 2 2 12" xfId="37922"/>
    <cellStyle name="常规 2 3 4 2 2 13" xfId="37923"/>
    <cellStyle name="常规 2 3 4 2 2 14" xfId="37924"/>
    <cellStyle name="常规 2 3 4 2 2 15" xfId="37925"/>
    <cellStyle name="常规 2 3 4 2 2 15 2" xfId="37926"/>
    <cellStyle name="常规 2 3 4 2 2 16" xfId="37927"/>
    <cellStyle name="常规 2 3 4 2 2 17" xfId="37928"/>
    <cellStyle name="常规 2 3 4 2 2 2" xfId="37929"/>
    <cellStyle name="常规 2 3 4 2 2 2 10" xfId="37930"/>
    <cellStyle name="常规 2 3 4 2 2 2 11" xfId="37931"/>
    <cellStyle name="常规 2 3 4 2 2 2 12" xfId="37932"/>
    <cellStyle name="常规 2 3 4 2 2 2 12 2" xfId="37933"/>
    <cellStyle name="常规 2 3 4 2 2 2 13" xfId="37934"/>
    <cellStyle name="常规 2 3 4 2 2 2 13 2" xfId="37935"/>
    <cellStyle name="常规 2 3 4 2 2 2 14" xfId="37936"/>
    <cellStyle name="常规 2 3 4 2 2 2 15" xfId="37937"/>
    <cellStyle name="常规 2 3 4 2 2 2 16" xfId="37938"/>
    <cellStyle name="常规 2 3 4 2 2 2 2" xfId="37939"/>
    <cellStyle name="常规 2 3 4 2 2 2 2 2" xfId="37940"/>
    <cellStyle name="常规 2 3 4 2 2 2 2 2 2" xfId="37941"/>
    <cellStyle name="常规 2 3 4 2 2 2 2 2 2 2" xfId="37942"/>
    <cellStyle name="常规 2 3 4 2 2 2 2 2 2 2 3" xfId="37943"/>
    <cellStyle name="常规 2 3 4 2 2 2 2 2 2 3" xfId="37944"/>
    <cellStyle name="常规 2 3 4 2 2 2 2 2 2 4" xfId="37945"/>
    <cellStyle name="常规 2 3 4 2 2 2 2 2 3" xfId="37946"/>
    <cellStyle name="常规 2 3 4 2 2 2 2 2 3 2" xfId="37947"/>
    <cellStyle name="常规 2 3 4 2 2 2 2 2 3 2 2" xfId="37948"/>
    <cellStyle name="常规 2 3 4 2 2 2 2 2 3 2 3" xfId="37949"/>
    <cellStyle name="常规 2 3 4 2 2 2 2 2 3 3" xfId="37950"/>
    <cellStyle name="常规 2 3 4 2 2 2 2 2 3 4" xfId="37951"/>
    <cellStyle name="常规 2 3 4 2 2 2 2 2 4" xfId="37952"/>
    <cellStyle name="常规 2 3 4 2 2 2 2 2 4 2" xfId="37953"/>
    <cellStyle name="常规 2 3 4 2 2 2 2 2 4 3" xfId="37954"/>
    <cellStyle name="常规 2 3 4 2 2 2 2 2 5" xfId="37955"/>
    <cellStyle name="常规 2 3 4 2 2 2 2 2 5 2" xfId="37956"/>
    <cellStyle name="常规 2 3 4 2 2 2 2 2 6" xfId="37957"/>
    <cellStyle name="常规 2 3 4 2 2 2 2 3" xfId="37958"/>
    <cellStyle name="常规 2 3 4 2 2 2 2 3 2" xfId="37959"/>
    <cellStyle name="常规 2 3 4 2 2 2 2 3 3" xfId="37960"/>
    <cellStyle name="常规 2 3 4 2 2 2 2 4" xfId="37961"/>
    <cellStyle name="常规 2 3 4 2 2 2 2 4 2" xfId="37962"/>
    <cellStyle name="常规 2 3 4 2 2 2 2 4 3" xfId="37963"/>
    <cellStyle name="常规 2 3 4 2 2 2 2 5" xfId="37964"/>
    <cellStyle name="常规 2 3 4 2 2 2 2 5 2" xfId="37965"/>
    <cellStyle name="常规 2 3 4 2 2 2 2 6" xfId="37966"/>
    <cellStyle name="常规 2 3 4 2 2 2 2 7" xfId="37967"/>
    <cellStyle name="常规 2 3 4 2 2 2 3" xfId="37968"/>
    <cellStyle name="常规 2 3 4 2 2 2 3 2" xfId="37969"/>
    <cellStyle name="常规 2 3 4 2 2 2 3 2 2" xfId="37970"/>
    <cellStyle name="常规 2 3 4 2 2 2 3 2 2 2" xfId="37971"/>
    <cellStyle name="常规 2 3 4 2 2 2 3 2 2 3" xfId="37972"/>
    <cellStyle name="常规 2 3 4 2 2 2 3 2 3" xfId="37973"/>
    <cellStyle name="常规 2 3 4 2 2 2 3 2 3 2" xfId="37974"/>
    <cellStyle name="常规 2 3 4 2 2 2 3 2 4" xfId="37975"/>
    <cellStyle name="常规 2 3 4 2 2 2 3 3" xfId="37976"/>
    <cellStyle name="常规 2 3 4 2 2 2 3 3 2" xfId="37977"/>
    <cellStyle name="常规 2 3 4 2 2 2 3 3 2 2" xfId="37978"/>
    <cellStyle name="常规 2 3 4 2 2 2 3 3 2 3" xfId="37979"/>
    <cellStyle name="常规 2 3 4 2 2 2 3 3 3" xfId="37980"/>
    <cellStyle name="常规 2 3 4 2 2 2 3 3 3 2" xfId="37981"/>
    <cellStyle name="常规 2 3 4 2 2 2 3 3 4" xfId="37982"/>
    <cellStyle name="常规 2 3 4 2 2 2 3 4" xfId="37983"/>
    <cellStyle name="常规 2 3 4 2 2 2 3 4 2" xfId="37984"/>
    <cellStyle name="常规 2 3 4 2 2 2 3 4 3" xfId="37985"/>
    <cellStyle name="常规 2 3 4 2 2 2 3 5" xfId="37986"/>
    <cellStyle name="常规 2 3 4 2 2 2 3 5 2" xfId="37987"/>
    <cellStyle name="常规 2 3 4 2 2 2 3 5 3" xfId="37988"/>
    <cellStyle name="常规 2 3 4 2 2 2 3 6" xfId="37989"/>
    <cellStyle name="常规 2 3 4 2 2 2 3 7" xfId="37990"/>
    <cellStyle name="常规 2 3 4 2 2 2 4" xfId="37991"/>
    <cellStyle name="常规 2 3 4 2 2 2 4 2" xfId="37992"/>
    <cellStyle name="常规 2 3 4 2 2 2 4 2 2" xfId="37993"/>
    <cellStyle name="常规 2 3 4 2 2 2 4 2 3" xfId="37994"/>
    <cellStyle name="常规 2 3 4 2 2 2 4 3" xfId="37995"/>
    <cellStyle name="常规 2 3 4 2 2 2 4 3 2" xfId="37996"/>
    <cellStyle name="常规 2 3 4 2 2 2 4 3 3" xfId="37997"/>
    <cellStyle name="常规 2 3 4 2 2 2 4 4" xfId="37998"/>
    <cellStyle name="常规 2 3 4 2 2 2 4 4 2" xfId="37999"/>
    <cellStyle name="常规 2 3 4 2 2 2 4 5" xfId="38000"/>
    <cellStyle name="常规 2 3 4 2 2 2 4 6" xfId="38001"/>
    <cellStyle name="常规 2 3 4 2 2 2 5" xfId="38002"/>
    <cellStyle name="常规 2 3 4 2 2 2 5 2" xfId="38003"/>
    <cellStyle name="常规 2 3 4 2 2 2 5 2 2" xfId="38004"/>
    <cellStyle name="常规 2 3 4 2 2 2 5 2 3" xfId="38005"/>
    <cellStyle name="常规 2 3 4 2 2 2 5 3" xfId="38006"/>
    <cellStyle name="常规 2 3 4 2 2 2 5 3 2" xfId="38007"/>
    <cellStyle name="常规 2 3 4 2 2 2 5 3 3" xfId="38008"/>
    <cellStyle name="常规 2 3 4 2 2 2 5 4" xfId="38009"/>
    <cellStyle name="常规 2 3 4 2 2 2 5 4 2" xfId="38010"/>
    <cellStyle name="常规 2 3 4 2 2 2 5 5" xfId="38011"/>
    <cellStyle name="常规 2 3 4 2 2 2 5 6" xfId="38012"/>
    <cellStyle name="常规 2 3 4 2 2 2 6" xfId="38013"/>
    <cellStyle name="常规 2 3 4 2 2 2 6 2" xfId="38014"/>
    <cellStyle name="常规 2 3 4 2 2 2 6 2 2" xfId="38015"/>
    <cellStyle name="常规 2 3 4 2 2 2 6 2 3" xfId="38016"/>
    <cellStyle name="常规 2 3 4 2 2 2 6 3" xfId="38017"/>
    <cellStyle name="常规 2 3 4 2 2 2 6 3 2" xfId="38018"/>
    <cellStyle name="常规 2 3 4 2 2 2 6 4" xfId="38019"/>
    <cellStyle name="常规 2 3 4 2 2 2 6 5" xfId="38020"/>
    <cellStyle name="常规 2 3 4 2 2 2 7" xfId="38021"/>
    <cellStyle name="常规 2 3 4 2 2 2 7 2" xfId="38022"/>
    <cellStyle name="常规 2 3 4 2 2 2 7 2 2" xfId="38023"/>
    <cellStyle name="常规 2 3 4 2 2 2 7 3" xfId="38024"/>
    <cellStyle name="常规 2 3 4 2 2 2 7 4" xfId="38025"/>
    <cellStyle name="常规 2 3 4 2 2 2 8" xfId="38026"/>
    <cellStyle name="常规 2 3 4 2 2 2 8 2" xfId="38027"/>
    <cellStyle name="常规 2 3 4 2 2 2 8 3" xfId="38028"/>
    <cellStyle name="常规 2 3 4 2 2 2 9" xfId="38029"/>
    <cellStyle name="常规 2 3 4 2 2 2 9 2" xfId="38030"/>
    <cellStyle name="常规 2 3 4 2 2 2 9 3" xfId="38031"/>
    <cellStyle name="常规 2 3 4 2 2 3" xfId="38032"/>
    <cellStyle name="常规 2 3 4 2 2 3 2" xfId="38033"/>
    <cellStyle name="常规 2 3 4 2 2 3 2 2" xfId="38034"/>
    <cellStyle name="常规 2 3 4 2 2 3 2 2 2 2" xfId="38035"/>
    <cellStyle name="常规 2 3 4 2 2 3 2 2 2 3" xfId="38036"/>
    <cellStyle name="常规 2 3 4 2 2 3 2 2 3" xfId="38037"/>
    <cellStyle name="常规 2 3 4 2 2 3 2 2 3 2" xfId="38038"/>
    <cellStyle name="常规 2 3 4 2 2 3 2 2 4" xfId="38039"/>
    <cellStyle name="常规 2 3 4 2 2 3 2 3" xfId="38040"/>
    <cellStyle name="常规 2 3 4 2 2 3 2 3 2" xfId="38041"/>
    <cellStyle name="常规 2 3 4 2 2 3 2 3 2 2" xfId="38042"/>
    <cellStyle name="常规 2 3 4 2 2 3 2 3 2 3" xfId="38043"/>
    <cellStyle name="常规 2 3 4 2 2 3 2 3 3" xfId="38044"/>
    <cellStyle name="常规 2 3 4 2 2 3 2 3 4" xfId="38045"/>
    <cellStyle name="常规 2 3 4 2 2 3 2 4" xfId="38046"/>
    <cellStyle name="常规 2 3 4 2 2 3 2 4 2" xfId="38047"/>
    <cellStyle name="常规 2 3 4 2 2 3 2 4 2 2" xfId="38048"/>
    <cellStyle name="常规 2 3 4 2 2 3 2 4 3" xfId="38049"/>
    <cellStyle name="常规 2 3 4 2 2 3 2 5" xfId="38050"/>
    <cellStyle name="常规 2 3 4 2 2 3 2 5 2" xfId="38051"/>
    <cellStyle name="常规 2 3 4 2 2 3 2 6" xfId="38052"/>
    <cellStyle name="常规 2 3 4 2 2 3 2 6 2" xfId="38053"/>
    <cellStyle name="常规 2 3 4 2 2 3 2 7" xfId="38054"/>
    <cellStyle name="常规 2 3 4 2 2 3 3" xfId="38055"/>
    <cellStyle name="常规 2 3 4 2 2 3 3 2" xfId="38056"/>
    <cellStyle name="常规 2 3 4 2 2 3 3 2 2" xfId="38057"/>
    <cellStyle name="常规 2 3 4 2 2 3 3 2 2 2" xfId="38058"/>
    <cellStyle name="常规 2 3 4 2 2 3 3 2 2 3" xfId="38059"/>
    <cellStyle name="常规 2 3 4 2 2 3 3 2 3" xfId="38060"/>
    <cellStyle name="常规 2 3 4 2 2 3 3 2 4" xfId="38061"/>
    <cellStyle name="常规 2 3 4 2 2 3 3 3" xfId="38062"/>
    <cellStyle name="常规 2 3 4 2 2 3 3 3 2" xfId="38063"/>
    <cellStyle name="常规 2 3 4 2 2 3 3 3 2 2" xfId="38064"/>
    <cellStyle name="常规 2 3 4 2 2 3 3 3 2 3" xfId="38065"/>
    <cellStyle name="常规 2 3 4 2 2 3 3 3 3" xfId="38066"/>
    <cellStyle name="常规 2 3 4 2 2 3 3 3 4" xfId="38067"/>
    <cellStyle name="常规 2 3 4 2 2 3 3 4" xfId="38068"/>
    <cellStyle name="常规 2 3 4 2 2 3 3 4 2" xfId="38069"/>
    <cellStyle name="常规 2 3 4 2 2 3 3 4 2 2" xfId="38070"/>
    <cellStyle name="常规 2 3 4 2 2 3 3 4 3" xfId="38071"/>
    <cellStyle name="常规 2 3 4 2 2 3 3 5" xfId="38072"/>
    <cellStyle name="常规 2 3 4 2 2 3 3 5 2" xfId="38073"/>
    <cellStyle name="常规 2 3 4 2 2 3 3 5 3" xfId="38074"/>
    <cellStyle name="常规 2 3 4 2 2 3 3 6" xfId="38075"/>
    <cellStyle name="常规 2 3 4 2 2 3 3 6 2" xfId="38076"/>
    <cellStyle name="常规 2 3 4 2 2 3 3 7" xfId="38077"/>
    <cellStyle name="常规 2 3 4 2 2 3 4" xfId="38078"/>
    <cellStyle name="常规 2 3 4 2 2 3 5" xfId="38079"/>
    <cellStyle name="常规 2 3 4 2 2 3 6" xfId="38080"/>
    <cellStyle name="常规 2 3 4 2 2 4 2 3 2" xfId="38081"/>
    <cellStyle name="常规 2 3 4 2 2 4 2 4" xfId="38082"/>
    <cellStyle name="常规 2 3 4 2 2 4 5" xfId="38083"/>
    <cellStyle name="常规 2 3 4 2 2 4 6" xfId="38084"/>
    <cellStyle name="常规 2 3 4 2 2 5 2 2 2" xfId="38085"/>
    <cellStyle name="常规 2 3 4 2 2 5 2 4" xfId="38086"/>
    <cellStyle name="常规 2 3 4 2 2 5 3 2" xfId="38087"/>
    <cellStyle name="常规 2 3 4 2 2 5 3 2 2" xfId="38088"/>
    <cellStyle name="常规 2 3 4 2 2 5 3 3" xfId="38089"/>
    <cellStyle name="常规 2 3 4 2 2 5 3 4" xfId="38090"/>
    <cellStyle name="常规 2 3 4 2 2 5 4 2" xfId="38091"/>
    <cellStyle name="常规 2 3 4 2 2 5 5" xfId="38092"/>
    <cellStyle name="常规 2 3 4 2 2 5 6" xfId="38093"/>
    <cellStyle name="常规 2 3 4 2 2 6 2 2 2" xfId="38094"/>
    <cellStyle name="常规 2 3 4 2 2 6 2 3" xfId="38095"/>
    <cellStyle name="常规 2 3 4 2 2 6 2 4" xfId="38096"/>
    <cellStyle name="常规 2 3 4 2 2 6 3 2" xfId="38097"/>
    <cellStyle name="常规 2 3 4 2 2 6 3 3" xfId="38098"/>
    <cellStyle name="常规 2 3 4 2 2 6 4" xfId="38099"/>
    <cellStyle name="常规 2 3 4 2 2 6 4 2" xfId="38100"/>
    <cellStyle name="常规 2 3 4 2 2 6 5" xfId="38101"/>
    <cellStyle name="常规 2 3 4 2 2 6 6" xfId="38102"/>
    <cellStyle name="常规 2 3 4 2 2 7 2 2" xfId="38103"/>
    <cellStyle name="常规 2 3 4 2 2 7 2 3" xfId="38104"/>
    <cellStyle name="常规 2 3 4 2 2 7 3" xfId="38105"/>
    <cellStyle name="常规 2 3 4 2 2 7 3 2" xfId="38106"/>
    <cellStyle name="常规 2 3 4 2 2 7 4" xfId="38107"/>
    <cellStyle name="常规 2 3 4 2 2 7 5" xfId="38108"/>
    <cellStyle name="常规 2 3 4 2 2 8 2" xfId="38109"/>
    <cellStyle name="常规 2 3 4 2 2 8 2 2" xfId="38110"/>
    <cellStyle name="常规 2 3 4 2 2 8 2 3" xfId="38111"/>
    <cellStyle name="常规 2 3 4 2 2 8 3" xfId="38112"/>
    <cellStyle name="常规 2 3 4 2 2 8 3 2" xfId="38113"/>
    <cellStyle name="常规 2 3 4 2 2 8 4" xfId="38114"/>
    <cellStyle name="常规 2 3 4 2 2 8 5" xfId="38115"/>
    <cellStyle name="常规 2 3 4 2 2 9" xfId="38116"/>
    <cellStyle name="常规 2 3 4 2 2 9 2" xfId="38117"/>
    <cellStyle name="常规 2 3 4 2 2 9 3" xfId="38118"/>
    <cellStyle name="常规 2 3 4 2 3 2" xfId="38119"/>
    <cellStyle name="常规 2 3 4 2 3 2 2" xfId="38120"/>
    <cellStyle name="常规 2 3 4 2 4" xfId="38121"/>
    <cellStyle name="常规 2 3 4 2 4 2" xfId="38122"/>
    <cellStyle name="常规 2 3 4 2 4 2 2" xfId="38123"/>
    <cellStyle name="常规 2 3 4 2 4 3" xfId="38124"/>
    <cellStyle name="常规 2 3 4 2 4 4" xfId="38125"/>
    <cellStyle name="常规 2 3 4 2 5" xfId="38126"/>
    <cellStyle name="常规 2 3 4 2 6" xfId="38127"/>
    <cellStyle name="常规 2 3 4 2 6 2" xfId="38128"/>
    <cellStyle name="常规 2 3 4 3 10 2" xfId="38129"/>
    <cellStyle name="常规 2 3 4 3 11 2" xfId="38130"/>
    <cellStyle name="常规 2 3 4 3 12" xfId="38131"/>
    <cellStyle name="常规 2 3 4 3 12 2" xfId="38132"/>
    <cellStyle name="常规 2 3 4 3 13" xfId="38133"/>
    <cellStyle name="常规 2 3 4 3 13 2" xfId="38134"/>
    <cellStyle name="常规 2 3 4 3 14" xfId="38135"/>
    <cellStyle name="常规 2 3 4 3 15" xfId="38136"/>
    <cellStyle name="常规 2 3 4 3 15 2" xfId="38137"/>
    <cellStyle name="常规 2 3 4 3 16" xfId="38138"/>
    <cellStyle name="常规 2 3 4 3 17" xfId="38139"/>
    <cellStyle name="常规 2 3 4 3 2 10" xfId="38140"/>
    <cellStyle name="常规 2 3 4 3 2 10 2" xfId="38141"/>
    <cellStyle name="常规 2 3 4 3 2 11" xfId="38142"/>
    <cellStyle name="常规 2 3 4 3 2 11 2" xfId="38143"/>
    <cellStyle name="常规 2 3 4 3 2 12" xfId="38144"/>
    <cellStyle name="常规 2 3 4 3 2 12 2" xfId="38145"/>
    <cellStyle name="常规 2 3 4 3 2 13" xfId="38146"/>
    <cellStyle name="常规 2 3 4 3 2 13 2" xfId="38147"/>
    <cellStyle name="常规 2 3 4 3 2 14" xfId="38148"/>
    <cellStyle name="常规 2 3 4 3 2 15" xfId="38149"/>
    <cellStyle name="常规 2 3 4 3 2 2" xfId="38150"/>
    <cellStyle name="常规 2 3 4 3 2 2 2" xfId="38151"/>
    <cellStyle name="常规 2 3 4 3 2 2 2 2" xfId="38152"/>
    <cellStyle name="常规 2 3 4 3 2 2 2 2 2" xfId="38153"/>
    <cellStyle name="常规 2 3 4 3 2 2 2 2 2 2" xfId="38154"/>
    <cellStyle name="常规 2 3 4 3 2 2 2 2 2 3" xfId="38155"/>
    <cellStyle name="常规 2 3 4 3 2 2 2 2 3" xfId="38156"/>
    <cellStyle name="常规 2 3 4 3 2 2 2 2 3 2" xfId="38157"/>
    <cellStyle name="常规 2 3 4 3 2 2 2 2 4" xfId="38158"/>
    <cellStyle name="常规 2 3 4 3 2 2 2 3" xfId="38159"/>
    <cellStyle name="常规 2 3 4 3 2 2 2 3 2" xfId="38160"/>
    <cellStyle name="常规 2 3 4 3 2 2 2 3 2 3" xfId="38161"/>
    <cellStyle name="常规 2 3 4 3 2 2 2 3 3" xfId="38162"/>
    <cellStyle name="常规 2 3 4 3 2 2 2 3 4" xfId="38163"/>
    <cellStyle name="常规 2 3 4 3 2 2 2 4" xfId="38164"/>
    <cellStyle name="常规 2 3 4 3 2 2 2 4 2" xfId="38165"/>
    <cellStyle name="常规 2 3 4 3 2 2 2 4 3" xfId="38166"/>
    <cellStyle name="常规 2 3 4 3 2 2 2 5" xfId="38167"/>
    <cellStyle name="常规 2 3 4 3 2 2 2 5 2" xfId="38168"/>
    <cellStyle name="常规 2 3 4 3 2 2 2 6" xfId="38169"/>
    <cellStyle name="常规 2 3 4 3 2 2 2 6 2" xfId="38170"/>
    <cellStyle name="常规 2 3 4 3 2 2 2 7" xfId="38171"/>
    <cellStyle name="常规 2 3 4 3 2 2 3" xfId="38172"/>
    <cellStyle name="常规 2 3 4 3 2 2 3 2" xfId="38173"/>
    <cellStyle name="常规 2 3 4 3 2 2 3 2 2" xfId="38174"/>
    <cellStyle name="常规 2 3 4 3 2 2 3 2 3" xfId="38175"/>
    <cellStyle name="常规 2 3 4 3 2 2 3 3" xfId="38176"/>
    <cellStyle name="常规 2 3 4 3 2 2 4" xfId="38177"/>
    <cellStyle name="常规 2 3 4 3 2 2 5" xfId="38178"/>
    <cellStyle name="常规 2 3 4 3 2 3" xfId="38179"/>
    <cellStyle name="常规 2 3 4 3 2 3 2" xfId="38180"/>
    <cellStyle name="常规 2 3 4 3 2 3 2 2" xfId="38181"/>
    <cellStyle name="常规 2 3 4 3 2 3 2 2 2 2" xfId="38182"/>
    <cellStyle name="常规 2 3 4 3 2 3 2 2 3" xfId="38183"/>
    <cellStyle name="常规 2 3 4 3 2 3 2 3" xfId="38184"/>
    <cellStyle name="常规 2 3 4 3 2 3 2 3 2" xfId="38185"/>
    <cellStyle name="常规 2 3 4 3 2 3 2 4" xfId="38186"/>
    <cellStyle name="常规 2 3 4 3 2 3 2 4 2" xfId="38187"/>
    <cellStyle name="常规 2 3 4 3 2 3 2 5" xfId="38188"/>
    <cellStyle name="常规 2 3 4 3 2 3 3" xfId="38189"/>
    <cellStyle name="常规 2 3 4 3 2 3 3 2" xfId="38190"/>
    <cellStyle name="常规 2 3 4 3 2 3 3 2 2" xfId="38191"/>
    <cellStyle name="常规 2 3 4 3 2 3 3 2 3" xfId="38192"/>
    <cellStyle name="常规 2 3 4 3 2 3 3 3" xfId="38193"/>
    <cellStyle name="常规 2 3 4 3 2 3 3 3 2" xfId="38194"/>
    <cellStyle name="常规 2 3 4 3 2 3 3 4" xfId="38195"/>
    <cellStyle name="常规 2 3 4 3 2 3 4" xfId="38196"/>
    <cellStyle name="常规 2 3 4 3 2 3 4 2" xfId="38197"/>
    <cellStyle name="常规 2 3 4 3 2 3 4 2 2" xfId="38198"/>
    <cellStyle name="常规 2 3 4 3 2 3 4 3" xfId="38199"/>
    <cellStyle name="常规 2 3 4 3 2 3 5" xfId="38200"/>
    <cellStyle name="常规 2 3 4 3 2 3 5 2" xfId="38201"/>
    <cellStyle name="常规 2 3 4 3 2 3 5 3" xfId="38202"/>
    <cellStyle name="常规 2 3 4 3 2 3 6" xfId="38203"/>
    <cellStyle name="常规 2 3 4 3 2 3 6 2" xfId="38204"/>
    <cellStyle name="常规 2 3 4 3 2 3 7" xfId="38205"/>
    <cellStyle name="常规 2 3 4 3 2 3 8" xfId="38206"/>
    <cellStyle name="常规 2 3 4 3 2 4" xfId="38207"/>
    <cellStyle name="常规 2 3 4 3 2 4 2" xfId="38208"/>
    <cellStyle name="常规 2 3 4 3 2 4 2 2" xfId="38209"/>
    <cellStyle name="常规 2 3 4 3 2 4 2 2 2" xfId="38210"/>
    <cellStyle name="常规 2 3 4 3 2 4 2 3" xfId="38211"/>
    <cellStyle name="常规 2 3 4 3 2 4 2 4" xfId="38212"/>
    <cellStyle name="常规 2 3 4 3 2 4 3" xfId="38213"/>
    <cellStyle name="常规 2 3 4 3 2 4 3 2" xfId="38214"/>
    <cellStyle name="常规 2 3 4 3 2 4 3 2 2" xfId="38215"/>
    <cellStyle name="常规 2 3 4 3 2 4 3 3" xfId="38216"/>
    <cellStyle name="常规 2 3 4 3 2 4 3 4" xfId="38217"/>
    <cellStyle name="常规 2 3 4 3 2 4 4" xfId="38218"/>
    <cellStyle name="常规 2 3 4 3 2 4 4 2" xfId="38219"/>
    <cellStyle name="常规 2 3 4 3 2 4 5" xfId="38220"/>
    <cellStyle name="常规 2 3 4 3 2 4 6" xfId="38221"/>
    <cellStyle name="常规 2 3 4 3 2 5" xfId="38222"/>
    <cellStyle name="常规 2 3 4 3 2 5 2" xfId="38223"/>
    <cellStyle name="常规 2 3 4 3 2 5 2 2" xfId="38224"/>
    <cellStyle name="常规 2 3 4 3 2 5 2 3" xfId="38225"/>
    <cellStyle name="常规 2 3 4 3 2 5 3" xfId="38226"/>
    <cellStyle name="常规 2 3 4 3 2 5 3 2" xfId="38227"/>
    <cellStyle name="常规 2 3 4 3 2 5 3 3" xfId="38228"/>
    <cellStyle name="常规 2 3 4 3 2 5 4" xfId="38229"/>
    <cellStyle name="常规 2 3 4 3 2 5 4 2" xfId="38230"/>
    <cellStyle name="常规 2 3 4 3 2 5 5" xfId="38231"/>
    <cellStyle name="常规 2 3 4 3 2 5 6" xfId="38232"/>
    <cellStyle name="常规 2 3 4 3 2 6" xfId="38233"/>
    <cellStyle name="常规 2 3 4 3 2 6 2" xfId="38234"/>
    <cellStyle name="常规 2 3 4 3 2 6 2 2" xfId="38235"/>
    <cellStyle name="常规 2 3 4 3 2 6 2 3" xfId="38236"/>
    <cellStyle name="常规 2 3 4 3 2 6 3" xfId="38237"/>
    <cellStyle name="常规 2 3 4 3 2 6 3 2" xfId="38238"/>
    <cellStyle name="常规 2 3 4 3 2 6 4" xfId="38239"/>
    <cellStyle name="常规 2 3 4 3 2 6 5" xfId="38240"/>
    <cellStyle name="常规 2 3 4 3 2 7" xfId="38241"/>
    <cellStyle name="常规 2 3 4 3 2 7 2" xfId="38242"/>
    <cellStyle name="常规 2 3 4 3 2 7 2 2" xfId="38243"/>
    <cellStyle name="常规 2 3 4 3 2 7 2 3" xfId="38244"/>
    <cellStyle name="常规 2 3 4 3 2 7 3" xfId="38245"/>
    <cellStyle name="常规 2 3 4 3 2 7 3 2" xfId="38246"/>
    <cellStyle name="常规 2 3 4 3 2 7 4" xfId="38247"/>
    <cellStyle name="常规 2 3 4 3 2 8" xfId="38248"/>
    <cellStyle name="常规 2 3 4 3 2 8 2" xfId="38249"/>
    <cellStyle name="常规 2 3 4 3 2 8 3" xfId="38250"/>
    <cellStyle name="常规 2 3 4 3 2 9" xfId="38251"/>
    <cellStyle name="常规 2 3 4 3 2 9 2" xfId="38252"/>
    <cellStyle name="常规 2 3 4 3 3" xfId="38253"/>
    <cellStyle name="常规 2 3 4 3 3 2" xfId="38254"/>
    <cellStyle name="常规 2 3 4 3 3 2 2" xfId="38255"/>
    <cellStyle name="常规 2 3 4 3 3 2 2 2" xfId="38256"/>
    <cellStyle name="常规 2 3 4 3 3 2 2 2 2" xfId="38257"/>
    <cellStyle name="常规 2 3 4 3 3 2 2 2 3" xfId="38258"/>
    <cellStyle name="常规 2 3 4 3 3 2 2 3" xfId="38259"/>
    <cellStyle name="常规 2 3 4 3 3 2 2 3 2" xfId="38260"/>
    <cellStyle name="常规 2 3 4 3 3 2 2 4" xfId="38261"/>
    <cellStyle name="常规 2 3 4 3 3 2 3" xfId="38262"/>
    <cellStyle name="常规 2 3 4 3 3 2 3 2" xfId="38263"/>
    <cellStyle name="常规 2 3 4 3 3 2 3 2 2" xfId="38264"/>
    <cellStyle name="常规 2 3 4 3 3 2 3 2 3" xfId="38265"/>
    <cellStyle name="常规 2 3 4 3 3 2 3 3" xfId="38266"/>
    <cellStyle name="常规 2 3 4 3 3 2 3 4" xfId="38267"/>
    <cellStyle name="常规 2 3 4 3 3 2 4" xfId="38268"/>
    <cellStyle name="常规 2 3 4 3 3 2 4 2" xfId="38269"/>
    <cellStyle name="常规 2 3 4 3 3 2 4 2 2" xfId="38270"/>
    <cellStyle name="常规 2 3 4 3 3 2 4 3" xfId="38271"/>
    <cellStyle name="常规 2 3 4 3 3 2 5" xfId="38272"/>
    <cellStyle name="常规 2 3 4 3 3 2 5 2" xfId="38273"/>
    <cellStyle name="常规 2 3 4 3 3 2 6" xfId="38274"/>
    <cellStyle name="常规 2 3 4 3 3 2 7" xfId="38275"/>
    <cellStyle name="常规 2 3 4 3 3 3" xfId="38276"/>
    <cellStyle name="常规 2 3 4 3 3 3 2" xfId="38277"/>
    <cellStyle name="常规 2 3 4 3 3 3 2 2" xfId="38278"/>
    <cellStyle name="常规 2 3 4 3 3 3 2 2 2" xfId="38279"/>
    <cellStyle name="常规 2 3 4 3 3 3 2 2 3" xfId="38280"/>
    <cellStyle name="常规 2 3 4 3 3 3 2 3" xfId="38281"/>
    <cellStyle name="常规 2 3 4 3 3 3 2 4" xfId="38282"/>
    <cellStyle name="常规 2 3 4 3 3 3 3" xfId="38283"/>
    <cellStyle name="常规 2 3 4 3 3 3 3 2" xfId="38284"/>
    <cellStyle name="常规 2 3 4 3 3 3 3 2 2" xfId="38285"/>
    <cellStyle name="常规 2 3 4 3 3 3 3 2 3" xfId="38286"/>
    <cellStyle name="常规 2 3 4 3 3 3 3 3" xfId="38287"/>
    <cellStyle name="常规 2 3 4 3 3 3 3 4" xfId="38288"/>
    <cellStyle name="常规 2 3 4 3 3 3 4" xfId="38289"/>
    <cellStyle name="常规 2 3 4 3 3 3 4 2" xfId="38290"/>
    <cellStyle name="常规 2 3 4 3 3 3 4 2 2" xfId="38291"/>
    <cellStyle name="常规 2 3 4 3 3 3 4 3" xfId="38292"/>
    <cellStyle name="常规 2 3 4 3 3 3 5" xfId="38293"/>
    <cellStyle name="常规 2 3 4 3 3 3 5 2" xfId="38294"/>
    <cellStyle name="常规 2 3 4 3 3 3 5 3" xfId="38295"/>
    <cellStyle name="常规 2 3 4 3 3 3 6" xfId="38296"/>
    <cellStyle name="常规 2 3 4 3 3 3 6 2" xfId="38297"/>
    <cellStyle name="常规 2 3 4 3 3 3 7" xfId="38298"/>
    <cellStyle name="常规 2 3 4 3 3 4" xfId="38299"/>
    <cellStyle name="常规 2 3 4 3 3 5" xfId="38300"/>
    <cellStyle name="常规 2 3 4 3 3 6" xfId="38301"/>
    <cellStyle name="常规 2 3 4 3 4" xfId="38302"/>
    <cellStyle name="常规 2 3 4 3 4 2" xfId="38303"/>
    <cellStyle name="常规 2 3 4 3 4 2 2" xfId="38304"/>
    <cellStyle name="常规 2 3 4 3 4 2 2 2" xfId="38305"/>
    <cellStyle name="常规 2 3 4 3 4 2 3" xfId="38306"/>
    <cellStyle name="常规 2 3 4 3 4 2 3 2" xfId="38307"/>
    <cellStyle name="常规 2 3 4 3 4 2 4" xfId="38308"/>
    <cellStyle name="常规 2 3 4 3 4 3" xfId="38309"/>
    <cellStyle name="常规 2 3 4 3 4 3 2" xfId="38310"/>
    <cellStyle name="常规 2 3 4 3 4 3 3" xfId="38311"/>
    <cellStyle name="常规 2 3 4 3 4 4" xfId="38312"/>
    <cellStyle name="常规 2 3 4 3 4 5" xfId="38313"/>
    <cellStyle name="常规 2 3 4 3 4 6" xfId="38314"/>
    <cellStyle name="常规 2 3 4 3 5" xfId="38315"/>
    <cellStyle name="常规 2 3 4 3 5 2" xfId="38316"/>
    <cellStyle name="常规 2 3 4 3 5 2 2" xfId="38317"/>
    <cellStyle name="常规 2 3 4 3 5 2 2 2" xfId="38318"/>
    <cellStyle name="常规 2 3 4 3 5 2 3" xfId="38319"/>
    <cellStyle name="常规 2 3 4 3 5 2 4" xfId="38320"/>
    <cellStyle name="常规 2 3 4 3 5 3" xfId="38321"/>
    <cellStyle name="常规 2 3 4 3 5 3 2" xfId="38322"/>
    <cellStyle name="常规 2 3 4 3 5 3 2 2" xfId="38323"/>
    <cellStyle name="常规 2 3 4 3 5 3 3" xfId="38324"/>
    <cellStyle name="常规 2 3 4 3 5 3 4" xfId="38325"/>
    <cellStyle name="常规 2 3 4 3 5 4" xfId="38326"/>
    <cellStyle name="常规 2 3 4 3 5 4 2" xfId="38327"/>
    <cellStyle name="常规 2 3 4 3 5 5" xfId="38328"/>
    <cellStyle name="常规 2 3 4 3 5 6" xfId="38329"/>
    <cellStyle name="常规 2 3 4 3 6" xfId="38330"/>
    <cellStyle name="常规 2 3 4 3 6 2" xfId="38331"/>
    <cellStyle name="常规 2 3 4 3 6 2 2" xfId="38332"/>
    <cellStyle name="常规 2 3 4 3 6 2 2 2" xfId="38333"/>
    <cellStyle name="常规 2 3 4 3 6 2 3" xfId="38334"/>
    <cellStyle name="常规 2 3 4 3 6 2 4" xfId="38335"/>
    <cellStyle name="常规 2 3 4 3 6 3" xfId="38336"/>
    <cellStyle name="常规 2 3 4 3 6 3 2" xfId="38337"/>
    <cellStyle name="常规 2 3 4 3 6 3 3" xfId="38338"/>
    <cellStyle name="常规 2 3 4 3 6 4" xfId="38339"/>
    <cellStyle name="常规 2 3 4 3 6 4 2" xfId="38340"/>
    <cellStyle name="常规 2 3 4 3 6 5" xfId="38341"/>
    <cellStyle name="常规 2 3 4 3 6 6" xfId="38342"/>
    <cellStyle name="常规 2 3 4 3 7" xfId="38343"/>
    <cellStyle name="常规 2 3 4 3 7 2" xfId="38344"/>
    <cellStyle name="常规 2 3 4 3 7 2 2" xfId="38345"/>
    <cellStyle name="常规 2 3 4 3 7 2 3" xfId="38346"/>
    <cellStyle name="常规 2 3 4 3 7 3 2" xfId="38347"/>
    <cellStyle name="常规 2 3 4 3 7 5" xfId="38348"/>
    <cellStyle name="常规 2 3 4 3 8" xfId="38349"/>
    <cellStyle name="常规 2 3 4 3 8 2" xfId="38350"/>
    <cellStyle name="常规 2 3 4 3 8 2 2" xfId="38351"/>
    <cellStyle name="常规 2 3 4 3 8 2 3" xfId="38352"/>
    <cellStyle name="常规 2 3 4 3 8 3 2" xfId="38353"/>
    <cellStyle name="常规 2 3 4 3 8 4" xfId="38354"/>
    <cellStyle name="常规 2 3 4 3 8 5" xfId="38355"/>
    <cellStyle name="常规 2 3 4 3 9" xfId="38356"/>
    <cellStyle name="常规 2 3 4 4 2" xfId="38357"/>
    <cellStyle name="常规 2 3 4 4 2 2" xfId="38358"/>
    <cellStyle name="常规 2 3 4 4 2 2 2" xfId="38359"/>
    <cellStyle name="常规 2 3 4 4 2 2 2 2" xfId="38360"/>
    <cellStyle name="常规 2 3 4 4 2 2 2 3" xfId="38361"/>
    <cellStyle name="常规 2 3 4 4 2 2 3" xfId="38362"/>
    <cellStyle name="常规 2 3 4 4 2 2 4" xfId="38363"/>
    <cellStyle name="常规 2 3 4 4 2 2 5" xfId="38364"/>
    <cellStyle name="常规 2 3 4 4 2 3" xfId="38365"/>
    <cellStyle name="常规 2 3 4 4 2 3 2" xfId="38366"/>
    <cellStyle name="常规 2 3 4 4 2 3 2 2" xfId="38367"/>
    <cellStyle name="常规 2 3 4 4 2 3 3" xfId="38368"/>
    <cellStyle name="常规 2 3 4 4 2 3 4" xfId="38369"/>
    <cellStyle name="常规 2 3 4 4 2 4 2" xfId="38370"/>
    <cellStyle name="常规 2 3 4 4 3" xfId="38371"/>
    <cellStyle name="常规 2 3 4 4 3 2" xfId="38372"/>
    <cellStyle name="常规 2 3 4 4 3 3" xfId="38373"/>
    <cellStyle name="常规 2 3 4 4 4" xfId="38374"/>
    <cellStyle name="常规 2 3 4 4 5" xfId="38375"/>
    <cellStyle name="常规 2 3 4 4 5 2" xfId="38376"/>
    <cellStyle name="常规 2 3 4 4 5 2 2" xfId="38377"/>
    <cellStyle name="常规 2 3 4 4 5 3" xfId="38378"/>
    <cellStyle name="常规 2 3 4 4 6" xfId="38379"/>
    <cellStyle name="常规 2 3 4 4 6 2" xfId="38380"/>
    <cellStyle name="常规 2 3 4 5" xfId="38381"/>
    <cellStyle name="常规 2 3 4 5 2 3 2 2" xfId="38382"/>
    <cellStyle name="常规 2 3 4 5 2 3 3" xfId="38383"/>
    <cellStyle name="常规 2 3 4 5 2 3 4" xfId="38384"/>
    <cellStyle name="常规 2 3 4 5 4 2 2" xfId="38385"/>
    <cellStyle name="常规 2 3 4 5 6" xfId="38386"/>
    <cellStyle name="常规 2 3 4 5 6 2" xfId="38387"/>
    <cellStyle name="常规 2 3 4 6" xfId="38388"/>
    <cellStyle name="常规 2 3 4 6 2 2" xfId="38389"/>
    <cellStyle name="常规 2 3 4 6 2 2 2" xfId="38390"/>
    <cellStyle name="常规 2 3 4 6 2 2 2 2" xfId="38391"/>
    <cellStyle name="常规 2 3 4 6 2 2 2 2 2" xfId="38392"/>
    <cellStyle name="常规 2 3 4 6 2 2 2 2 3" xfId="38393"/>
    <cellStyle name="常规 2 3 4 6 2 2 2 3" xfId="38394"/>
    <cellStyle name="常规 2 3 4 6 2 2 2 4" xfId="38395"/>
    <cellStyle name="常规 2 3 4 6 2 2 3" xfId="38396"/>
    <cellStyle name="常规 2 3 4 6 2 2 3 2" xfId="38397"/>
    <cellStyle name="常规 2 3 4 6 2 2 3 2 2" xfId="38398"/>
    <cellStyle name="常规 2 3 4 6 2 2 3 2 3" xfId="38399"/>
    <cellStyle name="常规 2 3 4 6 2 2 3 3" xfId="38400"/>
    <cellStyle name="常规 2 3 4 6 2 2 3 4" xfId="38401"/>
    <cellStyle name="常规 2 3 4 6 2 2 4" xfId="38402"/>
    <cellStyle name="常规 2 3 4 6 2 2 4 2" xfId="38403"/>
    <cellStyle name="常规 2 3 4 6 2 2 4 2 2" xfId="38404"/>
    <cellStyle name="常规 2 3 4 6 2 2 4 3" xfId="38405"/>
    <cellStyle name="常规 2 3 4 6 2 2 5" xfId="38406"/>
    <cellStyle name="常规 2 3 4 6 2 2 5 2" xfId="38407"/>
    <cellStyle name="常规 2 3 4 6 2 2 6" xfId="38408"/>
    <cellStyle name="常规 2 3 4 6 2 2 7" xfId="38409"/>
    <cellStyle name="常规 2 3 4 6 2 3" xfId="38410"/>
    <cellStyle name="常规 2 3 4 6 2 4" xfId="38411"/>
    <cellStyle name="常规 2 3 4 6 3 2" xfId="38412"/>
    <cellStyle name="常规 2 3 4 6 3 2 2" xfId="38413"/>
    <cellStyle name="常规 2 3 4 6 3 2 2 2" xfId="38414"/>
    <cellStyle name="常规 2 3 4 6 3 2 2 3" xfId="38415"/>
    <cellStyle name="常规 2 3 4 6 3 2 3" xfId="38416"/>
    <cellStyle name="常规 2 3 4 6 3 2 4" xfId="38417"/>
    <cellStyle name="常规 2 3 4 6 3 3" xfId="38418"/>
    <cellStyle name="常规 2 3 4 6 3 3 2" xfId="38419"/>
    <cellStyle name="常规 2 3 4 6 3 3 2 2" xfId="38420"/>
    <cellStyle name="常规 2 3 4 6 3 3 2 3" xfId="38421"/>
    <cellStyle name="常规 2 3 4 6 3 3 3" xfId="38422"/>
    <cellStyle name="常规 2 3 4 6 3 3 4" xfId="38423"/>
    <cellStyle name="常规 2 3 4 6 3 4" xfId="38424"/>
    <cellStyle name="常规 2 3 4 6 3 4 2" xfId="38425"/>
    <cellStyle name="常规 2 3 4 6 3 4 2 2" xfId="38426"/>
    <cellStyle name="常规 2 3 4 6 3 4 3" xfId="38427"/>
    <cellStyle name="常规 2 3 4 6 3 5" xfId="38428"/>
    <cellStyle name="常规 2 3 4 6 3 6" xfId="38429"/>
    <cellStyle name="注释 2 2 3 2 3 2 3 2 2" xfId="38430"/>
    <cellStyle name="常规 2 3 4 6 4" xfId="38431"/>
    <cellStyle name="常规 2 3 4 6 4 2" xfId="38432"/>
    <cellStyle name="常规 2 3 4 6 4 2 2" xfId="38433"/>
    <cellStyle name="常规 2 3 4 6 4 3" xfId="38434"/>
    <cellStyle name="注释 2 2 3 2 3 2 3 2 3" xfId="38435"/>
    <cellStyle name="常规 2 3 4 6 5" xfId="38436"/>
    <cellStyle name="常规 2 3 4 6 5 2" xfId="38437"/>
    <cellStyle name="常规 2 3 4 7" xfId="38438"/>
    <cellStyle name="常规 2 3 4 7 2 2" xfId="38439"/>
    <cellStyle name="常规 2 3 4 7 2 2 2" xfId="38440"/>
    <cellStyle name="常规 2 3 4 7 2 2 2 2" xfId="38441"/>
    <cellStyle name="常规 2 3 4 7 2 2 2 3" xfId="38442"/>
    <cellStyle name="注释 2 3 2 2 3 3 2" xfId="38443"/>
    <cellStyle name="常规 2 3 4 7 2 2 3" xfId="38444"/>
    <cellStyle name="注释 2 3 2 2 3 3 3" xfId="38445"/>
    <cellStyle name="常规 2 3 4 7 2 2 4" xfId="38446"/>
    <cellStyle name="常规 2 3 4 7 2 3" xfId="38447"/>
    <cellStyle name="常规 2 3 4 7 2 3 2" xfId="38448"/>
    <cellStyle name="常规 2 3 4 7 2 3 2 2" xfId="38449"/>
    <cellStyle name="常规 2 3 4 7 2 3 2 3" xfId="38450"/>
    <cellStyle name="常规 2 3 4 7 2 3 3" xfId="38451"/>
    <cellStyle name="常规 2 3 4 7 2 3 4" xfId="38452"/>
    <cellStyle name="常规 2 3 4 7 2 4" xfId="38453"/>
    <cellStyle name="常规 2 3 4 7 2 4 2" xfId="38454"/>
    <cellStyle name="常规 2 3 4 7 2 4 2 2" xfId="38455"/>
    <cellStyle name="常规 2 3 4 7 2 4 3" xfId="38456"/>
    <cellStyle name="常规 2 3 4 7 2 5" xfId="38457"/>
    <cellStyle name="常规 2 3 4 7 2 5 2" xfId="38458"/>
    <cellStyle name="常规 2 3 4 7 2 6" xfId="38459"/>
    <cellStyle name="常规 2 3 4 7 2 7" xfId="38460"/>
    <cellStyle name="常规 2 3 4 7 3 2" xfId="38461"/>
    <cellStyle name="常规 2 3 4 7 3 2 2" xfId="38462"/>
    <cellStyle name="常规 2 3 4 7 3 2 2 2" xfId="38463"/>
    <cellStyle name="常规 2 3 4 7 3 2 2 3" xfId="38464"/>
    <cellStyle name="注释 2 3 2 2 4 3 2" xfId="38465"/>
    <cellStyle name="常规 2 3 4 7 3 2 3" xfId="38466"/>
    <cellStyle name="注释 2 3 2 2 4 3 3" xfId="38467"/>
    <cellStyle name="常规 2 3 4 7 3 2 4" xfId="38468"/>
    <cellStyle name="常规 2 3 4 7 3 3" xfId="38469"/>
    <cellStyle name="常规 2 3 4 7 3 3 2" xfId="38470"/>
    <cellStyle name="常规 2 3 4 7 3 3 2 2" xfId="38471"/>
    <cellStyle name="常规 2 3 4 7 3 3 2 3" xfId="38472"/>
    <cellStyle name="常规 2 3 4 7 3 3 3" xfId="38473"/>
    <cellStyle name="常规 2 3 4 7 3 3 4" xfId="38474"/>
    <cellStyle name="常规 2 3 4 7 3 4" xfId="38475"/>
    <cellStyle name="常规 2 3 4 7 3 4 2" xfId="38476"/>
    <cellStyle name="常规 2 3 4 7 3 4 2 2" xfId="38477"/>
    <cellStyle name="常规 2 3 4 7 3 4 3" xfId="38478"/>
    <cellStyle name="常规 2 3 4 7 3 5" xfId="38479"/>
    <cellStyle name="常规 2 3 4 7 3 5 2" xfId="38480"/>
    <cellStyle name="常规 2 3 4 7 3 6" xfId="38481"/>
    <cellStyle name="常规 2 3 4 7 4" xfId="38482"/>
    <cellStyle name="常规 2 3 4 7 5" xfId="38483"/>
    <cellStyle name="常规 2 3 4 9 2 2" xfId="38484"/>
    <cellStyle name="常规 2 3 4 9 2 2 2" xfId="38485"/>
    <cellStyle name="常规 2 3 4 9 2 2 2 2" xfId="38486"/>
    <cellStyle name="常规 2 3 4 9 2 2 3" xfId="38487"/>
    <cellStyle name="常规 2 3 4 9 2 3" xfId="38488"/>
    <cellStyle name="常规 2 3 4 9 2 4" xfId="38489"/>
    <cellStyle name="常规 2 3 4 9 3 2" xfId="38490"/>
    <cellStyle name="常规 2 3 4 9 3 2 2" xfId="38491"/>
    <cellStyle name="常规 2 3 4 9 3 2 3" xfId="38492"/>
    <cellStyle name="常规 2 3 4 9 3 3" xfId="38493"/>
    <cellStyle name="常规 2 3 4 9 3 4" xfId="38494"/>
    <cellStyle name="常规 2 3 4 9 4" xfId="38495"/>
    <cellStyle name="常规 2 3 4 9 4 2" xfId="38496"/>
    <cellStyle name="常规 2 3 4 9 4 2 2" xfId="38497"/>
    <cellStyle name="常规 2 3 4 9 4 3" xfId="38498"/>
    <cellStyle name="常规 2 3 4 9 5" xfId="38499"/>
    <cellStyle name="常规 2 3 4 9 5 2" xfId="38500"/>
    <cellStyle name="常规 2 3 4 9 6" xfId="38501"/>
    <cellStyle name="常规 2 3 5 2 17" xfId="38502"/>
    <cellStyle name="常规 2 3 5 2 2 10" xfId="38503"/>
    <cellStyle name="常规 2 3 5 2 2 10 2" xfId="38504"/>
    <cellStyle name="常规 2 3 5 2 2 11" xfId="38505"/>
    <cellStyle name="常规 2 3 5 2 2 11 2" xfId="38506"/>
    <cellStyle name="常规 2 3 5 2 2 12" xfId="38507"/>
    <cellStyle name="常规 2 3 5 2 2 12 2" xfId="38508"/>
    <cellStyle name="常规 2 3 5 2 2 13" xfId="38509"/>
    <cellStyle name="常规 2 3 5 2 2 13 2" xfId="38510"/>
    <cellStyle name="常规 2 3 5 2 2 14" xfId="38511"/>
    <cellStyle name="常规 2 3 5 2 2 15" xfId="38512"/>
    <cellStyle name="常规 2 3 5 2 2 16" xfId="38513"/>
    <cellStyle name="常规 2 3 5 2 2 2" xfId="38514"/>
    <cellStyle name="常规 2 3 5 2 2 2 2" xfId="38515"/>
    <cellStyle name="常规 2 3 5 2 2 2 2 2" xfId="38516"/>
    <cellStyle name="常规 2 3 5 2 2 2 2 2 2" xfId="38517"/>
    <cellStyle name="常规 2 3 5 2 2 2 2 2 2 2" xfId="38518"/>
    <cellStyle name="常规 2 3 5 2 2 2 2 2 2 3" xfId="38519"/>
    <cellStyle name="常规 2 3 5 2 2 2 2 2 3" xfId="38520"/>
    <cellStyle name="常规 2 3 5 2 2 2 2 2 4" xfId="38521"/>
    <cellStyle name="常规 2 3 5 2 2 2 2 3" xfId="38522"/>
    <cellStyle name="常规 2 3 5 2 2 2 2 3 2" xfId="38523"/>
    <cellStyle name="常规 2 3 5 2 2 2 2 3 2 2" xfId="38524"/>
    <cellStyle name="常规 2 3 5 2 2 2 2 3 2 3" xfId="38525"/>
    <cellStyle name="常规 2 3 5 2 2 2 2 3 3" xfId="38526"/>
    <cellStyle name="常规 2 3 5 2 2 2 2 3 4" xfId="38527"/>
    <cellStyle name="常规 2 3 5 2 2 2 2 4" xfId="38528"/>
    <cellStyle name="常规 2 3 5 2 2 2 2 4 2" xfId="38529"/>
    <cellStyle name="常规 2 3 5 2 2 2 2 4 3" xfId="38530"/>
    <cellStyle name="常规 2 3 5 2 2 2 2 5" xfId="38531"/>
    <cellStyle name="常规 2 3 5 2 2 2 2 5 2" xfId="38532"/>
    <cellStyle name="常规 2 3 5 2 2 2 2 6" xfId="38533"/>
    <cellStyle name="常规 2 3 5 2 2 2 3" xfId="38534"/>
    <cellStyle name="常规 2 3 5 2 2 2 3 2" xfId="38535"/>
    <cellStyle name="常规 2 3 5 2 2 2 3 3" xfId="38536"/>
    <cellStyle name="常规 2 3 5 2 2 2 4" xfId="38537"/>
    <cellStyle name="常规 2 3 5 2 2 2 4 2" xfId="38538"/>
    <cellStyle name="常规 2 3 5 2 2 2 4 3" xfId="38539"/>
    <cellStyle name="常规 2 3 5 2 2 2 5" xfId="38540"/>
    <cellStyle name="常规 2 3 5 2 2 2 5 2" xfId="38541"/>
    <cellStyle name="常规 2 3 5 2 2 2 6" xfId="38542"/>
    <cellStyle name="常规 2 3 5 2 2 2 7" xfId="38543"/>
    <cellStyle name="常规 2 3 5 2 2 3" xfId="38544"/>
    <cellStyle name="常规 2 3 5 2 2 3 2" xfId="38545"/>
    <cellStyle name="常规 2 3 5 2 2 3 2 2" xfId="38546"/>
    <cellStyle name="常规 2 3 5 2 2 3 2 2 2" xfId="38547"/>
    <cellStyle name="常规 2 3 5 2 2 3 2 2 3" xfId="38548"/>
    <cellStyle name="常规 2 3 5 2 2 3 2 3" xfId="38549"/>
    <cellStyle name="常规 2 3 5 2 2 3 2 3 2" xfId="38550"/>
    <cellStyle name="常规 2 3 5 2 2 3 2 4" xfId="38551"/>
    <cellStyle name="常规 2 3 5 2 2 3 3" xfId="38552"/>
    <cellStyle name="常规 2 3 5 2 2 3 3 2" xfId="38553"/>
    <cellStyle name="常规 2 3 5 2 2 3 3 2 2" xfId="38554"/>
    <cellStyle name="常规 2 3 5 2 2 3 3 2 3" xfId="38555"/>
    <cellStyle name="常规 2 3 5 2 2 3 3 3" xfId="38556"/>
    <cellStyle name="常规 2 3 5 2 2 3 3 3 2" xfId="38557"/>
    <cellStyle name="常规 2 3 5 2 2 3 3 4" xfId="38558"/>
    <cellStyle name="常规 2 3 5 2 2 3 4" xfId="38559"/>
    <cellStyle name="常规 2 3 5 2 2 3 4 2" xfId="38560"/>
    <cellStyle name="常规 2 3 5 2 2 3 4 3" xfId="38561"/>
    <cellStyle name="常规 2 3 5 2 2 3 5" xfId="38562"/>
    <cellStyle name="常规 2 3 5 2 2 3 5 2" xfId="38563"/>
    <cellStyle name="常规 2 3 5 2 2 3 5 3" xfId="38564"/>
    <cellStyle name="常规 2 3 5 2 2 3 6" xfId="38565"/>
    <cellStyle name="常规 2 3 5 2 2 3 7" xfId="38566"/>
    <cellStyle name="常规 2 3 5 2 2 4 3 3" xfId="38567"/>
    <cellStyle name="常规 2 3 5 2 2 4 4 2" xfId="38568"/>
    <cellStyle name="常规 2 3 5 2 2 4 5" xfId="38569"/>
    <cellStyle name="常规 2 3 5 2 2 4 6" xfId="38570"/>
    <cellStyle name="常规 2 3 5 2 2 5 3 2" xfId="38571"/>
    <cellStyle name="常规 2 3 5 2 2 5 3 3" xfId="38572"/>
    <cellStyle name="常规 2 3 5 2 2 5 4 2" xfId="38573"/>
    <cellStyle name="常规 2 3 5 2 2 5 5" xfId="38574"/>
    <cellStyle name="常规 2 3 5 2 2 5 6" xfId="38575"/>
    <cellStyle name="常规 2 3 5 2 2 6 2 3" xfId="38576"/>
    <cellStyle name="常规 2 3 5 2 2 6 3 2" xfId="38577"/>
    <cellStyle name="常规 2 3 5 2 2 6 5" xfId="38578"/>
    <cellStyle name="常规 2 3 5 2 2 8 3" xfId="38579"/>
    <cellStyle name="常规 2 3 5 2 2 9" xfId="38580"/>
    <cellStyle name="常规 2 3 5 2 2 9 2" xfId="38581"/>
    <cellStyle name="常规 2 3 5 2 2 9 3" xfId="38582"/>
    <cellStyle name="常规 2 3 5 2 3" xfId="38583"/>
    <cellStyle name="常规 2 3 5 2 3 2" xfId="38584"/>
    <cellStyle name="常规 2 3 5 2 3 2 2" xfId="38585"/>
    <cellStyle name="常规 2 3 5 2 3 2 2 2" xfId="38586"/>
    <cellStyle name="常规 2 3 5 2 3 2 2 2 2" xfId="38587"/>
    <cellStyle name="常规 2 3 5 2 3 2 2 2 3" xfId="38588"/>
    <cellStyle name="常规 2 3 5 2 3 2 2 3" xfId="38589"/>
    <cellStyle name="常规 2 3 5 2 3 2 2 3 2" xfId="38590"/>
    <cellStyle name="常规 2 3 5 2 3 2 2 4" xfId="38591"/>
    <cellStyle name="常规 2 3 5 2 3 2 3 2 2" xfId="38592"/>
    <cellStyle name="常规 2 3 5 2 3 2 3 2 3" xfId="38593"/>
    <cellStyle name="常规 2 3 5 2 3 2 3 3" xfId="38594"/>
    <cellStyle name="常规 2 3 5 2 3 2 3 4" xfId="38595"/>
    <cellStyle name="常规 2 3 5 2 3 2 4 2 2" xfId="38596"/>
    <cellStyle name="常规 2 3 5 2 3 2 4 3" xfId="38597"/>
    <cellStyle name="常规 2 3 5 2 3 3" xfId="38598"/>
    <cellStyle name="常规 2 3 5 2 3 3 2" xfId="38599"/>
    <cellStyle name="常规 2 3 5 2 3 3 2 2" xfId="38600"/>
    <cellStyle name="常规 2 3 5 2 3 3 2 2 2" xfId="38601"/>
    <cellStyle name="常规 2 3 5 2 3 3 2 2 3" xfId="38602"/>
    <cellStyle name="常规 2 3 5 2 3 3 2 3" xfId="38603"/>
    <cellStyle name="常规 2 3 5 2 3 3 2 4" xfId="38604"/>
    <cellStyle name="常规 2 3 5 2 3 3 3" xfId="38605"/>
    <cellStyle name="常规 2 3 5 2 3 3 3 2" xfId="38606"/>
    <cellStyle name="常规 2 3 5 2 3 3 3 2 2" xfId="38607"/>
    <cellStyle name="常规 2 3 5 2 3 3 3 2 3" xfId="38608"/>
    <cellStyle name="常规 2 3 5 2 3 3 3 3" xfId="38609"/>
    <cellStyle name="常规 2 3 5 2 3 3 3 4" xfId="38610"/>
    <cellStyle name="常规 2 3 5 2 3 3 4" xfId="38611"/>
    <cellStyle name="常规 2 3 5 2 3 3 4 2" xfId="38612"/>
    <cellStyle name="常规 2 3 5 2 3 3 4 2 2" xfId="38613"/>
    <cellStyle name="常规 2 3 5 2 3 3 4 3" xfId="38614"/>
    <cellStyle name="常规 2 3 5 2 3 3 5" xfId="38615"/>
    <cellStyle name="常规 2 3 5 2 3 3 6" xfId="38616"/>
    <cellStyle name="常规 2 3 5 2 3 3 7" xfId="38617"/>
    <cellStyle name="常规 2 3 5 2 3 4" xfId="38618"/>
    <cellStyle name="常规 2 3 5 2 3 5" xfId="38619"/>
    <cellStyle name="常规 2 3 5 2 3 6" xfId="38620"/>
    <cellStyle name="常规 2 3 5 2 4" xfId="38621"/>
    <cellStyle name="常规 2 3 5 2 4 2 2" xfId="38622"/>
    <cellStyle name="常规 2 3 5 2 4 2 2 2" xfId="38623"/>
    <cellStyle name="常规 2 3 5 2 4 2 3" xfId="38624"/>
    <cellStyle name="常规 2 3 5 2 4 2 3 2" xfId="38625"/>
    <cellStyle name="常规 2 3 5 2 4 2 4" xfId="38626"/>
    <cellStyle name="常规 2 3 5 2 4 3 2" xfId="38627"/>
    <cellStyle name="常规 2 3 5 2 4 3 3" xfId="38628"/>
    <cellStyle name="常规 2 3 5 2 4 4" xfId="38629"/>
    <cellStyle name="常规 2 3 5 2 4 5" xfId="38630"/>
    <cellStyle name="常规 2 3 5 2 4 6" xfId="38631"/>
    <cellStyle name="常规 2 3 5 2 5" xfId="38632"/>
    <cellStyle name="常规 2 3 5 2 5 2 2 2" xfId="38633"/>
    <cellStyle name="常规 2 3 5 2 5 2 4" xfId="38634"/>
    <cellStyle name="常规 2 3 5 2 5 3 2 2" xfId="38635"/>
    <cellStyle name="常规 2 3 5 2 5 3 3" xfId="38636"/>
    <cellStyle name="常规 2 3 5 2 5 3 4" xfId="38637"/>
    <cellStyle name="常规 2 3 5 2 5 4 2" xfId="38638"/>
    <cellStyle name="常规 2 3 5 2 5 5" xfId="38639"/>
    <cellStyle name="常规 2 3 5 2 5 6" xfId="38640"/>
    <cellStyle name="常规 2 3 5 2 6" xfId="38641"/>
    <cellStyle name="常规 2 3 5 2 6 2" xfId="38642"/>
    <cellStyle name="常规 2 3 5 2 6 2 2" xfId="38643"/>
    <cellStyle name="常规 2 3 5 2 6 2 2 2" xfId="38644"/>
    <cellStyle name="常规 2 3 5 2 6 2 3" xfId="38645"/>
    <cellStyle name="常规 2 3 5 2 6 2 4" xfId="38646"/>
    <cellStyle name="常规 2 3 5 2 6 3" xfId="38647"/>
    <cellStyle name="常规 2 3 5 2 6 3 2" xfId="38648"/>
    <cellStyle name="常规 2 3 5 2 6 3 3" xfId="38649"/>
    <cellStyle name="常规 2 3 5 2 6 4" xfId="38650"/>
    <cellStyle name="常规 2 3 5 2 6 4 2" xfId="38651"/>
    <cellStyle name="常规 2 3 5 2 6 5" xfId="38652"/>
    <cellStyle name="常规 2 3 5 2 6 6" xfId="38653"/>
    <cellStyle name="常规 2 3 5 2 7" xfId="38654"/>
    <cellStyle name="常规 2 3 5 2 7 2" xfId="38655"/>
    <cellStyle name="常规 2 3 5 2 7 2 2" xfId="38656"/>
    <cellStyle name="常规 2 3 5 2 7 2 3" xfId="38657"/>
    <cellStyle name="常规 2 3 5 2 7 3" xfId="38658"/>
    <cellStyle name="常规 2 3 5 2 7 3 2" xfId="38659"/>
    <cellStyle name="常规 2 3 5 2 7 4" xfId="38660"/>
    <cellStyle name="常规 2 3 5 2 8" xfId="38661"/>
    <cellStyle name="常规 2 3 5 2 8 2" xfId="38662"/>
    <cellStyle name="常规 2 3 5 2 8 2 2" xfId="38663"/>
    <cellStyle name="常规 2 3 5 2 8 2 3" xfId="38664"/>
    <cellStyle name="常规 2 3 5 2 8 3" xfId="38665"/>
    <cellStyle name="常规 2 3 5 2 8 3 2" xfId="38666"/>
    <cellStyle name="常规 2 3 5 2 8 4" xfId="38667"/>
    <cellStyle name="常规 2 3 5 2 9" xfId="38668"/>
    <cellStyle name="常规 2 3 5 2 9 2" xfId="38669"/>
    <cellStyle name="常规 2 3 5 2 9 3" xfId="38670"/>
    <cellStyle name="常规 2 3 5 3 2 2" xfId="38671"/>
    <cellStyle name="常规 2 3 5 4" xfId="38672"/>
    <cellStyle name="常规 2 3 5 4 2" xfId="38673"/>
    <cellStyle name="常规 2 3 5 4 2 2" xfId="38674"/>
    <cellStyle name="常规 2 3 5 4 3" xfId="38675"/>
    <cellStyle name="常规 2 3 5 4 4" xfId="38676"/>
    <cellStyle name="常规 2 3 5 5" xfId="38677"/>
    <cellStyle name="常规 2 3 5 6" xfId="38678"/>
    <cellStyle name="常规 2 3 6 10" xfId="38679"/>
    <cellStyle name="常规 2 3 6 10 2" xfId="38680"/>
    <cellStyle name="常规 2 3 6 11" xfId="38681"/>
    <cellStyle name="常规 2 3 6 11 2" xfId="38682"/>
    <cellStyle name="常规 2 3 6 12" xfId="38683"/>
    <cellStyle name="常规 2 3 6 12 2" xfId="38684"/>
    <cellStyle name="常规 2 3 6 13" xfId="38685"/>
    <cellStyle name="常规 2 3 6 13 2" xfId="38686"/>
    <cellStyle name="常规 2 3 6 14" xfId="38687"/>
    <cellStyle name="常规 2 3 6 15" xfId="38688"/>
    <cellStyle name="常规 2 3 6 16" xfId="38689"/>
    <cellStyle name="常规 2 3 6 17" xfId="38690"/>
    <cellStyle name="常规 2 3 6 2 10 2" xfId="38691"/>
    <cellStyle name="常规 2 3 6 2 11" xfId="38692"/>
    <cellStyle name="常规 2 3 6 2 11 2" xfId="38693"/>
    <cellStyle name="常规 2 3 6 2 12" xfId="38694"/>
    <cellStyle name="常规 2 3 6 2 12 2" xfId="38695"/>
    <cellStyle name="常规 2 3 6 2 13" xfId="38696"/>
    <cellStyle name="常规 2 3 6 2 13 2" xfId="38697"/>
    <cellStyle name="常规 2 3 6 2 14" xfId="38698"/>
    <cellStyle name="常规 2 3 6 2 15" xfId="38699"/>
    <cellStyle name="常规 2 3 6 2 2" xfId="38700"/>
    <cellStyle name="常规 2 3 6 2 2 2" xfId="38701"/>
    <cellStyle name="常规 2 3 6 2 2 2 2" xfId="38702"/>
    <cellStyle name="常规 2 3 6 2 2 2 2 2" xfId="38703"/>
    <cellStyle name="常规 2 3 6 2 2 2 2 2 2" xfId="38704"/>
    <cellStyle name="常规 2 3 6 2 2 2 2 2 3" xfId="38705"/>
    <cellStyle name="常规 2 3 6 2 2 2 2 3" xfId="38706"/>
    <cellStyle name="常规 2 3 6 2 2 2 2 3 2" xfId="38707"/>
    <cellStyle name="常规 2 3 6 2 2 2 2 4" xfId="38708"/>
    <cellStyle name="常规 2 3 6 2 2 2 3" xfId="38709"/>
    <cellStyle name="常规 2 3 6 2 2 2 3 2" xfId="38710"/>
    <cellStyle name="常规 2 3 6 2 2 2 3 2 2" xfId="38711"/>
    <cellStyle name="常规 2 3 6 2 2 2 3 2 3" xfId="38712"/>
    <cellStyle name="常规 2 3 6 2 2 2 3 3" xfId="38713"/>
    <cellStyle name="常规 2 3 6 2 2 2 3 4" xfId="38714"/>
    <cellStyle name="常规 2 3 6 2 2 2 4" xfId="38715"/>
    <cellStyle name="常规 5 2 4 2 3 2 5" xfId="38716"/>
    <cellStyle name="常规 2 3 6 2 2 2 4 2" xfId="38717"/>
    <cellStyle name="常规 2 3 6 2 2 2 4 2 2" xfId="38718"/>
    <cellStyle name="常规 2 3 6 2 2 2 4 3" xfId="38719"/>
    <cellStyle name="常规 2 3 6 2 2 2 5" xfId="38720"/>
    <cellStyle name="常规 2 3 6 2 2 2 5 2" xfId="38721"/>
    <cellStyle name="常规 2 3 6 2 2 2 6" xfId="38722"/>
    <cellStyle name="常规 2 3 6 2 2 2 7" xfId="38723"/>
    <cellStyle name="常规 2 3 6 2 2 3" xfId="38724"/>
    <cellStyle name="常规 2 3 6 2 2 3 2" xfId="38725"/>
    <cellStyle name="常规 2 3 6 2 2 3 2 2" xfId="38726"/>
    <cellStyle name="常规 2 3 6 2 2 3 2 3" xfId="38727"/>
    <cellStyle name="常规 2 3 6 2 2 3 3" xfId="38728"/>
    <cellStyle name="常规 2 3 6 2 3" xfId="38729"/>
    <cellStyle name="常规 2 3 6 2 3 2" xfId="38730"/>
    <cellStyle name="常规 2 3 6 2 3 2 2" xfId="38731"/>
    <cellStyle name="常规 2 3 6 2 3 2 2 2" xfId="38732"/>
    <cellStyle name="常规 2 3 6 2 3 2 2 2 2" xfId="38733"/>
    <cellStyle name="常规 2 3 6 2 3 2 3" xfId="38734"/>
    <cellStyle name="常规 2 3 6 2 3 2 3 2" xfId="38735"/>
    <cellStyle name="常规 2 3 6 2 3 2 4" xfId="38736"/>
    <cellStyle name="常规 2 3 6 2 3 2 4 2" xfId="38737"/>
    <cellStyle name="常规 2 3 6 2 3 2 5" xfId="38738"/>
    <cellStyle name="常规 2 3 6 2 3 3" xfId="38739"/>
    <cellStyle name="常规 2 3 6 2 3 3 2" xfId="38740"/>
    <cellStyle name="常规 2 3 6 2 3 3 2 2" xfId="38741"/>
    <cellStyle name="常规 2 3 6 2 3 3 3" xfId="38742"/>
    <cellStyle name="常规 2 3 6 2 3 3 3 2" xfId="38743"/>
    <cellStyle name="常规 2 3 6 2 3 3 4" xfId="38744"/>
    <cellStyle name="常规 2 3 6 2 3 4" xfId="38745"/>
    <cellStyle name="常规 2 3 6 2 3 4 2" xfId="38746"/>
    <cellStyle name="常规 2 3 6 2 3 4 2 2" xfId="38747"/>
    <cellStyle name="常规 2 3 6 2 3 4 3" xfId="38748"/>
    <cellStyle name="常规 2 3 6 2 3 5" xfId="38749"/>
    <cellStyle name="常规 2 3 6 2 3 5 2" xfId="38750"/>
    <cellStyle name="常规 2 3 6 2 3 5 3" xfId="38751"/>
    <cellStyle name="常规 2 3 6 2 3 6" xfId="38752"/>
    <cellStyle name="常规 2 3 6 2 3 6 2" xfId="38753"/>
    <cellStyle name="常规 2 3 6 2 3 7" xfId="38754"/>
    <cellStyle name="常规 2 3 6 2 3 8" xfId="38755"/>
    <cellStyle name="常规 2 3 6 2 4" xfId="38756"/>
    <cellStyle name="常规 2 3 6 2 4 2" xfId="38757"/>
    <cellStyle name="常规 2 3 6 2 4 2 2" xfId="38758"/>
    <cellStyle name="常规 2 3 6 2 4 2 2 2" xfId="38759"/>
    <cellStyle name="常规 2 3 6 2 4 2 3" xfId="38760"/>
    <cellStyle name="常规 2 3 6 2 4 2 4" xfId="38761"/>
    <cellStyle name="常规 2 3 6 2 4 3" xfId="38762"/>
    <cellStyle name="常规 2 3 6 2 4 3 2" xfId="38763"/>
    <cellStyle name="常规 2 3 6 2 4 3 2 2" xfId="38764"/>
    <cellStyle name="常规 2 3 6 2 4 3 3" xfId="38765"/>
    <cellStyle name="常规 2 3 6 2 4 3 4" xfId="38766"/>
    <cellStyle name="常规 2 3 6 2 4 4" xfId="38767"/>
    <cellStyle name="常规 2 3 6 2 4 4 2" xfId="38768"/>
    <cellStyle name="常规 2 3 6 2 4 5" xfId="38769"/>
    <cellStyle name="常规 2 3 6 2 4 6" xfId="38770"/>
    <cellStyle name="常规 2 3 6 2 5" xfId="38771"/>
    <cellStyle name="常规 2 3 6 2 5 3 3" xfId="38772"/>
    <cellStyle name="常规 2 3 6 2 5 4" xfId="38773"/>
    <cellStyle name="常规 2 3 6 2 5 4 2" xfId="38774"/>
    <cellStyle name="常规 2 3 6 2 5 5" xfId="38775"/>
    <cellStyle name="常规 2 3 6 2 5 6" xfId="38776"/>
    <cellStyle name="常规 2 3 6 2 6" xfId="38777"/>
    <cellStyle name="常规 2 3 6 2 6 2" xfId="38778"/>
    <cellStyle name="常规 2 3 6 2 6 2 2" xfId="38779"/>
    <cellStyle name="常规 2 3 6 2 6 2 3" xfId="38780"/>
    <cellStyle name="常规 2 3 6 2 6 3" xfId="38781"/>
    <cellStyle name="常规 2 3 6 2 6 3 2" xfId="38782"/>
    <cellStyle name="常规 2 3 6 2 6 4" xfId="38783"/>
    <cellStyle name="常规 2 3 6 2 6 5" xfId="38784"/>
    <cellStyle name="常规 2 3 6 2 7" xfId="38785"/>
    <cellStyle name="常规 2 3 6 2 7 2" xfId="38786"/>
    <cellStyle name="常规 2 3 6 2 7 2 2" xfId="38787"/>
    <cellStyle name="常规 2 3 6 2 7 2 3" xfId="38788"/>
    <cellStyle name="常规 2 3 6 2 7 3" xfId="38789"/>
    <cellStyle name="常规 2 3 6 2 7 3 2" xfId="38790"/>
    <cellStyle name="常规 2 3 6 2 7 4" xfId="38791"/>
    <cellStyle name="常规 2 3 6 2 8" xfId="38792"/>
    <cellStyle name="常规 2 3 6 2 8 2" xfId="38793"/>
    <cellStyle name="常规 2 3 6 2 8 3" xfId="38794"/>
    <cellStyle name="常规 2 3 6 2 9" xfId="38795"/>
    <cellStyle name="常规 2 3 6 2 9 2" xfId="38796"/>
    <cellStyle name="常规 2 3 6 3 2" xfId="38797"/>
    <cellStyle name="常规 2 3 6 3 2 2" xfId="38798"/>
    <cellStyle name="常规 2 3 6 3 2 2 2" xfId="38799"/>
    <cellStyle name="常规 2 3 6 3 2 2 2 2" xfId="38800"/>
    <cellStyle name="常规 2 3 6 3 2 2 2 3" xfId="38801"/>
    <cellStyle name="常规 2 3 6 3 2 2 3" xfId="38802"/>
    <cellStyle name="常规 2 3 6 3 2 2 3 2" xfId="38803"/>
    <cellStyle name="常规 2 3 6 3 2 2 4" xfId="38804"/>
    <cellStyle name="常规 2 3 6 3 2 3" xfId="38805"/>
    <cellStyle name="常规 2 3 6 3 2 3 2" xfId="38806"/>
    <cellStyle name="常规 2 3 6 3 2 3 2 2" xfId="38807"/>
    <cellStyle name="常规 2 3 6 3 2 3 2 3" xfId="38808"/>
    <cellStyle name="常规 2 3 6 3 2 3 3" xfId="38809"/>
    <cellStyle name="常规 2 3 6 3 2 3 4" xfId="38810"/>
    <cellStyle name="常规 2 3 6 3 2 4" xfId="38811"/>
    <cellStyle name="常规 2 3 6 3 2 4 2" xfId="38812"/>
    <cellStyle name="常规 2 3 6 3 2 4 2 2" xfId="38813"/>
    <cellStyle name="常规 2 3 6 3 2 4 3" xfId="38814"/>
    <cellStyle name="常规 2 3 6 3 2 5" xfId="38815"/>
    <cellStyle name="常规 2 3 6 3 2 5 2" xfId="38816"/>
    <cellStyle name="常规 2 3 6 3 2 6" xfId="38817"/>
    <cellStyle name="常规 2 3 6 3 2 6 2" xfId="38818"/>
    <cellStyle name="常规 2 3 6 3 2 7" xfId="38819"/>
    <cellStyle name="常规 2 3 6 3 3" xfId="38820"/>
    <cellStyle name="常规 2 3 6 3 3 2" xfId="38821"/>
    <cellStyle name="常规 2 3 6 3 3 2 2" xfId="38822"/>
    <cellStyle name="常规 2 3 6 3 3 2 2 2" xfId="38823"/>
    <cellStyle name="常规 2 3 6 3 3 2 3" xfId="38824"/>
    <cellStyle name="常规 2 3 6 3 3 2 4" xfId="38825"/>
    <cellStyle name="常规 2 3 6 3 3 3" xfId="38826"/>
    <cellStyle name="常规 2 3 6 3 3 3 2" xfId="38827"/>
    <cellStyle name="常规 2 3 6 3 3 3 3" xfId="38828"/>
    <cellStyle name="常规 2 3 6 3 3 3 4" xfId="38829"/>
    <cellStyle name="常规 2 3 6 3 3 4" xfId="38830"/>
    <cellStyle name="常规 2 3 6 3 3 4 2" xfId="38831"/>
    <cellStyle name="常规 2 3 6 3 3 4 2 2" xfId="38832"/>
    <cellStyle name="常规 2 3 6 3 3 4 3" xfId="38833"/>
    <cellStyle name="常规 2 3 6 3 3 5" xfId="38834"/>
    <cellStyle name="常规 2 3 6 3 3 5 2" xfId="38835"/>
    <cellStyle name="常规 2 3 6 3 3 5 3" xfId="38836"/>
    <cellStyle name="常规 2 3 6 3 3 6" xfId="38837"/>
    <cellStyle name="常规 2 3 6 3 3 6 2" xfId="38838"/>
    <cellStyle name="常规 2 3 6 3 3 7" xfId="38839"/>
    <cellStyle name="常规 2 3 6 3 4" xfId="38840"/>
    <cellStyle name="常规 2 3 6 3 5" xfId="38841"/>
    <cellStyle name="常规 2 3 6 3 6" xfId="38842"/>
    <cellStyle name="常规 2 3 6 4" xfId="38843"/>
    <cellStyle name="常规 2 3 6 4 2" xfId="38844"/>
    <cellStyle name="常规 2 3 6 4 2 2" xfId="38845"/>
    <cellStyle name="常规 2 3 6 4 2 2 2" xfId="38846"/>
    <cellStyle name="常规 2 3 6 4 2 3" xfId="38847"/>
    <cellStyle name="常规 2 3 6 4 2 3 2" xfId="38848"/>
    <cellStyle name="常规 2 3 6 4 3" xfId="38849"/>
    <cellStyle name="常规 2 3 6 4 3 2" xfId="38850"/>
    <cellStyle name="常规 2 3 6 4 3 3" xfId="38851"/>
    <cellStyle name="常规 2 3 6 4 4" xfId="38852"/>
    <cellStyle name="常规 2 3 6 4 5" xfId="38853"/>
    <cellStyle name="常规 2 3 6 4 6" xfId="38854"/>
    <cellStyle name="常规 5 3 6 2 2 2 2 2" xfId="38855"/>
    <cellStyle name="常规 2 3 6 5" xfId="38856"/>
    <cellStyle name="注释 2 3 10" xfId="38857"/>
    <cellStyle name="常规 2 3 6 5 2 2" xfId="38858"/>
    <cellStyle name="注释 2 3 10 2" xfId="38859"/>
    <cellStyle name="常规 2 3 6 5 2 2 2" xfId="38860"/>
    <cellStyle name="常规 2 3 6 5 2 3" xfId="38861"/>
    <cellStyle name="常规 2 3 6 5 2 4" xfId="38862"/>
    <cellStyle name="常规 2 3 6 5 3" xfId="38863"/>
    <cellStyle name="常规 2 3 6 5 3 2" xfId="38864"/>
    <cellStyle name="常规 2 3 6 5 3 2 2" xfId="38865"/>
    <cellStyle name="常规 2 3 6 5 3 3" xfId="38866"/>
    <cellStyle name="常规 2 3 6 5 3 4" xfId="38867"/>
    <cellStyle name="常规 2 3 6 5 4" xfId="38868"/>
    <cellStyle name="常规 2 3 6 5 4 2" xfId="38869"/>
    <cellStyle name="常规 2 3 6 5 5" xfId="38870"/>
    <cellStyle name="常规 2 3 6 5 6" xfId="38871"/>
    <cellStyle name="常规 5 3 6 2 2 2 2 3" xfId="38872"/>
    <cellStyle name="常规 2 3 6 6" xfId="38873"/>
    <cellStyle name="常规 2 3 6 6 2" xfId="38874"/>
    <cellStyle name="常规 2 3 6 6 2 2" xfId="38875"/>
    <cellStyle name="常规 2 3 6 6 2 2 2" xfId="38876"/>
    <cellStyle name="常规 2 3 6 6 2 3" xfId="38877"/>
    <cellStyle name="常规 2 3 6 6 2 4" xfId="38878"/>
    <cellStyle name="常规 2 3 6 6 3" xfId="38879"/>
    <cellStyle name="常规 2 3 6 6 3 2" xfId="38880"/>
    <cellStyle name="常规 2 3 6 6 3 3" xfId="38881"/>
    <cellStyle name="常规 2 3 6 6 4" xfId="38882"/>
    <cellStyle name="常规 2 3 6 6 4 2" xfId="38883"/>
    <cellStyle name="常规 2 3 6 6 5" xfId="38884"/>
    <cellStyle name="常规 2 3 6 6 6" xfId="38885"/>
    <cellStyle name="常规 2 3 6 7" xfId="38886"/>
    <cellStyle name="常规 2 3 6 8 2 3" xfId="38887"/>
    <cellStyle name="常规 2 3 6 8 3" xfId="38888"/>
    <cellStyle name="常规 2 3 6 8 3 2" xfId="38889"/>
    <cellStyle name="常规 2 3 6 8 4" xfId="38890"/>
    <cellStyle name="常规 2 3 6 8 5" xfId="38891"/>
    <cellStyle name="常规 2 3 7 2 2" xfId="38892"/>
    <cellStyle name="常规 2 3 7 2 2 2" xfId="38893"/>
    <cellStyle name="常规 2 3 7 2 2 2 2" xfId="38894"/>
    <cellStyle name="常规 2 3 7 2 2 2 3" xfId="38895"/>
    <cellStyle name="常规 2 3 7 2 2 3" xfId="38896"/>
    <cellStyle name="常规 2 3 7 2 2 4" xfId="38897"/>
    <cellStyle name="常规 2 3 7 2 2 5" xfId="38898"/>
    <cellStyle name="常规 2 3 7 2 3" xfId="38899"/>
    <cellStyle name="常规 2 3 7 2 3 2" xfId="38900"/>
    <cellStyle name="常规 2 3 7 2 3 2 2" xfId="38901"/>
    <cellStyle name="常规 2 3 7 2 3 3" xfId="38902"/>
    <cellStyle name="常规 2 3 7 2 3 4" xfId="38903"/>
    <cellStyle name="常规 2 3 7 2 4" xfId="38904"/>
    <cellStyle name="常规 2 3 7 2 4 2" xfId="38905"/>
    <cellStyle name="常规 2 3 7 2 5" xfId="38906"/>
    <cellStyle name="常规 2 3 7 3" xfId="38907"/>
    <cellStyle name="常规 2 3 7 3 2" xfId="38908"/>
    <cellStyle name="常规 2 3 7 3 3" xfId="38909"/>
    <cellStyle name="常规 2 3 7 4" xfId="38910"/>
    <cellStyle name="常规 2 3 7 4 2" xfId="38911"/>
    <cellStyle name="常规 2 3 7 4 3" xfId="38912"/>
    <cellStyle name="常规 2 3 7 5" xfId="38913"/>
    <cellStyle name="常规 2 3 7 5 2 2" xfId="38914"/>
    <cellStyle name="常规 2 3 7 5 3" xfId="38915"/>
    <cellStyle name="常规 2 3 7 6" xfId="38916"/>
    <cellStyle name="常规 2 3 7 6 2" xfId="38917"/>
    <cellStyle name="常规 2 3 8 2" xfId="38918"/>
    <cellStyle name="常规 2 3 8 2 2" xfId="38919"/>
    <cellStyle name="常规 2 3 8 2 2 2" xfId="38920"/>
    <cellStyle name="常规 2 3 8 2 2 3" xfId="38921"/>
    <cellStyle name="常规 2 3 8 2 3" xfId="38922"/>
    <cellStyle name="常规 2 3 8 2 3 2" xfId="38923"/>
    <cellStyle name="常规 2 3 8 2 3 2 2" xfId="38924"/>
    <cellStyle name="常规 2 3 8 2 3 3" xfId="38925"/>
    <cellStyle name="常规 2 3 8 2 3 4" xfId="38926"/>
    <cellStyle name="常规 2 3 8 2 4" xfId="38927"/>
    <cellStyle name="常规 2 3 8 3" xfId="38928"/>
    <cellStyle name="常规 2 3 8 3 2" xfId="38929"/>
    <cellStyle name="常规 2 3 8 3 2 2" xfId="38930"/>
    <cellStyle name="常规 2 3 8 3 2 3" xfId="38931"/>
    <cellStyle name="常规 2 3 8 4" xfId="38932"/>
    <cellStyle name="常规 2 3 8 4 2" xfId="38933"/>
    <cellStyle name="常规 2 3 8 4 3" xfId="38934"/>
    <cellStyle name="常规 2 3 8 5" xfId="38935"/>
    <cellStyle name="常规 2 3 8 6" xfId="38936"/>
    <cellStyle name="常规 2 3 8 6 2" xfId="38937"/>
    <cellStyle name="常规 2 3 9 2" xfId="38938"/>
    <cellStyle name="常规 2 3 9 2 2" xfId="38939"/>
    <cellStyle name="常规 2 3 9 2 2 2" xfId="38940"/>
    <cellStyle name="常规 2 3 9 2 2 2 2" xfId="38941"/>
    <cellStyle name="常规 2 3 9 2 2 2 2 2" xfId="38942"/>
    <cellStyle name="常规 2 3 9 2 2 2 2 3" xfId="38943"/>
    <cellStyle name="常规 2 3 9 2 2 2 3" xfId="38944"/>
    <cellStyle name="常规 2 3 9 2 2 2 4" xfId="38945"/>
    <cellStyle name="常规 2 3 9 2 2 3" xfId="38946"/>
    <cellStyle name="常规 2 3 9 2 2 3 2" xfId="38947"/>
    <cellStyle name="常规 2 3 9 2 2 3 2 2" xfId="38948"/>
    <cellStyle name="常规 2 3 9 2 2 3 2 3" xfId="38949"/>
    <cellStyle name="常规 2 3 9 2 2 3 3" xfId="38950"/>
    <cellStyle name="常规 2 3 9 2 2 3 4" xfId="38951"/>
    <cellStyle name="常规 2 3 9 2 2 4" xfId="38952"/>
    <cellStyle name="常规 2 3 9 2 2 4 2" xfId="38953"/>
    <cellStyle name="常规 2 3 9 2 2 4 2 2" xfId="38954"/>
    <cellStyle name="常规 2 3 9 2 2 4 3" xfId="38955"/>
    <cellStyle name="常规 2 3 9 2 2 5" xfId="38956"/>
    <cellStyle name="常规 2 3 9 2 2 5 2" xfId="38957"/>
    <cellStyle name="常规 2 3 9 2 2 6" xfId="38958"/>
    <cellStyle name="常规 2 3 9 2 2 7" xfId="38959"/>
    <cellStyle name="常规 2 3 9 2 3" xfId="38960"/>
    <cellStyle name="常规 2 3 9 2 4" xfId="38961"/>
    <cellStyle name="常规 2 3 9 3" xfId="38962"/>
    <cellStyle name="常规 2 3 9 3 2" xfId="38963"/>
    <cellStyle name="常规 2 3 9 3 2 2" xfId="38964"/>
    <cellStyle name="常规 2 3 9 3 2 2 2" xfId="38965"/>
    <cellStyle name="常规 2 3 9 3 2 2 3" xfId="38966"/>
    <cellStyle name="常规 2 3 9 3 2 3" xfId="38967"/>
    <cellStyle name="常规 2 3 9 3 2 4" xfId="38968"/>
    <cellStyle name="常规 2 3 9 3 3" xfId="38969"/>
    <cellStyle name="常规 2 3 9 3 3 2" xfId="38970"/>
    <cellStyle name="常规 2 3 9 3 3 2 3" xfId="38971"/>
    <cellStyle name="常规 2 3 9 3 3 3" xfId="38972"/>
    <cellStyle name="常规 2 3 9 3 3 4" xfId="38973"/>
    <cellStyle name="常规 2 3 9 3 4" xfId="38974"/>
    <cellStyle name="常规 2 3 9 3 4 2" xfId="38975"/>
    <cellStyle name="常规 2 3 9 3 4 2 2" xfId="38976"/>
    <cellStyle name="常规 2 3 9 3 4 3" xfId="38977"/>
    <cellStyle name="常规 2 3 9 3 5" xfId="38978"/>
    <cellStyle name="常规 2 3 9 3 6" xfId="38979"/>
    <cellStyle name="常规 2 3 9 4" xfId="38980"/>
    <cellStyle name="常规 2 3 9 4 2" xfId="38981"/>
    <cellStyle name="常规 2 3 9 4 2 2" xfId="38982"/>
    <cellStyle name="常规 2 3 9 4 3" xfId="38983"/>
    <cellStyle name="常规 2 3 9 5" xfId="38984"/>
    <cellStyle name="常规 2 3 9 5 2" xfId="38985"/>
    <cellStyle name="常规 2 4" xfId="38986"/>
    <cellStyle name="常规 2 4 2" xfId="38987"/>
    <cellStyle name="常规 2 4 2 2" xfId="38988"/>
    <cellStyle name="常规 2 4 2 2 2" xfId="38989"/>
    <cellStyle name="常规 2 5" xfId="38990"/>
    <cellStyle name="常规 2 5 2" xfId="38991"/>
    <cellStyle name="常规 2 5 2 2" xfId="38992"/>
    <cellStyle name="常规 2 6" xfId="38993"/>
    <cellStyle name="常规 2 6 2" xfId="38994"/>
    <cellStyle name="常规 2 6 2 2" xfId="38995"/>
    <cellStyle name="常规 2 6 2 3" xfId="38996"/>
    <cellStyle name="常规 2 7" xfId="38997"/>
    <cellStyle name="常规 2 7 3 2 2 2" xfId="38998"/>
    <cellStyle name="常规 2 7 3 2 2 3" xfId="38999"/>
    <cellStyle name="常规 2 7 3 2 3" xfId="39000"/>
    <cellStyle name="常规 2 7 3 2 4" xfId="39001"/>
    <cellStyle name="常规 2 7 3 3 2" xfId="39002"/>
    <cellStyle name="常规 2 7 3 3 2 2" xfId="39003"/>
    <cellStyle name="常规 2 7 3 3 2 3" xfId="39004"/>
    <cellStyle name="常规 2 7 3 3 3" xfId="39005"/>
    <cellStyle name="常规 2 7 3 3 4" xfId="39006"/>
    <cellStyle name="常规 2 7 3 4" xfId="39007"/>
    <cellStyle name="常规 2 7 3 4 2" xfId="39008"/>
    <cellStyle name="常规 2 7 3 4 3" xfId="39009"/>
    <cellStyle name="常规 2 7 3 5" xfId="39010"/>
    <cellStyle name="常规 2 7 3 6" xfId="39011"/>
    <cellStyle name="常规 2 8" xfId="39012"/>
    <cellStyle name="常规 3" xfId="39013"/>
    <cellStyle name="常规 3 2" xfId="39014"/>
    <cellStyle name="常规 3 2 2" xfId="39015"/>
    <cellStyle name="常规 3 3" xfId="39016"/>
    <cellStyle name="常规 3 3 2" xfId="39017"/>
    <cellStyle name="常规 3 3 2 2" xfId="39018"/>
    <cellStyle name="常规 3 3 2 2 2" xfId="39019"/>
    <cellStyle name="常规 3 3 2 3" xfId="39020"/>
    <cellStyle name="常规 3 4" xfId="39021"/>
    <cellStyle name="常规 3 4 2" xfId="39022"/>
    <cellStyle name="常规 3 5" xfId="39023"/>
    <cellStyle name="常规 3 5 2" xfId="39024"/>
    <cellStyle name="常规 3 6" xfId="39025"/>
    <cellStyle name="常规 3 6 2" xfId="39026"/>
    <cellStyle name="常规 3 7" xfId="39027"/>
    <cellStyle name="常规 3 7 2" xfId="39028"/>
    <cellStyle name="常规 4" xfId="39029"/>
    <cellStyle name="常规 4 2" xfId="39030"/>
    <cellStyle name="常规 4 2 2" xfId="39031"/>
    <cellStyle name="常规 4 3" xfId="39032"/>
    <cellStyle name="常规 4 3 2" xfId="39033"/>
    <cellStyle name="常规 4 3 2 2" xfId="39034"/>
    <cellStyle name="常规 4 3 3 2" xfId="39035"/>
    <cellStyle name="常规 4 4" xfId="39036"/>
    <cellStyle name="常规 4 4 2" xfId="39037"/>
    <cellStyle name="常规 4 4 3" xfId="39038"/>
    <cellStyle name="常规 4 5" xfId="39039"/>
    <cellStyle name="常规 4 5 2" xfId="39040"/>
    <cellStyle name="常规 4 5 3" xfId="39041"/>
    <cellStyle name="常规 4 6" xfId="39042"/>
    <cellStyle name="常规 4 6 2" xfId="39043"/>
    <cellStyle name="常规 4 6 2 2" xfId="39044"/>
    <cellStyle name="常规 4 7" xfId="39045"/>
    <cellStyle name="常规 5" xfId="39046"/>
    <cellStyle name="常规 5 10" xfId="39047"/>
    <cellStyle name="常规 5 10 2" xfId="39048"/>
    <cellStyle name="常规 5 11" xfId="39049"/>
    <cellStyle name="常规 5 11 2" xfId="39050"/>
    <cellStyle name="常规 5 11 2 2" xfId="39051"/>
    <cellStyle name="常规 5 11 2 2 2" xfId="39052"/>
    <cellStyle name="常规 5 11 2 2 2 2" xfId="39053"/>
    <cellStyle name="常规 5 11 2 2 3" xfId="39054"/>
    <cellStyle name="常规 5 11 2 3" xfId="39055"/>
    <cellStyle name="常规 5 11 3" xfId="39056"/>
    <cellStyle name="常规 5 11 3 2" xfId="39057"/>
    <cellStyle name="常规 5 11 3 2 2" xfId="39058"/>
    <cellStyle name="常规 5 11 3 2 3" xfId="39059"/>
    <cellStyle name="常规 5 11 3 3" xfId="39060"/>
    <cellStyle name="常规 5 11 3 4" xfId="39061"/>
    <cellStyle name="常规 5 11 4" xfId="39062"/>
    <cellStyle name="常规 5 11 4 2" xfId="39063"/>
    <cellStyle name="常规 5 11 4 2 2" xfId="39064"/>
    <cellStyle name="常规 5 11 4 3" xfId="39065"/>
    <cellStyle name="常规 5 11 5" xfId="39066"/>
    <cellStyle name="常规 5 11 5 2" xfId="39067"/>
    <cellStyle name="常规 5 11 6" xfId="39068"/>
    <cellStyle name="常规 5 12" xfId="39069"/>
    <cellStyle name="常规 5 12 2" xfId="39070"/>
    <cellStyle name="常规 5 2" xfId="39071"/>
    <cellStyle name="常规 5 2 10 2" xfId="39072"/>
    <cellStyle name="常规 5 2 10 2 2" xfId="39073"/>
    <cellStyle name="常规 5 2 10 2 2 2" xfId="39074"/>
    <cellStyle name="常规 5 2 10 2 2 2 2" xfId="39075"/>
    <cellStyle name="常规 5 2 10 2 2 3" xfId="39076"/>
    <cellStyle name="常规 5 2 10 2 3" xfId="39077"/>
    <cellStyle name="常规 5 2 10 2 4" xfId="39078"/>
    <cellStyle name="常规 5 2 10 3" xfId="39079"/>
    <cellStyle name="常规 5 2 10 3 2" xfId="39080"/>
    <cellStyle name="常规 5 2 10 3 2 2" xfId="39081"/>
    <cellStyle name="常规 5 2 10 3 2 3" xfId="39082"/>
    <cellStyle name="常规 5 2 10 3 3" xfId="39083"/>
    <cellStyle name="常规 5 2 10 3 4" xfId="39084"/>
    <cellStyle name="常规 5 2 10 4" xfId="39085"/>
    <cellStyle name="常规 5 2 10 4 2" xfId="39086"/>
    <cellStyle name="常规 5 2 10 4 2 2" xfId="39087"/>
    <cellStyle name="常规 5 2 10 4 3" xfId="39088"/>
    <cellStyle name="常规 5 2 10 5" xfId="39089"/>
    <cellStyle name="常规 5 2 10 5 2" xfId="39090"/>
    <cellStyle name="常规 5 2 10 6" xfId="39091"/>
    <cellStyle name="常规 5 2 11 2" xfId="39092"/>
    <cellStyle name="常规 5 2 2 10" xfId="39093"/>
    <cellStyle name="常规 5 2 2 10 2" xfId="39094"/>
    <cellStyle name="常规 5 2 2 2 2 10" xfId="39095"/>
    <cellStyle name="常规 5 2 2 2 2 10 2" xfId="39096"/>
    <cellStyle name="常规 5 2 2 2 2 11" xfId="39097"/>
    <cellStyle name="常规 5 2 2 2 2 11 2" xfId="39098"/>
    <cellStyle name="常规 5 2 2 2 2 12" xfId="39099"/>
    <cellStyle name="常规 5 2 2 2 2 12 2" xfId="39100"/>
    <cellStyle name="常规 5 2 2 2 2 13" xfId="39101"/>
    <cellStyle name="常规 5 2 2 2 2 13 2" xfId="39102"/>
    <cellStyle name="常规 5 2 2 2 2 14" xfId="39103"/>
    <cellStyle name="常规 5 2 2 2 2 15" xfId="39104"/>
    <cellStyle name="常规 5 2 2 2 2 15 2" xfId="39105"/>
    <cellStyle name="常规 5 2 2 2 2 16" xfId="39106"/>
    <cellStyle name="常规 5 2 2 2 2 17" xfId="39107"/>
    <cellStyle name="常规 5 2 2 2 2 2" xfId="39108"/>
    <cellStyle name="常规 5 2 2 2 2 2 10" xfId="39109"/>
    <cellStyle name="常规 5 2 2 2 2 2 10 2" xfId="39110"/>
    <cellStyle name="常规 5 2 2 2 2 2 11" xfId="39111"/>
    <cellStyle name="常规 5 2 2 2 2 2 11 2" xfId="39112"/>
    <cellStyle name="常规 5 2 2 2 2 2 12" xfId="39113"/>
    <cellStyle name="常规 5 2 2 2 2 2 12 2" xfId="39114"/>
    <cellStyle name="常规 5 2 2 2 2 2 13" xfId="39115"/>
    <cellStyle name="常规 5 2 2 2 2 2 13 2" xfId="39116"/>
    <cellStyle name="常规 5 2 2 2 2 2 14" xfId="39117"/>
    <cellStyle name="常规 5 2 2 2 2 2 15" xfId="39118"/>
    <cellStyle name="常规 5 2 2 2 2 2 16" xfId="39119"/>
    <cellStyle name="常规 5 2 2 2 2 2 2" xfId="39120"/>
    <cellStyle name="常规 5 2 2 2 2 2 2 2" xfId="39121"/>
    <cellStyle name="常规 5 2 2 2 2 2 2 2 2" xfId="39122"/>
    <cellStyle name="常规 5 2 2 2 2 2 2 2 2 2" xfId="39123"/>
    <cellStyle name="常规 5 2 2 2 2 2 2 2 2 2 2" xfId="39124"/>
    <cellStyle name="注释 2 8 2 2 4 2" xfId="39125"/>
    <cellStyle name="常规 5 2 2 2 2 2 2 2 2 2 3" xfId="39126"/>
    <cellStyle name="常规 5 2 2 2 2 2 2 2 3" xfId="39127"/>
    <cellStyle name="常规 5 2 2 2 2 2 2 2 3 2" xfId="39128"/>
    <cellStyle name="常规 5 2 2 2 2 2 2 2 3 2 2" xfId="39129"/>
    <cellStyle name="常规 5 2 2 2 2 2 2 2 3 2 3" xfId="39130"/>
    <cellStyle name="常规 5 2 2 2 2 2 2 2 4" xfId="39131"/>
    <cellStyle name="常规 5 2 2 2 2 2 2 2 4 2" xfId="39132"/>
    <cellStyle name="常规 5 2 2 2 2 2 2 2 5" xfId="39133"/>
    <cellStyle name="常规 5 2 2 2 2 2 2 2 5 2" xfId="39134"/>
    <cellStyle name="常规 5 2 2 2 2 2 2 2 6" xfId="39135"/>
    <cellStyle name="常规 5 2 2 2 2 2 2 3" xfId="39136"/>
    <cellStyle name="常规 5 2 2 2 2 2 2 3 2" xfId="39137"/>
    <cellStyle name="常规 5 2 2 2 2 2 2 4" xfId="39138"/>
    <cellStyle name="常规 5 2 2 2 2 2 2 4 2" xfId="39139"/>
    <cellStyle name="常规 5 2 2 2 2 2 2 4 3" xfId="39140"/>
    <cellStyle name="常规 5 2 2 2 2 2 2 5" xfId="39141"/>
    <cellStyle name="常规 5 2 2 2 2 2 2 5 2" xfId="39142"/>
    <cellStyle name="常规 5 2 2 2 2 2 2 6" xfId="39143"/>
    <cellStyle name="常规 5 2 2 2 2 2 2 7" xfId="39144"/>
    <cellStyle name="常规 5 2 2 2 2 2 3" xfId="39145"/>
    <cellStyle name="常规 5 2 2 2 2 2 3 2 2" xfId="39146"/>
    <cellStyle name="常规 5 2 2 2 2 2 3 2 2 2" xfId="39147"/>
    <cellStyle name="常规 5 2 2 2 2 2 3 2 3" xfId="39148"/>
    <cellStyle name="常规 5 2 2 2 2 2 3 2 3 2" xfId="39149"/>
    <cellStyle name="常规 5 2 2 2 2 2 3 2 4" xfId="39150"/>
    <cellStyle name="常规 5 2 2 2 2 2 3 3 2" xfId="39151"/>
    <cellStyle name="常规 5 2 2 2 2 2 3 3 2 2" xfId="39152"/>
    <cellStyle name="常规 5 2 2 2 2 2 3 3 3" xfId="39153"/>
    <cellStyle name="常规 5 2 2 2 2 2 3 3 3 2" xfId="39154"/>
    <cellStyle name="常规 5 2 2 2 2 2 3 3 4" xfId="39155"/>
    <cellStyle name="常规 5 2 2 2 2 2 3 4" xfId="39156"/>
    <cellStyle name="常规 5 2 2 2 2 2 3 4 2" xfId="39157"/>
    <cellStyle name="常规 5 2 2 2 2 2 3 4 3" xfId="39158"/>
    <cellStyle name="常规 5 2 2 2 2 2 3 5" xfId="39159"/>
    <cellStyle name="常规 5 2 2 2 2 2 3 5 2" xfId="39160"/>
    <cellStyle name="常规 5 2 2 2 2 2 3 5 3" xfId="39161"/>
    <cellStyle name="常规 5 2 2 2 2 2 3 6" xfId="39162"/>
    <cellStyle name="常规 5 2 2 2 2 2 3 7" xfId="39163"/>
    <cellStyle name="常规 5 2 2 2 2 2 4" xfId="39164"/>
    <cellStyle name="常规 5 2 2 2 2 2 4 2" xfId="39165"/>
    <cellStyle name="常规 5 2 2 2 2 2 4 2 2" xfId="39166"/>
    <cellStyle name="常规 5 2 2 2 2 2 4 2 3" xfId="39167"/>
    <cellStyle name="常规 5 2 2 2 2 2 4 3" xfId="39168"/>
    <cellStyle name="常规 5 2 2 2 2 2 4 3 2" xfId="39169"/>
    <cellStyle name="常规 5 2 2 2 2 2 4 3 3" xfId="39170"/>
    <cellStyle name="常规 5 2 2 2 2 2 4 4" xfId="39171"/>
    <cellStyle name="常规 5 2 2 2 2 2 4 4 2" xfId="39172"/>
    <cellStyle name="常规 5 2 2 2 2 2 4 5" xfId="39173"/>
    <cellStyle name="常规 5 2 2 2 2 2 4 6" xfId="39174"/>
    <cellStyle name="常规 5 2 2 2 2 2 5" xfId="39175"/>
    <cellStyle name="常规 5 2 2 2 2 2 5 2" xfId="39176"/>
    <cellStyle name="常规 5 2 2 2 2 2 5 2 2" xfId="39177"/>
    <cellStyle name="常规 5 2 2 2 2 2 5 2 3" xfId="39178"/>
    <cellStyle name="常规 5 2 2 2 2 2 5 3" xfId="39179"/>
    <cellStyle name="常规 5 2 2 2 2 2 5 3 2" xfId="39180"/>
    <cellStyle name="常规 5 2 2 2 2 2 5 3 3" xfId="39181"/>
    <cellStyle name="常规 5 2 2 2 2 2 5 4" xfId="39182"/>
    <cellStyle name="常规 5 2 2 2 2 2 5 4 2" xfId="39183"/>
    <cellStyle name="常规 5 2 2 2 2 2 5 5" xfId="39184"/>
    <cellStyle name="常规 5 2 2 2 2 2 5 6" xfId="39185"/>
    <cellStyle name="常规 5 2 2 2 2 2 6" xfId="39186"/>
    <cellStyle name="常规 5 2 2 2 2 2 6 2" xfId="39187"/>
    <cellStyle name="常规 5 2 2 2 2 2 6 2 2" xfId="39188"/>
    <cellStyle name="常规 5 2 2 2 2 2 6 2 3" xfId="39189"/>
    <cellStyle name="常规 5 2 2 2 2 2 6 3" xfId="39190"/>
    <cellStyle name="常规 5 2 2 2 2 2 6 4" xfId="39191"/>
    <cellStyle name="常规 5 2 2 2 2 2 6 5" xfId="39192"/>
    <cellStyle name="常规 5 2 2 2 2 2 7" xfId="39193"/>
    <cellStyle name="常规 5 2 2 2 2 2 7 2" xfId="39194"/>
    <cellStyle name="常规 5 2 2 2 2 2 7 2 2" xfId="39195"/>
    <cellStyle name="常规 5 2 2 2 2 2 7 3" xfId="39196"/>
    <cellStyle name="常规 5 2 2 2 2 2 7 4" xfId="39197"/>
    <cellStyle name="常规 5 2 2 2 2 2 8" xfId="39198"/>
    <cellStyle name="常规 5 2 2 2 2 2 8 2" xfId="39199"/>
    <cellStyle name="常规 5 2 2 2 2 2 8 3" xfId="39200"/>
    <cellStyle name="常规 5 2 2 2 2 2 9" xfId="39201"/>
    <cellStyle name="常规 5 2 2 2 2 2 9 2" xfId="39202"/>
    <cellStyle name="常规 5 2 2 2 2 2 9 3" xfId="39203"/>
    <cellStyle name="常规 5 2 2 2 2 3" xfId="39204"/>
    <cellStyle name="常规 5 2 2 2 2 3 2" xfId="39205"/>
    <cellStyle name="常规 5 2 2 2 2 3 2 2" xfId="39206"/>
    <cellStyle name="常规 5 2 2 2 2 3 2 2 2" xfId="39207"/>
    <cellStyle name="常规 5 2 2 2 2 3 2 2 2 2" xfId="39208"/>
    <cellStyle name="常规 5 2 2 2 2 3 2 2 2 3" xfId="39209"/>
    <cellStyle name="常规 5 2 2 2 2 3 2 2 3" xfId="39210"/>
    <cellStyle name="常规 5 2 2 2 2 3 2 2 3 2" xfId="39211"/>
    <cellStyle name="常规 5 2 2 2 2 3 2 2 4" xfId="39212"/>
    <cellStyle name="常规 5 2 2 2 2 3 2 3" xfId="39213"/>
    <cellStyle name="常规 5 2 2 2 2 3 2 3 2" xfId="39214"/>
    <cellStyle name="常规 5 2 2 2 2 3 2 3 2 2" xfId="39215"/>
    <cellStyle name="常规 5 2 2 2 2 3 2 3 2 3" xfId="39216"/>
    <cellStyle name="常规 5 2 2 2 2 3 2 3 3" xfId="39217"/>
    <cellStyle name="常规 5 2 2 2 2 3 2 3 4" xfId="39218"/>
    <cellStyle name="常规 5 2 2 2 2 3 2 4 2 2" xfId="39219"/>
    <cellStyle name="常规 5 2 2 2 2 3 2 5 2" xfId="39220"/>
    <cellStyle name="常规 5 2 2 2 2 3 2 6 2" xfId="39221"/>
    <cellStyle name="常规 5 2 2 2 2 3 2 7" xfId="39222"/>
    <cellStyle name="常规 5 2 2 2 2 3 3" xfId="39223"/>
    <cellStyle name="常规 5 2 2 2 2 3 3 2" xfId="39224"/>
    <cellStyle name="常规 5 2 2 2 2 3 3 2 2" xfId="39225"/>
    <cellStyle name="常规 5 2 2 2 2 3 3 2 2 2" xfId="39226"/>
    <cellStyle name="常规 5 2 2 2 2 3 3 2 2 3" xfId="39227"/>
    <cellStyle name="常规 5 2 2 2 2 3 3 2 3" xfId="39228"/>
    <cellStyle name="常规 5 2 2 2 2 3 3 2 4" xfId="39229"/>
    <cellStyle name="常规 5 2 2 2 2 3 3 3" xfId="39230"/>
    <cellStyle name="常规 5 2 2 2 2 3 3 3 2" xfId="39231"/>
    <cellStyle name="常规 5 2 2 2 2 3 3 3 2 2" xfId="39232"/>
    <cellStyle name="常规 5 2 2 2 2 3 3 3 2 3" xfId="39233"/>
    <cellStyle name="常规 5 2 2 2 2 3 3 3 3" xfId="39234"/>
    <cellStyle name="常规 5 2 2 2 2 3 3 3 4" xfId="39235"/>
    <cellStyle name="常规 5 2 2 2 2 3 3 4 2 2" xfId="39236"/>
    <cellStyle name="常规 5 2 2 2 2 3 3 4 3" xfId="39237"/>
    <cellStyle name="常规 5 2 2 2 2 3 3 5 2" xfId="39238"/>
    <cellStyle name="常规 5 2 2 2 2 3 3 5 3" xfId="39239"/>
    <cellStyle name="常规 5 2 2 2 2 3 3 6" xfId="39240"/>
    <cellStyle name="常规 5 2 2 2 2 3 3 6 2" xfId="39241"/>
    <cellStyle name="常规 5 2 2 2 2 3 3 7" xfId="39242"/>
    <cellStyle name="常规 5 2 2 2 2 3 4" xfId="39243"/>
    <cellStyle name="常规 5 2 2 2 2 3 5" xfId="39244"/>
    <cellStyle name="常规 5 2 2 2 2 3 6" xfId="39245"/>
    <cellStyle name="常规 5 2 2 2 2 4" xfId="39246"/>
    <cellStyle name="常规 5 2 2 2 2 4 2" xfId="39247"/>
    <cellStyle name="常规 5 2 2 2 2 4 2 2" xfId="39248"/>
    <cellStyle name="常规 5 2 2 2 2 4 2 2 2" xfId="39249"/>
    <cellStyle name="常规 5 2 2 2 2 4 2 3" xfId="39250"/>
    <cellStyle name="常规 5 2 2 2 2 4 2 3 2" xfId="39251"/>
    <cellStyle name="常规 5 2 2 2 2 4 2 4" xfId="39252"/>
    <cellStyle name="常规 5 2 2 2 2 4 3" xfId="39253"/>
    <cellStyle name="常规 5 2 2 2 2 4 3 2" xfId="39254"/>
    <cellStyle name="常规 5 2 2 2 2 4 3 3" xfId="39255"/>
    <cellStyle name="常规 5 2 2 2 2 4 4" xfId="39256"/>
    <cellStyle name="常规 5 2 2 2 2 4 5" xfId="39257"/>
    <cellStyle name="常规 5 2 2 2 2 4 6" xfId="39258"/>
    <cellStyle name="常规 5 2 2 2 2 5" xfId="39259"/>
    <cellStyle name="常规 5 2 2 2 2 5 2" xfId="39260"/>
    <cellStyle name="常规 5 2 2 2 2 5 2 2" xfId="39261"/>
    <cellStyle name="常规 5 2 2 2 2 5 2 2 2" xfId="39262"/>
    <cellStyle name="常规 5 2 2 2 2 5 2 3" xfId="39263"/>
    <cellStyle name="常规 5 2 2 2 2 5 2 4" xfId="39264"/>
    <cellStyle name="常规 5 2 2 2 2 5 3" xfId="39265"/>
    <cellStyle name="常规 5 2 2 2 2 5 3 2" xfId="39266"/>
    <cellStyle name="常规 5 2 2 2 2 5 3 2 2" xfId="39267"/>
    <cellStyle name="常规 5 2 2 2 2 5 3 3" xfId="39268"/>
    <cellStyle name="常规 5 2 2 2 2 5 3 4" xfId="39269"/>
    <cellStyle name="常规 5 2 2 2 2 5 4" xfId="39270"/>
    <cellStyle name="常规 5 2 2 2 2 5 4 2" xfId="39271"/>
    <cellStyle name="常规 5 2 2 2 2 5 5" xfId="39272"/>
    <cellStyle name="常规 5 2 8 3 2 2 2" xfId="39273"/>
    <cellStyle name="常规 5 2 2 2 2 5 6" xfId="39274"/>
    <cellStyle name="常规 5 2 2 2 2 6" xfId="39275"/>
    <cellStyle name="常规 5 2 2 2 2 6 2" xfId="39276"/>
    <cellStyle name="常规 5 2 2 2 2 6 2 2" xfId="39277"/>
    <cellStyle name="常规 5 2 2 2 2 6 2 2 2" xfId="39278"/>
    <cellStyle name="常规 5 2 2 2 2 6 2 3" xfId="39279"/>
    <cellStyle name="常规 5 2 2 2 2 6 2 4" xfId="39280"/>
    <cellStyle name="常规 5 2 2 2 2 6 3" xfId="39281"/>
    <cellStyle name="常规 5 2 2 2 2 6 3 2" xfId="39282"/>
    <cellStyle name="常规 5 2 2 2 2 6 3 3" xfId="39283"/>
    <cellStyle name="常规 5 2 2 2 2 6 4" xfId="39284"/>
    <cellStyle name="常规 5 2 2 2 2 6 4 2" xfId="39285"/>
    <cellStyle name="常规 5 2 2 2 2 6 5" xfId="39286"/>
    <cellStyle name="常规 5 2 2 2 2 6 6" xfId="39287"/>
    <cellStyle name="注释 2 2 2 7 2 5 2" xfId="39288"/>
    <cellStyle name="常规 5 2 2 2 2 7" xfId="39289"/>
    <cellStyle name="常规 5 2 2 2 2 7 2" xfId="39290"/>
    <cellStyle name="常规 5 2 2 2 2 7 2 2" xfId="39291"/>
    <cellStyle name="常规 5 2 2 2 2 7 2 3" xfId="39292"/>
    <cellStyle name="常规 5 2 2 2 2 7 3" xfId="39293"/>
    <cellStyle name="常规 5 2 2 2 2 7 3 2" xfId="39294"/>
    <cellStyle name="常规 5 2 2 2 2 7 4" xfId="39295"/>
    <cellStyle name="常规 5 2 2 2 2 7 5" xfId="39296"/>
    <cellStyle name="常规 5 2 2 2 2 8" xfId="39297"/>
    <cellStyle name="常规 5 2 2 2 2 8 2" xfId="39298"/>
    <cellStyle name="常规 5 2 2 2 2 8 2 2" xfId="39299"/>
    <cellStyle name="常规 5 2 2 2 2 8 2 3" xfId="39300"/>
    <cellStyle name="常规 5 2 2 2 2 8 3" xfId="39301"/>
    <cellStyle name="常规 5 2 2 2 2 8 3 2" xfId="39302"/>
    <cellStyle name="常规 5 2 2 2 2 8 4" xfId="39303"/>
    <cellStyle name="注释 2 5 2 3 2 2 2 2" xfId="39304"/>
    <cellStyle name="常规 5 2 2 2 2 8 5" xfId="39305"/>
    <cellStyle name="常规 5 2 2 2 2 9" xfId="39306"/>
    <cellStyle name="常规 5 2 2 2 2 9 2" xfId="39307"/>
    <cellStyle name="常规 5 2 2 2 2 9 3" xfId="39308"/>
    <cellStyle name="常规 5 2 2 2 3 2" xfId="39309"/>
    <cellStyle name="常规 5 2 2 2 3 2 2" xfId="39310"/>
    <cellStyle name="常规 5 2 2 2 4" xfId="39311"/>
    <cellStyle name="常规 5 2 2 2 4 2" xfId="39312"/>
    <cellStyle name="常规 5 2 2 2 4 2 2" xfId="39313"/>
    <cellStyle name="常规 5 2 2 2 5" xfId="39314"/>
    <cellStyle name="常规 5 2 2 2 6" xfId="39315"/>
    <cellStyle name="常规 5 2 2 2 6 2" xfId="39316"/>
    <cellStyle name="常规 5 2 2 3 10 2" xfId="39317"/>
    <cellStyle name="常规 5 2 2 3 11 2" xfId="39318"/>
    <cellStyle name="常规 5 2 2 3 12" xfId="39319"/>
    <cellStyle name="常规 5 2 2 3 12 2" xfId="39320"/>
    <cellStyle name="常规 5 2 2 3 13" xfId="39321"/>
    <cellStyle name="常规 5 2 2 3 13 2" xfId="39322"/>
    <cellStyle name="常规 5 2 2 3 14" xfId="39323"/>
    <cellStyle name="常规 5 2 2 3 15 2" xfId="39324"/>
    <cellStyle name="常规 5 2 2 3 17" xfId="39325"/>
    <cellStyle name="常规 5 2 2 3 2" xfId="39326"/>
    <cellStyle name="常规 5 2 2 3 2 10" xfId="39327"/>
    <cellStyle name="常规 5 2 2 3 2 10 2" xfId="39328"/>
    <cellStyle name="常规 5 2 2 3 2 11" xfId="39329"/>
    <cellStyle name="常规 5 2 2 3 2 11 2" xfId="39330"/>
    <cellStyle name="常规 5 2 2 3 2 12" xfId="39331"/>
    <cellStyle name="常规 5 2 2 3 2 12 2" xfId="39332"/>
    <cellStyle name="常规 5 2 2 3 2 13" xfId="39333"/>
    <cellStyle name="常规 5 2 2 3 2 13 2" xfId="39334"/>
    <cellStyle name="常规 5 2 2 3 2 14" xfId="39335"/>
    <cellStyle name="常规 5 2 2 3 2 2" xfId="39336"/>
    <cellStyle name="常规 5 2 2 3 2 2 2" xfId="39337"/>
    <cellStyle name="常规 5 2 2 3 2 2 2 2" xfId="39338"/>
    <cellStyle name="常规 5 2 2 3 2 2 2 2 2" xfId="39339"/>
    <cellStyle name="常规 5 2 2 3 2 2 2 2 2 2" xfId="39340"/>
    <cellStyle name="常规 5 2 2 3 2 2 2 2 3" xfId="39341"/>
    <cellStyle name="常规 5 2 2 3 2 2 2 2 3 2" xfId="39342"/>
    <cellStyle name="常规 5 2 2 3 2 2 2 2 4" xfId="39343"/>
    <cellStyle name="常规 5 2 2 3 2 2 2 3" xfId="39344"/>
    <cellStyle name="常规 5 2 2 3 2 2 2 3 2" xfId="39345"/>
    <cellStyle name="常规 5 2 2 3 2 2 2 3 2 2" xfId="39346"/>
    <cellStyle name="常规 5 2 2 3 2 2 2 3 2 3" xfId="39347"/>
    <cellStyle name="常规 5 2 2 3 2 2 2 3 3" xfId="39348"/>
    <cellStyle name="常规 5 2 2 3 2 2 2 3 4" xfId="39349"/>
    <cellStyle name="常规 5 2 2 3 2 2 2 4" xfId="39350"/>
    <cellStyle name="常规 5 2 2 3 2 2 2 4 2" xfId="39351"/>
    <cellStyle name="常规 5 2 2 3 2 2 2 4 2 2" xfId="39352"/>
    <cellStyle name="常规 5 2 2 3 2 2 2 4 3" xfId="39353"/>
    <cellStyle name="常规 5 2 2 3 2 2 2 5" xfId="39354"/>
    <cellStyle name="常规 5 2 2 3 2 2 2 5 2" xfId="39355"/>
    <cellStyle name="常规 5 2 2 3 2 2 2 6" xfId="39356"/>
    <cellStyle name="常规 5 2 2 3 2 2 2 6 2" xfId="39357"/>
    <cellStyle name="常规 5 2 2 3 2 2 2 7" xfId="39358"/>
    <cellStyle name="常规 5 2 2 3 2 2 3" xfId="39359"/>
    <cellStyle name="常规 5 2 2 3 2 2 3 2" xfId="39360"/>
    <cellStyle name="常规 5 2 2 3 2 2 3 2 2" xfId="39361"/>
    <cellStyle name="常规 5 2 2 3 2 2 3 2 3" xfId="39362"/>
    <cellStyle name="常规 5 2 2 3 2 2 3 3" xfId="39363"/>
    <cellStyle name="常规 5 2 2 3 2 2 4" xfId="39364"/>
    <cellStyle name="常规 5 2 2 3 2 2 5" xfId="39365"/>
    <cellStyle name="常规 5 2 2 3 2 3" xfId="39366"/>
    <cellStyle name="常规 5 2 2 3 2 3 2" xfId="39367"/>
    <cellStyle name="常规 5 2 2 3 2 3 2 2" xfId="39368"/>
    <cellStyle name="常规 5 2 2 3 2 3 2 2 2" xfId="39369"/>
    <cellStyle name="常规 5 2 2 3 2 3 2 2 2 2" xfId="39370"/>
    <cellStyle name="常规 5 2 2 3 2 3 2 2 3" xfId="39371"/>
    <cellStyle name="常规 5 2 2 3 2 3 2 3" xfId="39372"/>
    <cellStyle name="常规 5 2 2 3 2 3 2 3 2" xfId="39373"/>
    <cellStyle name="常规 5 2 2 3 2 3 2 4" xfId="39374"/>
    <cellStyle name="常规 5 2 2 3 2 3 2 4 2" xfId="39375"/>
    <cellStyle name="常规 5 2 2 3 2 3 2 5" xfId="39376"/>
    <cellStyle name="常规 5 2 2 3 2 3 3" xfId="39377"/>
    <cellStyle name="常规 5 2 2 3 2 3 3 2" xfId="39378"/>
    <cellStyle name="常规 5 2 2 3 2 3 3 2 2" xfId="39379"/>
    <cellStyle name="常规 5 2 2 3 2 3 3 2 3" xfId="39380"/>
    <cellStyle name="常规 5 2 2 3 2 3 3 3" xfId="39381"/>
    <cellStyle name="常规 5 2 2 3 2 3 3 3 2" xfId="39382"/>
    <cellStyle name="常规 5 2 2 3 2 3 3 4" xfId="39383"/>
    <cellStyle name="常规 5 2 2 3 2 3 4" xfId="39384"/>
    <cellStyle name="常规 5 2 2 3 2 3 4 2" xfId="39385"/>
    <cellStyle name="常规 5 2 2 3 2 3 4 2 2" xfId="39386"/>
    <cellStyle name="常规 5 2 2 3 2 3 4 3" xfId="39387"/>
    <cellStyle name="常规 5 2 2 3 2 3 5" xfId="39388"/>
    <cellStyle name="常规 5 2 2 3 2 3 5 2" xfId="39389"/>
    <cellStyle name="常规 5 2 2 3 2 3 5 3" xfId="39390"/>
    <cellStyle name="常规 5 2 2 3 2 3 6" xfId="39391"/>
    <cellStyle name="常规 5 2 2 3 2 3 6 2" xfId="39392"/>
    <cellStyle name="常规 5 2 2 3 2 3 7" xfId="39393"/>
    <cellStyle name="常规 5 2 2 3 2 3 8" xfId="39394"/>
    <cellStyle name="常规 5 2 2 3 2 4" xfId="39395"/>
    <cellStyle name="常规 5 2 2 3 2 4 2" xfId="39396"/>
    <cellStyle name="常规 5 2 2 3 2 4 2 2" xfId="39397"/>
    <cellStyle name="常规 5 2 2 3 2 4 2 2 2" xfId="39398"/>
    <cellStyle name="常规 5 2 2 3 2 4 2 3" xfId="39399"/>
    <cellStyle name="常规 5 2 2 3 2 4 2 4" xfId="39400"/>
    <cellStyle name="常规 5 2 2 3 2 4 3" xfId="39401"/>
    <cellStyle name="常规 5 2 2 3 2 4 3 2" xfId="39402"/>
    <cellStyle name="常规 5 2 2 3 2 4 3 2 2" xfId="39403"/>
    <cellStyle name="常规 5 2 2 3 2 4 3 3" xfId="39404"/>
    <cellStyle name="常规 5 2 2 3 2 4 3 4" xfId="39405"/>
    <cellStyle name="常规 5 2 2 3 2 4 4" xfId="39406"/>
    <cellStyle name="常规 5 2 2 3 2 4 4 2" xfId="39407"/>
    <cellStyle name="常规 5 2 2 3 2 4 5" xfId="39408"/>
    <cellStyle name="常规 5 2 2 3 2 4 6" xfId="39409"/>
    <cellStyle name="常规 5 2 2 3 2 5" xfId="39410"/>
    <cellStyle name="常规 5 2 2 3 2 5 2" xfId="39411"/>
    <cellStyle name="常规 5 2 2 3 2 5 2 2" xfId="39412"/>
    <cellStyle name="常规 5 2 2 3 2 5 2 3" xfId="39413"/>
    <cellStyle name="常规 5 2 2 3 2 5 3" xfId="39414"/>
    <cellStyle name="常规 5 2 2 3 2 5 3 2" xfId="39415"/>
    <cellStyle name="常规 5 2 2 3 2 5 3 3" xfId="39416"/>
    <cellStyle name="常规 5 2 2 3 2 5 4" xfId="39417"/>
    <cellStyle name="常规 5 2 2 3 2 5 4 2" xfId="39418"/>
    <cellStyle name="常规 5 2 2 3 2 5 5" xfId="39419"/>
    <cellStyle name="常规 5 2 2 3 2 5 6" xfId="39420"/>
    <cellStyle name="常规 5 2 2 3 2 6" xfId="39421"/>
    <cellStyle name="常规 5 2 2 3 2 6 2" xfId="39422"/>
    <cellStyle name="常规 5 2 2 3 2 6 2 2" xfId="39423"/>
    <cellStyle name="常规 5 2 2 3 2 6 2 3" xfId="39424"/>
    <cellStyle name="常规 5 2 2 3 2 6 3" xfId="39425"/>
    <cellStyle name="常规 5 2 2 3 2 6 3 2" xfId="39426"/>
    <cellStyle name="常规 5 2 2 3 2 6 4" xfId="39427"/>
    <cellStyle name="常规 5 2 2 3 2 6 5" xfId="39428"/>
    <cellStyle name="注释 2 2 2 7 3 5 2" xfId="39429"/>
    <cellStyle name="常规 5 2 2 3 2 7" xfId="39430"/>
    <cellStyle name="常规 5 2 2 3 2 7 2" xfId="39431"/>
    <cellStyle name="常规 5 2 2 3 2 7 2 2" xfId="39432"/>
    <cellStyle name="常规 5 2 2 3 2 7 2 3" xfId="39433"/>
    <cellStyle name="常规 5 2 2 3 2 7 3" xfId="39434"/>
    <cellStyle name="常规 5 2 2 3 2 7 3 2" xfId="39435"/>
    <cellStyle name="常规 5 2 2 3 2 8" xfId="39436"/>
    <cellStyle name="常规 5 2 2 3 2 8 2" xfId="39437"/>
    <cellStyle name="常规 5 2 2 3 2 8 3" xfId="39438"/>
    <cellStyle name="常规 5 2 2 3 2 9" xfId="39439"/>
    <cellStyle name="常规 5 2 2 3 2 9 2" xfId="39440"/>
    <cellStyle name="常规 5 2 2 3 3" xfId="39441"/>
    <cellStyle name="常规 5 2 2 3 3 2" xfId="39442"/>
    <cellStyle name="常规 5 2 2 3 3 2 2" xfId="39443"/>
    <cellStyle name="常规 5 2 2 3 3 2 2 2" xfId="39444"/>
    <cellStyle name="常规 5 2 2 3 3 2 2 2 2" xfId="39445"/>
    <cellStyle name="常规 5 2 2 3 3 2 2 2 3" xfId="39446"/>
    <cellStyle name="常规 5 2 2 3 3 2 2 3" xfId="39447"/>
    <cellStyle name="常规 5 2 2 3 3 2 2 3 2" xfId="39448"/>
    <cellStyle name="常规 5 2 2 3 3 2 3" xfId="39449"/>
    <cellStyle name="常规 5 2 2 3 3 2 3 2" xfId="39450"/>
    <cellStyle name="常规 5 2 2 3 3 2 3 2 2" xfId="39451"/>
    <cellStyle name="常规 5 2 2 3 3 2 3 2 3" xfId="39452"/>
    <cellStyle name="常规 5 2 2 3 3 2 3 3" xfId="39453"/>
    <cellStyle name="常规 5 2 2 3 3 2 3 4" xfId="39454"/>
    <cellStyle name="常规 5 2 2 3 3 2 4" xfId="39455"/>
    <cellStyle name="常规 5 2 2 3 3 2 4 2" xfId="39456"/>
    <cellStyle name="常规 5 2 2 3 3 2 4 2 2" xfId="39457"/>
    <cellStyle name="常规 5 2 2 3 3 2 4 3" xfId="39458"/>
    <cellStyle name="常规 5 2 2 3 3 2 5" xfId="39459"/>
    <cellStyle name="常规 5 2 2 3 3 2 5 2" xfId="39460"/>
    <cellStyle name="常规 5 2 2 3 3 2 6" xfId="39461"/>
    <cellStyle name="常规 5 2 2 3 3 2 6 2" xfId="39462"/>
    <cellStyle name="常规 5 2 2 3 3 2 7" xfId="39463"/>
    <cellStyle name="常规 5 2 2 3 3 3" xfId="39464"/>
    <cellStyle name="常规 5 2 2 3 3 3 2" xfId="39465"/>
    <cellStyle name="常规 5 2 2 3 3 3 2 2" xfId="39466"/>
    <cellStyle name="常规 5 2 2 3 3 3 2 2 2" xfId="39467"/>
    <cellStyle name="常规 5 2 2 3 3 3 2 2 3" xfId="39468"/>
    <cellStyle name="常规 5 2 2 3 3 3 2 3" xfId="39469"/>
    <cellStyle name="常规 5 2 2 3 3 3 2 4" xfId="39470"/>
    <cellStyle name="常规 5 2 2 3 3 3 3" xfId="39471"/>
    <cellStyle name="常规 5 2 2 3 3 3 3 2" xfId="39472"/>
    <cellStyle name="常规 5 2 2 3 3 3 3 2 2" xfId="39473"/>
    <cellStyle name="常规 5 2 2 3 3 3 3 2 3" xfId="39474"/>
    <cellStyle name="常规 5 2 2 3 3 3 3 3" xfId="39475"/>
    <cellStyle name="常规 5 2 2 3 3 3 3 4" xfId="39476"/>
    <cellStyle name="常规 5 2 2 3 3 3 4" xfId="39477"/>
    <cellStyle name="常规 5 2 2 3 3 3 4 2" xfId="39478"/>
    <cellStyle name="常规 5 2 2 3 3 3 4 2 2" xfId="39479"/>
    <cellStyle name="常规 5 2 2 3 3 3 4 3" xfId="39480"/>
    <cellStyle name="常规 5 2 2 3 3 3 5" xfId="39481"/>
    <cellStyle name="常规 5 2 2 3 3 3 5 2" xfId="39482"/>
    <cellStyle name="常规 5 2 2 3 3 3 5 3" xfId="39483"/>
    <cellStyle name="常规 5 2 2 3 3 3 6" xfId="39484"/>
    <cellStyle name="常规 5 2 2 3 3 3 6 2" xfId="39485"/>
    <cellStyle name="常规 5 2 2 3 3 3 7" xfId="39486"/>
    <cellStyle name="常规 5 2 2 3 3 4" xfId="39487"/>
    <cellStyle name="常规 5 2 2 3 3 5" xfId="39488"/>
    <cellStyle name="常规 5 2 2 3 3 6" xfId="39489"/>
    <cellStyle name="常规 5 2 2 3 4" xfId="39490"/>
    <cellStyle name="常规 5 2 2 3 4 2" xfId="39491"/>
    <cellStyle name="常规 5 2 2 3 4 2 2 2" xfId="39492"/>
    <cellStyle name="常规 5 2 2 3 4 2 3" xfId="39493"/>
    <cellStyle name="常规 5 2 2 3 4 2 3 2" xfId="39494"/>
    <cellStyle name="常规 5 2 2 3 4 2 4" xfId="39495"/>
    <cellStyle name="常规 5 2 2 3 4 3 3" xfId="39496"/>
    <cellStyle name="常规 5 2 2 3 4 5" xfId="39497"/>
    <cellStyle name="常规 5 2 2 3 4 6" xfId="39498"/>
    <cellStyle name="常规 5 2 2 3 5" xfId="39499"/>
    <cellStyle name="常规 5 2 2 3 5 2" xfId="39500"/>
    <cellStyle name="常规 5 2 2 3 5 2 2" xfId="39501"/>
    <cellStyle name="常规 5 2 2 3 5 2 2 2" xfId="39502"/>
    <cellStyle name="常规 5 2 2 3 5 2 3" xfId="39503"/>
    <cellStyle name="注释 2 5 2 2 2 2 2" xfId="39504"/>
    <cellStyle name="常规 5 2 2 3 5 2 4" xfId="39505"/>
    <cellStyle name="常规 5 2 2 3 5 3" xfId="39506"/>
    <cellStyle name="常规 5 2 2 3 5 3 2" xfId="39507"/>
    <cellStyle name="常规 5 2 2 3 5 3 2 2" xfId="39508"/>
    <cellStyle name="常规 5 2 2 3 5 3 3" xfId="39509"/>
    <cellStyle name="注释 2 5 2 2 2 3 2" xfId="39510"/>
    <cellStyle name="常规 5 2 2 3 5 3 4" xfId="39511"/>
    <cellStyle name="常规 5 2 2 3 5 4" xfId="39512"/>
    <cellStyle name="常规 5 2 2 3 5 4 2" xfId="39513"/>
    <cellStyle name="常规 5 2 2 3 5 5" xfId="39514"/>
    <cellStyle name="常规 5 8 3 3 2 2" xfId="39515"/>
    <cellStyle name="常规 5 2 2 3 5 6" xfId="39516"/>
    <cellStyle name="常规 5 2 2 3 6" xfId="39517"/>
    <cellStyle name="常规 5 2 2 3 6 2" xfId="39518"/>
    <cellStyle name="常规 5 2 2 3 6 2 2" xfId="39519"/>
    <cellStyle name="常规 5 2 2 3 6 2 2 2" xfId="39520"/>
    <cellStyle name="常规 5 2 2 3 6 2 3" xfId="39521"/>
    <cellStyle name="注释 2 5 2 2 3 2 2" xfId="39522"/>
    <cellStyle name="常规 5 2 2 3 6 2 4" xfId="39523"/>
    <cellStyle name="常规 5 2 2 3 6 3" xfId="39524"/>
    <cellStyle name="常规 5 2 2 3 6 3 2" xfId="39525"/>
    <cellStyle name="常规 5 2 2 3 6 3 3" xfId="39526"/>
    <cellStyle name="常规 5 2 2 3 6 4" xfId="39527"/>
    <cellStyle name="常规 5 2 2 3 6 4 2" xfId="39528"/>
    <cellStyle name="常规 5 2 2 3 6 5" xfId="39529"/>
    <cellStyle name="常规 5 2 2 3 6 6" xfId="39530"/>
    <cellStyle name="常规 5 2 2 3 7" xfId="39531"/>
    <cellStyle name="常规 5 2 2 3 7 2" xfId="39532"/>
    <cellStyle name="常规 5 2 2 3 7 2 2" xfId="39533"/>
    <cellStyle name="常规 5 2 2 3 7 2 3" xfId="39534"/>
    <cellStyle name="常规 5 2 2 3 7 3" xfId="39535"/>
    <cellStyle name="常规 5 2 2 3 7 3 2" xfId="39536"/>
    <cellStyle name="常规 5 2 2 3 7 4" xfId="39537"/>
    <cellStyle name="常规 5 2 2 3 7 5" xfId="39538"/>
    <cellStyle name="常规 5 2 2 3 8" xfId="39539"/>
    <cellStyle name="常规 5 2 2 3 8 2" xfId="39540"/>
    <cellStyle name="注释 2 8" xfId="39541"/>
    <cellStyle name="常规 5 2 2 3 8 2 2" xfId="39542"/>
    <cellStyle name="注释 2 9" xfId="39543"/>
    <cellStyle name="常规 5 2 2 3 8 2 3" xfId="39544"/>
    <cellStyle name="常规 5 2 2 3 8 3" xfId="39545"/>
    <cellStyle name="常规 5 2 2 3 8 3 2" xfId="39546"/>
    <cellStyle name="常规 5 2 2 3 8 4" xfId="39547"/>
    <cellStyle name="常规 5 2 2 3 8 5" xfId="39548"/>
    <cellStyle name="常规 5 2 2 3 9" xfId="39549"/>
    <cellStyle name="常规 5 2 2 3 9 2" xfId="39550"/>
    <cellStyle name="常规 5 2 2 3 9 3" xfId="39551"/>
    <cellStyle name="常规 5 2 2 4 2" xfId="39552"/>
    <cellStyle name="常规 5 2 2 4 2 2" xfId="39553"/>
    <cellStyle name="常规 5 2 2 4 2 2 2" xfId="39554"/>
    <cellStyle name="常规 5 2 2 4 2 2 2 2" xfId="39555"/>
    <cellStyle name="常规 5 2 2 4 2 2 2 3" xfId="39556"/>
    <cellStyle name="常规 5 2 2 4 2 2 3" xfId="39557"/>
    <cellStyle name="常规 5 2 2 4 2 2 4" xfId="39558"/>
    <cellStyle name="常规 5 2 2 4 2 2 5" xfId="39559"/>
    <cellStyle name="常规 5 2 2 4 2 3" xfId="39560"/>
    <cellStyle name="常规 5 2 2 4 2 3 2" xfId="39561"/>
    <cellStyle name="常规 5 2 2 4 2 3 2 2" xfId="39562"/>
    <cellStyle name="常规 5 2 2 4 2 3 3" xfId="39563"/>
    <cellStyle name="常规 5 2 2 4 2 3 4" xfId="39564"/>
    <cellStyle name="常规 5 2 2 4 2 4" xfId="39565"/>
    <cellStyle name="常规 5 2 2 4 2 4 2" xfId="39566"/>
    <cellStyle name="常规 5 2 2 4 2 5" xfId="39567"/>
    <cellStyle name="常规 5 2 2 4 3" xfId="39568"/>
    <cellStyle name="常规 5 2 2 4 3 2" xfId="39569"/>
    <cellStyle name="常规 5 2 2 4 3 3" xfId="39570"/>
    <cellStyle name="常规 5 2 2 4 4" xfId="39571"/>
    <cellStyle name="常规 5 2 2 4 5" xfId="39572"/>
    <cellStyle name="常规 5 2 2 4 6" xfId="39573"/>
    <cellStyle name="常规 5 2 2 4 6 2" xfId="39574"/>
    <cellStyle name="常规 5 2 2 5" xfId="39575"/>
    <cellStyle name="常规 5 2 2 5 2" xfId="39576"/>
    <cellStyle name="常规 5 2 2 5 2 2" xfId="39577"/>
    <cellStyle name="常规 5 2 2 5 2 2 2" xfId="39578"/>
    <cellStyle name="常规 5 2 2 5 2 2 3" xfId="39579"/>
    <cellStyle name="常规 5 2 2 5 2 3 2" xfId="39580"/>
    <cellStyle name="常规 5 2 2 5 2 3 2 2" xfId="39581"/>
    <cellStyle name="常规 5 2 2 5 2 3 3" xfId="39582"/>
    <cellStyle name="常规 5 2 2 5 2 3 4" xfId="39583"/>
    <cellStyle name="常规 5 2 2 5 2 4" xfId="39584"/>
    <cellStyle name="常规 5 2 2 5 3" xfId="39585"/>
    <cellStyle name="常规 5 2 2 5 3 2" xfId="39586"/>
    <cellStyle name="常规 5 2 2 5 4" xfId="39587"/>
    <cellStyle name="常规 5 2 2 5 4 2" xfId="39588"/>
    <cellStyle name="常规 5 2 2 5 4 2 2" xfId="39589"/>
    <cellStyle name="常规 5 2 2 5 4 3" xfId="39590"/>
    <cellStyle name="常规 5 2 2 5 5" xfId="39591"/>
    <cellStyle name="常规 5 2 2 5 6" xfId="39592"/>
    <cellStyle name="常规 5 2 2 5 6 2" xfId="39593"/>
    <cellStyle name="常规 5 2 2 6" xfId="39594"/>
    <cellStyle name="常规 5 2 2 6 2" xfId="39595"/>
    <cellStyle name="常规 5 2 2 6 2 2" xfId="39596"/>
    <cellStyle name="常规 5 2 2 6 2 2 2" xfId="39597"/>
    <cellStyle name="常规 5 2 2 6 2 2 2 2" xfId="39598"/>
    <cellStyle name="常规 5 2 2 6 2 2 2 2 2" xfId="39599"/>
    <cellStyle name="常规 5 2 2 6 2 2 2 2 3" xfId="39600"/>
    <cellStyle name="常规 5 2 2 6 2 2 2 3" xfId="39601"/>
    <cellStyle name="常规 5 2 2 6 2 2 2 4" xfId="39602"/>
    <cellStyle name="常规 5 2 2 6 2 2 3" xfId="39603"/>
    <cellStyle name="常规 5 2 2 6 2 2 3 2" xfId="39604"/>
    <cellStyle name="常规 5 2 2 6 2 2 3 2 2" xfId="39605"/>
    <cellStyle name="常规 5 2 2 6 2 2 3 2 3" xfId="39606"/>
    <cellStyle name="常规 5 2 2 6 2 2 3 3" xfId="39607"/>
    <cellStyle name="常规 5 2 2 6 2 2 3 4" xfId="39608"/>
    <cellStyle name="常规 5 2 2 6 2 2 4" xfId="39609"/>
    <cellStyle name="常规 5 2 2 6 2 2 4 2" xfId="39610"/>
    <cellStyle name="常规 5 2 2 6 2 2 4 2 2" xfId="39611"/>
    <cellStyle name="常规 5 2 2 6 2 2 4 3" xfId="39612"/>
    <cellStyle name="常规 5 2 2 6 2 2 5" xfId="39613"/>
    <cellStyle name="常规 5 2 2 6 2 2 5 2" xfId="39614"/>
    <cellStyle name="常规 5 2 2 6 2 2 6" xfId="39615"/>
    <cellStyle name="常规 5 2 2 6 2 2 7" xfId="39616"/>
    <cellStyle name="常规 5 2 2 6 2 4" xfId="39617"/>
    <cellStyle name="常规 5 2 2 6 3" xfId="39618"/>
    <cellStyle name="常规 5 2 2 6 3 2" xfId="39619"/>
    <cellStyle name="常规 5 2 2 6 3 2 2" xfId="39620"/>
    <cellStyle name="常规 5 2 2 6 3 2 2 2" xfId="39621"/>
    <cellStyle name="常规 5 2 2 6 3 2 2 3" xfId="39622"/>
    <cellStyle name="常规 5 2 2 6 3 2 3" xfId="39623"/>
    <cellStyle name="常规 5 2 2 6 3 2 4" xfId="39624"/>
    <cellStyle name="常规 5 2 2 6 3 3" xfId="39625"/>
    <cellStyle name="常规 5 2 2 6 3 3 2" xfId="39626"/>
    <cellStyle name="常规 5 2 2 6 3 3 2 2" xfId="39627"/>
    <cellStyle name="常规 5 2 2 6 3 3 2 3" xfId="39628"/>
    <cellStyle name="常规 5 2 2 6 3 3 3" xfId="39629"/>
    <cellStyle name="常规 5 2 2 6 3 3 4" xfId="39630"/>
    <cellStyle name="常规 5 2 2 6 3 4" xfId="39631"/>
    <cellStyle name="常规 5 2 2 6 3 4 2 2" xfId="39632"/>
    <cellStyle name="常规 5 2 2 6 3 4 3" xfId="39633"/>
    <cellStyle name="常规 5 2 2 6 3 5" xfId="39634"/>
    <cellStyle name="常规 5 2 2 6 3 6" xfId="39635"/>
    <cellStyle name="常规 5 2 2 6 4" xfId="39636"/>
    <cellStyle name="常规 5 2 2 6 4 2" xfId="39637"/>
    <cellStyle name="常规 5 2 2 6 4 2 2" xfId="39638"/>
    <cellStyle name="常规 5 2 2 6 4 3" xfId="39639"/>
    <cellStyle name="常规 5 2 2 6 5" xfId="39640"/>
    <cellStyle name="常规 5 2 2 6 5 2" xfId="39641"/>
    <cellStyle name="常规 5 2 2 7" xfId="39642"/>
    <cellStyle name="常规 5 2 2 7 2" xfId="39643"/>
    <cellStyle name="常规 5 2 2 7 2 2 2" xfId="39644"/>
    <cellStyle name="常规 5 2 2 7 2 2 2 2" xfId="39645"/>
    <cellStyle name="常规 5 2 2 7 2 2 2 3" xfId="39646"/>
    <cellStyle name="常规 5 2 2 7 2 2 3" xfId="39647"/>
    <cellStyle name="常规 5 2 2 7 2 2 4" xfId="39648"/>
    <cellStyle name="常规 5 2 2 7 2 3" xfId="39649"/>
    <cellStyle name="常规 5 2 2 7 2 3 2" xfId="39650"/>
    <cellStyle name="常规 5 2 2 7 2 3 2 2" xfId="39651"/>
    <cellStyle name="常规 5 2 2 7 2 3 2 3" xfId="39652"/>
    <cellStyle name="常规 5 2 2 7 2 3 3" xfId="39653"/>
    <cellStyle name="常规 5 2 2 7 2 3 4" xfId="39654"/>
    <cellStyle name="常规 5 2 2 7 2 4" xfId="39655"/>
    <cellStyle name="常规 5 2 2 7 2 4 2" xfId="39656"/>
    <cellStyle name="常规 5 2 2 7 2 4 2 2" xfId="39657"/>
    <cellStyle name="常规 5 2 2 7 2 4 3" xfId="39658"/>
    <cellStyle name="常规 5 2 2 7 2 5" xfId="39659"/>
    <cellStyle name="常规 5 2 2 7 2 5 2" xfId="39660"/>
    <cellStyle name="常规 5 2 2 7 2 6" xfId="39661"/>
    <cellStyle name="常规 5 2 2 7 2 7" xfId="39662"/>
    <cellStyle name="常规 5 2 2 7 3" xfId="39663"/>
    <cellStyle name="常规 5 2 2 7 3 2" xfId="39664"/>
    <cellStyle name="常规 5 2 2 7 3 2 2" xfId="39665"/>
    <cellStyle name="常规 5 2 2 7 3 2 2 2" xfId="39666"/>
    <cellStyle name="常规 5 2 2 7 3 2 2 3" xfId="39667"/>
    <cellStyle name="常规 5 2 2 7 3 2 3" xfId="39668"/>
    <cellStyle name="常规 5 2 2 7 3 2 4" xfId="39669"/>
    <cellStyle name="常规 5 2 2 7 3 3" xfId="39670"/>
    <cellStyle name="常规 5 2 2 7 3 3 2" xfId="39671"/>
    <cellStyle name="常规 5 2 2 7 3 3 2 2" xfId="39672"/>
    <cellStyle name="常规 5 2 2 7 3 3 2 3" xfId="39673"/>
    <cellStyle name="常规 5 2 2 7 3 3 3" xfId="39674"/>
    <cellStyle name="常规 5 2 2 7 3 3 4" xfId="39675"/>
    <cellStyle name="常规 5 2 2 7 3 4" xfId="39676"/>
    <cellStyle name="常规 5 2 2 7 3 4 2" xfId="39677"/>
    <cellStyle name="常规 5 2 2 7 3 4 2 2" xfId="39678"/>
    <cellStyle name="常规 5 2 2 7 3 4 3" xfId="39679"/>
    <cellStyle name="常规 5 2 2 7 3 5" xfId="39680"/>
    <cellStyle name="常规 5 2 2 7 3 5 2" xfId="39681"/>
    <cellStyle name="常规 5 2 2 7 3 6" xfId="39682"/>
    <cellStyle name="常规 5 2 2 7 4" xfId="39683"/>
    <cellStyle name="常规 5 2 2 7 5" xfId="39684"/>
    <cellStyle name="常规 5 2 2 8" xfId="39685"/>
    <cellStyle name="常规 5 2 2 8 2" xfId="39686"/>
    <cellStyle name="常规 5 2 2 9" xfId="39687"/>
    <cellStyle name="常规 5 2 2 9 2" xfId="39688"/>
    <cellStyle name="常规 5 2 2 9 2 2" xfId="39689"/>
    <cellStyle name="常规 5 2 2 9 2 2 2" xfId="39690"/>
    <cellStyle name="常规 5 2 2 9 2 2 2 2" xfId="39691"/>
    <cellStyle name="常规 5 2 2 9 2 2 3" xfId="39692"/>
    <cellStyle name="常规 5 2 2 9 2 3" xfId="39693"/>
    <cellStyle name="常规 5 2 2 9 2 3 2" xfId="39694"/>
    <cellStyle name="常规 5 2 2 9 2 4" xfId="39695"/>
    <cellStyle name="常规 5 2 2 9 3" xfId="39696"/>
    <cellStyle name="常规 5 2 2 9 3 2" xfId="39697"/>
    <cellStyle name="常规 5 2 2 9 3 2 2" xfId="39698"/>
    <cellStyle name="常规 5 2 2 9 3 2 3" xfId="39699"/>
    <cellStyle name="常规 5 2 2 9 3 3" xfId="39700"/>
    <cellStyle name="常规 5 2 2 9 3 4" xfId="39701"/>
    <cellStyle name="常规 5 2 2 9 4" xfId="39702"/>
    <cellStyle name="常规 5 2 2 9 4 2" xfId="39703"/>
    <cellStyle name="常规 5 2 2 9 4 2 2" xfId="39704"/>
    <cellStyle name="常规 5 2 2 9 4 3" xfId="39705"/>
    <cellStyle name="常规 5 2 2 9 5" xfId="39706"/>
    <cellStyle name="常规 5 2 2 9 5 2" xfId="39707"/>
    <cellStyle name="常规 5 2 2 9 6" xfId="39708"/>
    <cellStyle name="常规 5 2 3 2 10" xfId="39709"/>
    <cellStyle name="常规 5 2 3 2 10 2" xfId="39710"/>
    <cellStyle name="常规 5 2 3 2 11" xfId="39711"/>
    <cellStyle name="常规 5 2 3 2 11 2" xfId="39712"/>
    <cellStyle name="常规 5 2 3 2 12" xfId="39713"/>
    <cellStyle name="常规 5 2 3 2 12 2" xfId="39714"/>
    <cellStyle name="常规 5 2 3 2 13" xfId="39715"/>
    <cellStyle name="常规 5 2 3 2 13 2" xfId="39716"/>
    <cellStyle name="常规 5 2 3 2 14" xfId="39717"/>
    <cellStyle name="常规 5 2 3 2 15" xfId="39718"/>
    <cellStyle name="常规 5 2 3 2 15 2" xfId="39719"/>
    <cellStyle name="常规 5 2 3 2 16" xfId="39720"/>
    <cellStyle name="常规 5 2 3 2 17" xfId="39721"/>
    <cellStyle name="常规 5 2 3 2 2" xfId="39722"/>
    <cellStyle name="常规 5 2 3 2 2 10" xfId="39723"/>
    <cellStyle name="常规 5 2 3 2 2 10 2" xfId="39724"/>
    <cellStyle name="常规 5 2 3 2 2 11" xfId="39725"/>
    <cellStyle name="常规 5 2 3 2 2 11 2" xfId="39726"/>
    <cellStyle name="常规 5 2 3 2 2 12" xfId="39727"/>
    <cellStyle name="常规 5 2 3 2 2 12 2" xfId="39728"/>
    <cellStyle name="常规 5 2 3 2 2 13" xfId="39729"/>
    <cellStyle name="常规 5 2 3 2 2 13 2" xfId="39730"/>
    <cellStyle name="常规 5 2 3 2 2 14" xfId="39731"/>
    <cellStyle name="常规 5 2 3 2 2 15" xfId="39732"/>
    <cellStyle name="常规 5 2 3 2 2 16" xfId="39733"/>
    <cellStyle name="常规 5 2 3 2 2 2" xfId="39734"/>
    <cellStyle name="常规 5 2 3 2 2 2 2" xfId="39735"/>
    <cellStyle name="常规 5 2 3 2 2 2 2 2" xfId="39736"/>
    <cellStyle name="常规 5 2 3 2 2 2 2 2 2" xfId="39737"/>
    <cellStyle name="常规 5 2 3 2 2 2 2 2 2 2" xfId="39738"/>
    <cellStyle name="常规 5 2 3 2 2 2 2 2 4" xfId="39739"/>
    <cellStyle name="常规 5 2 3 2 2 2 2 3" xfId="39740"/>
    <cellStyle name="常规 5 2 3 2 2 2 2 3 2" xfId="39741"/>
    <cellStyle name="常规 5 2 3 2 2 2 2 3 2 2" xfId="39742"/>
    <cellStyle name="常规 5 2 3 2 2 2 2 3 4" xfId="39743"/>
    <cellStyle name="常规 5 2 3 2 2 2 2 4" xfId="39744"/>
    <cellStyle name="常规 5 2 3 2 2 2 2 4 2" xfId="39745"/>
    <cellStyle name="常规 5 2 3 2 2 2 2 5" xfId="39746"/>
    <cellStyle name="常规 5 2 3 2 2 2 2 5 2" xfId="39747"/>
    <cellStyle name="常规 5 2 3 2 2 2 2 6" xfId="39748"/>
    <cellStyle name="常规 5 2 3 2 2 2 3" xfId="39749"/>
    <cellStyle name="常规 5 2 3 2 2 2 3 2" xfId="39750"/>
    <cellStyle name="常规 5 2 3 2 2 2 3 3" xfId="39751"/>
    <cellStyle name="常规 5 2 3 2 2 2 4" xfId="39752"/>
    <cellStyle name="常规 5 2 3 2 2 2 4 2" xfId="39753"/>
    <cellStyle name="常规 5 2 3 2 2 2 4 3" xfId="39754"/>
    <cellStyle name="常规 5 2 3 2 2 2 5" xfId="39755"/>
    <cellStyle name="常规 5 2 3 2 2 2 5 2" xfId="39756"/>
    <cellStyle name="常规 5 2 3 2 2 2 6" xfId="39757"/>
    <cellStyle name="常规 5 2 3 2 2 2 7" xfId="39758"/>
    <cellStyle name="常规 5 2 3 2 2 3" xfId="39759"/>
    <cellStyle name="常规 5 2 3 2 2 3 2" xfId="39760"/>
    <cellStyle name="常规 5 2 3 2 2 3 2 2" xfId="39761"/>
    <cellStyle name="常规 5 2 3 2 2 3 2 2 2" xfId="39762"/>
    <cellStyle name="常规 5 2 3 2 2 3 2 2 3" xfId="39763"/>
    <cellStyle name="常规 5 2 3 2 2 3 2 3" xfId="39764"/>
    <cellStyle name="常规 5 2 3 2 2 3 2 3 2" xfId="39765"/>
    <cellStyle name="常规 5 2 3 2 2 3 3" xfId="39766"/>
    <cellStyle name="常规 5 2 3 2 2 3 3 2" xfId="39767"/>
    <cellStyle name="常规 5 2 3 2 2 3 3 2 2" xfId="39768"/>
    <cellStyle name="常规 5 2 3 2 2 3 3 2 3" xfId="39769"/>
    <cellStyle name="常规 5 2 3 2 2 3 3 3" xfId="39770"/>
    <cellStyle name="常规 5 2 3 2 2 3 3 3 2" xfId="39771"/>
    <cellStyle name="常规 5 2 3 2 2 3 4" xfId="39772"/>
    <cellStyle name="常规 5 2 3 2 2 3 4 2" xfId="39773"/>
    <cellStyle name="常规 5 2 3 2 2 3 4 3" xfId="39774"/>
    <cellStyle name="常规 5 2 3 2 2 3 5" xfId="39775"/>
    <cellStyle name="常规 5 2 3 2 2 3 5 2" xfId="39776"/>
    <cellStyle name="常规 5 2 3 2 2 3 5 3" xfId="39777"/>
    <cellStyle name="常规 5 2 3 2 2 3 6" xfId="39778"/>
    <cellStyle name="常规 5 2 3 2 2 3 7" xfId="39779"/>
    <cellStyle name="常规 5 2 3 2 2 4" xfId="39780"/>
    <cellStyle name="常规 5 2 3 2 2 4 2" xfId="39781"/>
    <cellStyle name="常规 5 2 3 2 2 4 2 2" xfId="39782"/>
    <cellStyle name="常规 5 2 3 2 2 4 2 3" xfId="39783"/>
    <cellStyle name="常规 5 2 3 2 2 4 3" xfId="39784"/>
    <cellStyle name="常规 5 2 3 2 2 4 3 2" xfId="39785"/>
    <cellStyle name="常规 5 2 3 2 2 4 3 3" xfId="39786"/>
    <cellStyle name="常规 5 2 3 2 2 4 4 2" xfId="39787"/>
    <cellStyle name="常规 5 2 3 2 2 4 6" xfId="39788"/>
    <cellStyle name="常规 5 2 3 2 2 5" xfId="39789"/>
    <cellStyle name="常规 5 2 3 2 2 5 2" xfId="39790"/>
    <cellStyle name="常规 5 2 3 2 2 5 2 2" xfId="39791"/>
    <cellStyle name="常规 5 2 3 2 2 5 2 3" xfId="39792"/>
    <cellStyle name="常规 5 2 3 2 2 5 3" xfId="39793"/>
    <cellStyle name="常规 5 2 3 2 2 5 3 2" xfId="39794"/>
    <cellStyle name="常规 5 2 3 2 2 5 3 3" xfId="39795"/>
    <cellStyle name="常规 5 2 3 2 2 5 4 2" xfId="39796"/>
    <cellStyle name="常规 5 2 3 2 2 5 5" xfId="39797"/>
    <cellStyle name="常规 5 2 3 2 2 5 6" xfId="39798"/>
    <cellStyle name="常规 5 2 3 2 2 6" xfId="39799"/>
    <cellStyle name="常规 5 2 3 2 2 6 2 2" xfId="39800"/>
    <cellStyle name="常规 5 2 3 2 2 6 2 3" xfId="39801"/>
    <cellStyle name="常规 5 2 3 2 2 6 3 2" xfId="39802"/>
    <cellStyle name="常规 5 2 3 2 2 6 4" xfId="39803"/>
    <cellStyle name="常规 5 2 3 2 2 6 5" xfId="39804"/>
    <cellStyle name="常规 5 2 3 2 2 7" xfId="39805"/>
    <cellStyle name="常规 5 2 3 2 2 7 2" xfId="39806"/>
    <cellStyle name="常规 5 2 3 2 2 7 2 2" xfId="39807"/>
    <cellStyle name="常规 5 2 3 2 2 7 3" xfId="39808"/>
    <cellStyle name="常规 5 2 3 2 2 7 4" xfId="39809"/>
    <cellStyle name="常规 5 2 3 2 2 8" xfId="39810"/>
    <cellStyle name="常规 5 2 3 2 2 8 2" xfId="39811"/>
    <cellStyle name="常规 5 2 3 2 2 8 3" xfId="39812"/>
    <cellStyle name="常规 5 2 3 2 2 9" xfId="39813"/>
    <cellStyle name="常规 5 2 3 2 2 9 2" xfId="39814"/>
    <cellStyle name="常规 5 2 3 2 2 9 3" xfId="39815"/>
    <cellStyle name="常规 5 2 3 2 3" xfId="39816"/>
    <cellStyle name="常规 5 2 3 2 3 2" xfId="39817"/>
    <cellStyle name="常规 5 2 3 2 3 2 2" xfId="39818"/>
    <cellStyle name="常规 5 2 3 2 3 2 2 2" xfId="39819"/>
    <cellStyle name="常规 5 2 3 2 3 2 2 2 2" xfId="39820"/>
    <cellStyle name="常规 5 2 3 2 3 2 2 2 3" xfId="39821"/>
    <cellStyle name="常规 5 2 3 2 3 2 2 3" xfId="39822"/>
    <cellStyle name="常规 5 2 3 2 3 2 2 3 2" xfId="39823"/>
    <cellStyle name="常规 5 2 3 2 3 2 2 4" xfId="39824"/>
    <cellStyle name="常规 5 2 3 2 3 2 3" xfId="39825"/>
    <cellStyle name="常规 5 2 3 2 3 2 3 2" xfId="39826"/>
    <cellStyle name="常规 5 2 3 2 3 2 3 2 2" xfId="39827"/>
    <cellStyle name="常规 5 2 3 2 3 2 3 2 3" xfId="39828"/>
    <cellStyle name="常规 5 2 3 2 3 2 3 3" xfId="39829"/>
    <cellStyle name="常规 5 2 3 2 3 2 3 4" xfId="39830"/>
    <cellStyle name="常规 5 2 3 2 3 2 4" xfId="39831"/>
    <cellStyle name="常规 5 2 3 2 3 2 4 2" xfId="39832"/>
    <cellStyle name="常规 5 2 3 2 3 2 4 2 2" xfId="39833"/>
    <cellStyle name="常规 5 2 3 2 3 2 4 3" xfId="39834"/>
    <cellStyle name="常规 5 2 3 2 3 2 5" xfId="39835"/>
    <cellStyle name="常规 5 2 3 2 3 2 5 2" xfId="39836"/>
    <cellStyle name="常规 5 2 3 2 3 2 6" xfId="39837"/>
    <cellStyle name="常规 5 2 3 2 3 2 6 2" xfId="39838"/>
    <cellStyle name="常规 5 2 3 2 3 2 7" xfId="39839"/>
    <cellStyle name="常规 5 2 3 2 3 3" xfId="39840"/>
    <cellStyle name="常规 5 2 3 2 3 3 2" xfId="39841"/>
    <cellStyle name="常规 5 2 3 2 3 3 2 2" xfId="39842"/>
    <cellStyle name="常规 5 2 3 2 3 3 2 2 2" xfId="39843"/>
    <cellStyle name="常规 5 2 3 2 3 3 2 2 3" xfId="39844"/>
    <cellStyle name="常规 5 2 3 2 3 3 2 3" xfId="39845"/>
    <cellStyle name="常规 5 2 3 2 3 3 2 4" xfId="39846"/>
    <cellStyle name="常规 5 2 3 2 3 3 3" xfId="39847"/>
    <cellStyle name="常规 5 2 3 2 3 3 3 2" xfId="39848"/>
    <cellStyle name="常规 5 2 3 2 3 3 3 2 2" xfId="39849"/>
    <cellStyle name="常规 5 2 3 2 3 3 3 2 3" xfId="39850"/>
    <cellStyle name="常规 5 2 3 2 3 3 3 3" xfId="39851"/>
    <cellStyle name="常规 5 2 3 2 3 3 3 4" xfId="39852"/>
    <cellStyle name="常规 5 2 3 2 3 3 4" xfId="39853"/>
    <cellStyle name="常规 5 2 3 2 3 3 4 2" xfId="39854"/>
    <cellStyle name="常规 5 2 3 2 3 3 4 2 2" xfId="39855"/>
    <cellStyle name="常规 5 2 3 2 3 3 4 3" xfId="39856"/>
    <cellStyle name="常规 5 2 3 2 3 3 5" xfId="39857"/>
    <cellStyle name="常规 5 2 3 2 3 3 5 2" xfId="39858"/>
    <cellStyle name="常规 5 2 3 2 3 3 5 3" xfId="39859"/>
    <cellStyle name="常规 5 2 3 2 3 3 6" xfId="39860"/>
    <cellStyle name="常规 5 2 3 2 3 3 6 2" xfId="39861"/>
    <cellStyle name="常规 5 2 3 2 3 3 7" xfId="39862"/>
    <cellStyle name="常规 5 2 3 2 3 4" xfId="39863"/>
    <cellStyle name="常规 5 2 3 2 3 5" xfId="39864"/>
    <cellStyle name="常规 5 2 3 2 3 6" xfId="39865"/>
    <cellStyle name="常规 5 2 3 2 4" xfId="39866"/>
    <cellStyle name="常规 5 2 3 2 4 2" xfId="39867"/>
    <cellStyle name="常规 5 2 3 2 4 2 2" xfId="39868"/>
    <cellStyle name="常规 5 2 3 2 4 2 2 2" xfId="39869"/>
    <cellStyle name="常规 5 2 3 2 4 2 3" xfId="39870"/>
    <cellStyle name="常规 5 2 3 2 4 2 3 2" xfId="39871"/>
    <cellStyle name="常规 5 2 3 2 4 2 4" xfId="39872"/>
    <cellStyle name="常规 5 2 3 2 4 3" xfId="39873"/>
    <cellStyle name="常规 5 2 3 2 4 3 2" xfId="39874"/>
    <cellStyle name="常规 5 2 3 2 4 3 3" xfId="39875"/>
    <cellStyle name="常规 5 2 3 2 4 4" xfId="39876"/>
    <cellStyle name="常规 5 2 3 2 4 5" xfId="39877"/>
    <cellStyle name="常规 5 2 3 2 4 6" xfId="39878"/>
    <cellStyle name="常规 5 2 3 2 5" xfId="39879"/>
    <cellStyle name="常规 5 2 3 2 5 2" xfId="39880"/>
    <cellStyle name="常规 5 2 3 2 5 2 2 2" xfId="39881"/>
    <cellStyle name="常规 5 2 3 2 5 2 3" xfId="39882"/>
    <cellStyle name="常规 5 2 3 2 5 2 4" xfId="39883"/>
    <cellStyle name="常规 5 2 3 2 5 3" xfId="39884"/>
    <cellStyle name="常规 5 2 3 2 5 3 2" xfId="39885"/>
    <cellStyle name="常规 5 2 3 2 5 3 2 2" xfId="39886"/>
    <cellStyle name="常规 5 2 3 2 5 3 3" xfId="39887"/>
    <cellStyle name="常规 5 2 3 2 5 3 4" xfId="39888"/>
    <cellStyle name="常规 5 2 3 2 5 4" xfId="39889"/>
    <cellStyle name="常规 5 2 3 2 5 4 2" xfId="39890"/>
    <cellStyle name="常规 5 2 3 2 5 5" xfId="39891"/>
    <cellStyle name="常规 5 2 3 2 5 6" xfId="39892"/>
    <cellStyle name="常规 5 2 3 2 6" xfId="39893"/>
    <cellStyle name="常规 5 2 3 2 6 2" xfId="39894"/>
    <cellStyle name="常规 5 2 3 2 6 2 2" xfId="39895"/>
    <cellStyle name="常规 5 2 3 2 6 2 2 2" xfId="39896"/>
    <cellStyle name="常规 5 2 3 2 6 2 3" xfId="39897"/>
    <cellStyle name="常规 5 2 3 2 6 2 4" xfId="39898"/>
    <cellStyle name="常规 5 2 3 2 6 3" xfId="39899"/>
    <cellStyle name="常规 5 2 3 2 6 3 2" xfId="39900"/>
    <cellStyle name="常规 5 2 3 2 6 3 3" xfId="39901"/>
    <cellStyle name="常规 5 2 3 2 6 4" xfId="39902"/>
    <cellStyle name="常规 5 2 3 2 6 4 2" xfId="39903"/>
    <cellStyle name="常规 5 2 3 2 6 5" xfId="39904"/>
    <cellStyle name="常规 5 2 3 2 6 6" xfId="39905"/>
    <cellStyle name="常规 5 2 3 2 7" xfId="39906"/>
    <cellStyle name="常规 5 2 3 2 7 2" xfId="39907"/>
    <cellStyle name="常规 5 2 3 2 7 2 2" xfId="39908"/>
    <cellStyle name="常规 5 2 3 2 7 2 3" xfId="39909"/>
    <cellStyle name="常规 5 2 3 2 7 3" xfId="39910"/>
    <cellStyle name="常规 5 2 3 2 7 3 2" xfId="39911"/>
    <cellStyle name="常规 5 2 3 2 7 4" xfId="39912"/>
    <cellStyle name="常规 5 2 3 2 7 5" xfId="39913"/>
    <cellStyle name="常规 5 2 3 2 8" xfId="39914"/>
    <cellStyle name="常规 5 2 3 2 8 2" xfId="39915"/>
    <cellStyle name="常规 5 2 3 2 8 2 2" xfId="39916"/>
    <cellStyle name="常规 5 2 3 2 8 2 3" xfId="39917"/>
    <cellStyle name="常规 5 2 3 2 8 3" xfId="39918"/>
    <cellStyle name="常规 5 2 3 2 8 3 2" xfId="39919"/>
    <cellStyle name="常规 5 2 3 2 8 4" xfId="39920"/>
    <cellStyle name="常规 5 2 3 2 8 5" xfId="39921"/>
    <cellStyle name="常规 5 2 3 2 9" xfId="39922"/>
    <cellStyle name="常规 5 2 3 2 9 2" xfId="39923"/>
    <cellStyle name="常规 5 2 3 2 9 3" xfId="39924"/>
    <cellStyle name="常规 5 2 3 3 2" xfId="39925"/>
    <cellStyle name="常规 5 2 3 3 2 2" xfId="39926"/>
    <cellStyle name="常规 5 2 3 4" xfId="39927"/>
    <cellStyle name="常规 5 2 3 4 2" xfId="39928"/>
    <cellStyle name="常规 5 2 3 4 2 2" xfId="39929"/>
    <cellStyle name="常规 5 2 3 4 3" xfId="39930"/>
    <cellStyle name="常规 5 2 3 4 4" xfId="39931"/>
    <cellStyle name="常规 5 2 3 5" xfId="39932"/>
    <cellStyle name="常规 5 2 3 6" xfId="39933"/>
    <cellStyle name="常规 5 2 3 6 2" xfId="39934"/>
    <cellStyle name="常规 5 2 4 10" xfId="39935"/>
    <cellStyle name="常规 5 2 4 10 2" xfId="39936"/>
    <cellStyle name="常规 5 2 4 11" xfId="39937"/>
    <cellStyle name="常规 5 2 4 11 2" xfId="39938"/>
    <cellStyle name="常规 5 2 4 12" xfId="39939"/>
    <cellStyle name="常规 5 2 4 12 2" xfId="39940"/>
    <cellStyle name="常规 5 2 4 13" xfId="39941"/>
    <cellStyle name="常规 5 2 4 13 2" xfId="39942"/>
    <cellStyle name="常规 5 2 4 14" xfId="39943"/>
    <cellStyle name="常规 5 2 4 15" xfId="39944"/>
    <cellStyle name="注释 2 4 2 2 3" xfId="39945"/>
    <cellStyle name="常规 5 2 4 15 2" xfId="39946"/>
    <cellStyle name="常规 5 2 4 16" xfId="39947"/>
    <cellStyle name="常规 5 2 4 17" xfId="39948"/>
    <cellStyle name="常规 5 2 4 2 11" xfId="39949"/>
    <cellStyle name="常规 5 2 4 2 11 2" xfId="39950"/>
    <cellStyle name="常规 5 2 4 2 12" xfId="39951"/>
    <cellStyle name="常规 5 2 4 2 12 2" xfId="39952"/>
    <cellStyle name="常规 5 2 4 2 13" xfId="39953"/>
    <cellStyle name="常规 5 2 4 2 13 2" xfId="39954"/>
    <cellStyle name="常规 5 2 4 2 14" xfId="39955"/>
    <cellStyle name="常规 5 2 4 2 15" xfId="39956"/>
    <cellStyle name="常规 5 2 4 2 2" xfId="39957"/>
    <cellStyle name="常规 5 2 4 2 2 2" xfId="39958"/>
    <cellStyle name="常规 5 2 4 2 2 2 2" xfId="39959"/>
    <cellStyle name="常规 5 2 4 2 2 2 2 2" xfId="39960"/>
    <cellStyle name="常规 5 2 4 2 2 2 2 2 2" xfId="39961"/>
    <cellStyle name="常规 5 2 4 2 2 2 2 2 3" xfId="39962"/>
    <cellStyle name="常规 5 2 4 2 2 2 2 3" xfId="39963"/>
    <cellStyle name="常规 5 2 4 2 2 2 2 3 2" xfId="39964"/>
    <cellStyle name="常规 5 2 4 2 2 2 2 4" xfId="39965"/>
    <cellStyle name="常规 5 2 4 2 2 2 3" xfId="39966"/>
    <cellStyle name="常规 5 2 4 2 2 2 3 2" xfId="39967"/>
    <cellStyle name="常规 5 2 4 2 2 2 3 2 2" xfId="39968"/>
    <cellStyle name="常规 5 2 4 2 2 2 3 2 3" xfId="39969"/>
    <cellStyle name="常规 5 2 4 2 2 2 3 3" xfId="39970"/>
    <cellStyle name="常规 5 2 4 2 2 2 3 4" xfId="39971"/>
    <cellStyle name="常规 5 2 4 2 2 2 4" xfId="39972"/>
    <cellStyle name="常规 5 2 4 2 2 2 4 2" xfId="39973"/>
    <cellStyle name="常规 5 2 4 2 2 2 4 2 2" xfId="39974"/>
    <cellStyle name="常规 5 2 4 2 2 2 4 3" xfId="39975"/>
    <cellStyle name="常规 5 2 4 2 2 2 5" xfId="39976"/>
    <cellStyle name="常规 5 2 4 2 2 2 5 2" xfId="39977"/>
    <cellStyle name="常规 5 2 4 2 2 2 6" xfId="39978"/>
    <cellStyle name="常规 5 2 4 2 2 2 6 2" xfId="39979"/>
    <cellStyle name="常规 5 2 4 2 2 2 7" xfId="39980"/>
    <cellStyle name="常规 5 2 4 2 2 3" xfId="39981"/>
    <cellStyle name="常规 5 2 4 2 2 3 2" xfId="39982"/>
    <cellStyle name="常规 5 2 4 2 2 3 2 2" xfId="39983"/>
    <cellStyle name="常规 5 2 4 2 2 3 2 3" xfId="39984"/>
    <cellStyle name="常规 5 2 4 2 2 3 3" xfId="39985"/>
    <cellStyle name="常规 5 2 4 2 2 4" xfId="39986"/>
    <cellStyle name="常规 5 2 4 2 2 5" xfId="39987"/>
    <cellStyle name="常规 5 2 4 2 3" xfId="39988"/>
    <cellStyle name="常规 5 2 4 2 3 2" xfId="39989"/>
    <cellStyle name="常规 5 2 4 2 3 2 2" xfId="39990"/>
    <cellStyle name="常规 5 2 4 2 3 2 2 2" xfId="39991"/>
    <cellStyle name="常规 5 2 4 2 3 2 2 2 2" xfId="39992"/>
    <cellStyle name="常规 5 2 4 2 3 2 2 3" xfId="39993"/>
    <cellStyle name="常规 5 2 4 2 3 2 3" xfId="39994"/>
    <cellStyle name="常规 5 2 4 2 3 2 3 2" xfId="39995"/>
    <cellStyle name="常规 5 2 4 2 3 2 4" xfId="39996"/>
    <cellStyle name="常规 5 2 4 2 3 2 4 2" xfId="39997"/>
    <cellStyle name="常规 5 2 4 2 3 3" xfId="39998"/>
    <cellStyle name="常规 5 2 4 2 3 3 2" xfId="39999"/>
    <cellStyle name="常规 5 2 4 2 3 3 2 2" xfId="40000"/>
    <cellStyle name="常规 5 2 4 2 3 3 2 3" xfId="40001"/>
    <cellStyle name="常规 5 2 4 2 3 3 3" xfId="40002"/>
    <cellStyle name="常规 5 2 4 2 3 3 3 2" xfId="40003"/>
    <cellStyle name="常规 5 2 4 2 3 3 4" xfId="40004"/>
    <cellStyle name="常规 5 2 4 2 3 4" xfId="40005"/>
    <cellStyle name="常规 5 2 4 2 3 4 2" xfId="40006"/>
    <cellStyle name="常规 5 2 4 2 3 4 2 2" xfId="40007"/>
    <cellStyle name="常规 5 2 4 2 3 4 3" xfId="40008"/>
    <cellStyle name="常规 5 2 4 2 3 5" xfId="40009"/>
    <cellStyle name="常规 5 2 4 2 3 5 2" xfId="40010"/>
    <cellStyle name="常规 5 2 4 2 3 5 3" xfId="40011"/>
    <cellStyle name="常规 5 2 4 2 3 6" xfId="40012"/>
    <cellStyle name="常规 5 2 4 2 3 6 2" xfId="40013"/>
    <cellStyle name="常规 5 2 4 2 3 7" xfId="40014"/>
    <cellStyle name="常规 5 2 4 2 3 8" xfId="40015"/>
    <cellStyle name="常规 5 2 4 2 4" xfId="40016"/>
    <cellStyle name="常规 5 2 4 2 4 2" xfId="40017"/>
    <cellStyle name="常规 5 2 4 2 4 2 2" xfId="40018"/>
    <cellStyle name="常规 5 2 4 2 4 2 2 2" xfId="40019"/>
    <cellStyle name="常规 5 2 4 2 4 2 3" xfId="40020"/>
    <cellStyle name="常规 5 2 4 2 4 2 4" xfId="40021"/>
    <cellStyle name="常规 5 2 4 2 4 3" xfId="40022"/>
    <cellStyle name="常规 5 2 4 2 4 3 2" xfId="40023"/>
    <cellStyle name="常规 5 2 4 2 4 3 2 2" xfId="40024"/>
    <cellStyle name="常规 5 2 4 2 4 3 3" xfId="40025"/>
    <cellStyle name="常规 5 2 4 2 4 3 4" xfId="40026"/>
    <cellStyle name="常规 5 2 4 2 4 4" xfId="40027"/>
    <cellStyle name="常规 5 2 4 2 4 4 2" xfId="40028"/>
    <cellStyle name="常规 5 2 4 2 4 5" xfId="40029"/>
    <cellStyle name="常规 5 2 4 2 4 6" xfId="40030"/>
    <cellStyle name="常规 5 2 4 2 5" xfId="40031"/>
    <cellStyle name="常规 5 2 4 2 5 2" xfId="40032"/>
    <cellStyle name="常规 5 2 4 2 5 2 2" xfId="40033"/>
    <cellStyle name="常规 5 2 4 2 5 2 3" xfId="40034"/>
    <cellStyle name="常规 5 2 4 2 5 3" xfId="40035"/>
    <cellStyle name="常规 5 2 4 2 5 3 2" xfId="40036"/>
    <cellStyle name="常规 5 2 4 2 5 3 3" xfId="40037"/>
    <cellStyle name="常规 5 2 4 2 5 4" xfId="40038"/>
    <cellStyle name="常规 5 2 4 2 5 4 2" xfId="40039"/>
    <cellStyle name="常规 5 2 4 2 5 5" xfId="40040"/>
    <cellStyle name="常规 5 2 4 2 5 6" xfId="40041"/>
    <cellStyle name="常规 5 2 4 2 6" xfId="40042"/>
    <cellStyle name="常规 5 2 4 2 6 2" xfId="40043"/>
    <cellStyle name="常规 5 2 4 2 6 2 2" xfId="40044"/>
    <cellStyle name="常规 5 2 4 2 6 2 3" xfId="40045"/>
    <cellStyle name="常规 5 2 4 2 6 3" xfId="40046"/>
    <cellStyle name="常规 5 2 4 2 6 3 2" xfId="40047"/>
    <cellStyle name="常规 5 2 4 2 6 5" xfId="40048"/>
    <cellStyle name="常规 5 2 4 2 7" xfId="40049"/>
    <cellStyle name="常规 5 2 4 2 7 2" xfId="40050"/>
    <cellStyle name="常规 5 2 4 2 7 2 2" xfId="40051"/>
    <cellStyle name="常规 5 2 4 2 7 2 3" xfId="40052"/>
    <cellStyle name="常规 5 2 4 2 7 3" xfId="40053"/>
    <cellStyle name="常规 5 2 4 2 8" xfId="40054"/>
    <cellStyle name="常规 5 2 4 2 9" xfId="40055"/>
    <cellStyle name="常规 5 2 4 2 9 2" xfId="40056"/>
    <cellStyle name="常规 5 2 4 3" xfId="40057"/>
    <cellStyle name="常规 5 2 4 3 2" xfId="40058"/>
    <cellStyle name="常规 5 2 4 3 2 2" xfId="40059"/>
    <cellStyle name="常规 5 2 4 3 2 2 2" xfId="40060"/>
    <cellStyle name="常规 5 2 4 3 2 2 2 2" xfId="40061"/>
    <cellStyle name="常规 5 2 4 3 2 2 2 3" xfId="40062"/>
    <cellStyle name="常规 5 2 4 3 2 2 3" xfId="40063"/>
    <cellStyle name="常规 5 2 4 3 2 2 3 2" xfId="40064"/>
    <cellStyle name="常规 5 2 4 3 2 2 4" xfId="40065"/>
    <cellStyle name="常规 5 2 4 3 2 3" xfId="40066"/>
    <cellStyle name="常规 5 2 4 3 2 3 2" xfId="40067"/>
    <cellStyle name="常规 5 2 4 3 2 3 2 2" xfId="40068"/>
    <cellStyle name="常规 5 2 4 3 2 3 2 3" xfId="40069"/>
    <cellStyle name="常规 5 2 4 3 2 3 3" xfId="40070"/>
    <cellStyle name="常规 5 2 4 3 2 3 4" xfId="40071"/>
    <cellStyle name="常规 5 2 4 3 2 4" xfId="40072"/>
    <cellStyle name="常规 5 2 4 3 2 4 2" xfId="40073"/>
    <cellStyle name="常规 5 2 4 3 2 4 2 2" xfId="40074"/>
    <cellStyle name="常规 5 2 4 3 2 4 3" xfId="40075"/>
    <cellStyle name="常规 5 2 4 3 2 5" xfId="40076"/>
    <cellStyle name="常规 5 2 4 3 2 5 2" xfId="40077"/>
    <cellStyle name="常规 5 2 4 3 2 6" xfId="40078"/>
    <cellStyle name="常规 5 2 4 3 2 6 2" xfId="40079"/>
    <cellStyle name="常规 5 2 4 3 2 7" xfId="40080"/>
    <cellStyle name="常规 5 2 4 3 3" xfId="40081"/>
    <cellStyle name="常规 5 2 4 3 3 2" xfId="40082"/>
    <cellStyle name="常规 5 2 4 3 3 2 2" xfId="40083"/>
    <cellStyle name="常规 5 2 4 3 3 2 2 2" xfId="40084"/>
    <cellStyle name="常规 5 2 4 3 3 2 2 3" xfId="40085"/>
    <cellStyle name="常规 5 2 4 3 3 2 3" xfId="40086"/>
    <cellStyle name="常规 5 2 4 3 3 2 4" xfId="40087"/>
    <cellStyle name="常规 5 2 4 3 3 3" xfId="40088"/>
    <cellStyle name="常规 5 2 4 3 3 3 2" xfId="40089"/>
    <cellStyle name="常规 5 2 4 3 3 3 2 2" xfId="40090"/>
    <cellStyle name="常规 5 2 4 3 3 3 2 3" xfId="40091"/>
    <cellStyle name="常规 5 2 4 3 3 3 3" xfId="40092"/>
    <cellStyle name="常规 5 2 4 3 3 3 4" xfId="40093"/>
    <cellStyle name="常规 5 2 4 3 3 4" xfId="40094"/>
    <cellStyle name="常规 5 2 4 3 3 4 2" xfId="40095"/>
    <cellStyle name="常规 5 2 4 3 3 4 2 2" xfId="40096"/>
    <cellStyle name="常规 5 2 4 3 3 4 3" xfId="40097"/>
    <cellStyle name="常规 5 2 4 3 3 5" xfId="40098"/>
    <cellStyle name="常规 5 2 4 3 3 5 2" xfId="40099"/>
    <cellStyle name="常规 5 2 4 3 3 5 3" xfId="40100"/>
    <cellStyle name="常规 5 2 4 3 3 6" xfId="40101"/>
    <cellStyle name="常规 5 2 4 3 3 6 2" xfId="40102"/>
    <cellStyle name="常规 5 2 4 3 3 7" xfId="40103"/>
    <cellStyle name="常规 5 2 4 3 4" xfId="40104"/>
    <cellStyle name="常规 5 2 4 3 5" xfId="40105"/>
    <cellStyle name="常规 5 2 4 3 6" xfId="40106"/>
    <cellStyle name="常规 5 2 4 4" xfId="40107"/>
    <cellStyle name="常规 5 2 4 4 2" xfId="40108"/>
    <cellStyle name="常规 5 2 4 4 2 2" xfId="40109"/>
    <cellStyle name="常规 5 2 4 4 2 2 2" xfId="40110"/>
    <cellStyle name="常规 5 2 4 4 2 3" xfId="40111"/>
    <cellStyle name="常规 5 2 4 4 2 3 2" xfId="40112"/>
    <cellStyle name="常规 5 2 4 4 2 4" xfId="40113"/>
    <cellStyle name="常规 5 2 4 4 3" xfId="40114"/>
    <cellStyle name="常规 5 2 4 4 3 2" xfId="40115"/>
    <cellStyle name="常规 5 2 4 4 3 3" xfId="40116"/>
    <cellStyle name="常规 5 2 4 4 4" xfId="40117"/>
    <cellStyle name="常规 5 2 4 4 5" xfId="40118"/>
    <cellStyle name="常规 5 2 4 4 6" xfId="40119"/>
    <cellStyle name="常规 5 2 4 5" xfId="40120"/>
    <cellStyle name="常规 5 2 4 5 2" xfId="40121"/>
    <cellStyle name="注释 2 2 3 2 2 2 2 4 3" xfId="40122"/>
    <cellStyle name="常规 5 2 4 5 2 2" xfId="40123"/>
    <cellStyle name="常规 5 2 4 5 2 2 2" xfId="40124"/>
    <cellStyle name="常规 5 2 4 5 2 3" xfId="40125"/>
    <cellStyle name="常规 5 2 4 5 2 4" xfId="40126"/>
    <cellStyle name="常规 5 2 4 5 3" xfId="40127"/>
    <cellStyle name="常规 5 2 4 5 3 2" xfId="40128"/>
    <cellStyle name="常规 5 2 4 5 3 2 2" xfId="40129"/>
    <cellStyle name="常规 5 2 4 5 3 3" xfId="40130"/>
    <cellStyle name="常规 5 2 4 5 3 4" xfId="40131"/>
    <cellStyle name="常规 5 2 4 5 4" xfId="40132"/>
    <cellStyle name="常规 5 2 4 5 4 2" xfId="40133"/>
    <cellStyle name="常规 5 2 4 5 5" xfId="40134"/>
    <cellStyle name="常规 5 2 4 5 6" xfId="40135"/>
    <cellStyle name="常规 5 2 4 6" xfId="40136"/>
    <cellStyle name="常规 5 2 4 6 2" xfId="40137"/>
    <cellStyle name="常规 5 2 4 6 2 2" xfId="40138"/>
    <cellStyle name="常规 5 2 4 6 2 2 2" xfId="40139"/>
    <cellStyle name="常规 5 2 4 6 2 3" xfId="40140"/>
    <cellStyle name="常规 5 2 4 6 2 4" xfId="40141"/>
    <cellStyle name="常规 5 2 4 6 3" xfId="40142"/>
    <cellStyle name="常规 5 2 4 6 3 2" xfId="40143"/>
    <cellStyle name="常规 5 2 4 6 3 3" xfId="40144"/>
    <cellStyle name="常规 5 2 4 6 4" xfId="40145"/>
    <cellStyle name="常规 5 2 4 6 5" xfId="40146"/>
    <cellStyle name="常规 5 2 4 6 6" xfId="40147"/>
    <cellStyle name="常规 5 2 4 7" xfId="40148"/>
    <cellStyle name="常规 5 2 4 7 2" xfId="40149"/>
    <cellStyle name="常规 5 2 4 7 2 2" xfId="40150"/>
    <cellStyle name="常规 5 2 4 7 2 3" xfId="40151"/>
    <cellStyle name="常规 5 2 4 7 3" xfId="40152"/>
    <cellStyle name="常规 5 2 4 7 3 2" xfId="40153"/>
    <cellStyle name="常规 5 2 4 7 4" xfId="40154"/>
    <cellStyle name="常规 5 2 4 7 5" xfId="40155"/>
    <cellStyle name="常规 5 2 4 8" xfId="40156"/>
    <cellStyle name="常规 5 2 4 8 2" xfId="40157"/>
    <cellStyle name="常规 5 2 4 8 2 2" xfId="40158"/>
    <cellStyle name="常规 5 2 4 8 2 3" xfId="40159"/>
    <cellStyle name="常规 5 2 4 8 3" xfId="40160"/>
    <cellStyle name="常规 5 2 4 8 3 2" xfId="40161"/>
    <cellStyle name="常规 5 2 4 8 4" xfId="40162"/>
    <cellStyle name="常规 5 2 4 8 5" xfId="40163"/>
    <cellStyle name="常规 5 2 4 9" xfId="40164"/>
    <cellStyle name="常规 5 2 4 9 2" xfId="40165"/>
    <cellStyle name="常规 5 2 5 2" xfId="40166"/>
    <cellStyle name="常规 5 2 5 2 2" xfId="40167"/>
    <cellStyle name="常规 5 2 5 2 2 2 3" xfId="40168"/>
    <cellStyle name="常规 5 2 5 2 2 4" xfId="40169"/>
    <cellStyle name="常规 5 2 5 2 2 5" xfId="40170"/>
    <cellStyle name="常规 5 2 5 2 3" xfId="40171"/>
    <cellStyle name="常规 5 2 5 2 3 2" xfId="40172"/>
    <cellStyle name="常规 5 2 5 2 3 2 2" xfId="40173"/>
    <cellStyle name="常规 5 2 5 2 3 3" xfId="40174"/>
    <cellStyle name="常规 5 2 5 2 3 4" xfId="40175"/>
    <cellStyle name="常规 5 2 5 2 4" xfId="40176"/>
    <cellStyle name="常规 5 2 5 2 4 2" xfId="40177"/>
    <cellStyle name="常规 5 2 5 2 5" xfId="40178"/>
    <cellStyle name="常规 5 2 5 3" xfId="40179"/>
    <cellStyle name="常规 5 2 5 3 2" xfId="40180"/>
    <cellStyle name="常规 5 2 5 3 3" xfId="40181"/>
    <cellStyle name="常规 5 2 5 4" xfId="40182"/>
    <cellStyle name="常规 5 2 5 4 2" xfId="40183"/>
    <cellStyle name="常规 5 2 5 4 3" xfId="40184"/>
    <cellStyle name="常规 5 2 5 5" xfId="40185"/>
    <cellStyle name="常规 5 2 5 5 2" xfId="40186"/>
    <cellStyle name="常规 5 2 5 5 2 2" xfId="40187"/>
    <cellStyle name="常规 5 2 5 5 3" xfId="40188"/>
    <cellStyle name="常规 5 2 5 6" xfId="40189"/>
    <cellStyle name="常规 5 2 5 6 2" xfId="40190"/>
    <cellStyle name="常规 5 2 6" xfId="40191"/>
    <cellStyle name="常规 5 2 6 2 3 2" xfId="40192"/>
    <cellStyle name="常规 5 2 6 2 3 2 2" xfId="40193"/>
    <cellStyle name="常规 5 2 6 2 3 3" xfId="40194"/>
    <cellStyle name="常规 5 2 6 2 3 4" xfId="40195"/>
    <cellStyle name="常规 5 2 6 3 2 2" xfId="40196"/>
    <cellStyle name="常规 5 2 6 3 2 3" xfId="40197"/>
    <cellStyle name="常规 5 2 6 4 2 2" xfId="40198"/>
    <cellStyle name="常规 5 2 6 6 2" xfId="40199"/>
    <cellStyle name="常规 5 2 7" xfId="40200"/>
    <cellStyle name="常规 5 2 7 2" xfId="40201"/>
    <cellStyle name="常规 5 2 7 2 2" xfId="40202"/>
    <cellStyle name="常规 5 2 7 2 2 2" xfId="40203"/>
    <cellStyle name="常规 5 2 7 2 2 2 2" xfId="40204"/>
    <cellStyle name="常规 5 2 7 2 2 2 3" xfId="40205"/>
    <cellStyle name="常规 5 2 7 2 2 2 4" xfId="40206"/>
    <cellStyle name="常规 5 2 7 2 2 3" xfId="40207"/>
    <cellStyle name="常规 5 2 7 2 2 3 2" xfId="40208"/>
    <cellStyle name="常规 5 2 7 2 2 3 2 2" xfId="40209"/>
    <cellStyle name="注释 2 2 4 2 3 2 3 2" xfId="40210"/>
    <cellStyle name="常规 5 2 7 2 2 3 2 3" xfId="40211"/>
    <cellStyle name="常规 5 2 7 2 2 3 3" xfId="40212"/>
    <cellStyle name="常规 5 2 7 2 2 3 4" xfId="40213"/>
    <cellStyle name="常规 5 2 7 2 2 4" xfId="40214"/>
    <cellStyle name="常规 5 2 7 2 2 4 2" xfId="40215"/>
    <cellStyle name="常规 5 2 7 2 2 4 2 2" xfId="40216"/>
    <cellStyle name="常规 5 2 7 2 2 4 3" xfId="40217"/>
    <cellStyle name="常规 5 2 7 2 2 5" xfId="40218"/>
    <cellStyle name="常规 5 2 7 2 2 5 2" xfId="40219"/>
    <cellStyle name="常规 5 2 7 2 2 6" xfId="40220"/>
    <cellStyle name="常规 5 2 7 2 2 7" xfId="40221"/>
    <cellStyle name="常规 5 2 7 2 3" xfId="40222"/>
    <cellStyle name="常规 5 2 7 2 4" xfId="40223"/>
    <cellStyle name="常规 5 2 7 3" xfId="40224"/>
    <cellStyle name="常规 5 2 7 3 2" xfId="40225"/>
    <cellStyle name="常规 5 2 7 3 2 2" xfId="40226"/>
    <cellStyle name="常规 5 2 7 3 2 2 2" xfId="40227"/>
    <cellStyle name="常规 5 2 7 3 2 2 3" xfId="40228"/>
    <cellStyle name="常规 5 2 7 3 2 3" xfId="40229"/>
    <cellStyle name="常规 5 2 7 3 2 4" xfId="40230"/>
    <cellStyle name="常规 5 2 7 3 3" xfId="40231"/>
    <cellStyle name="常规 5 2 7 3 3 2" xfId="40232"/>
    <cellStyle name="常规 5 2 7 3 3 2 2" xfId="40233"/>
    <cellStyle name="常规 5 2 7 3 3 2 3" xfId="40234"/>
    <cellStyle name="常规 5 2 7 3 3 3" xfId="40235"/>
    <cellStyle name="常规 5 2 7 3 3 4" xfId="40236"/>
    <cellStyle name="常规 5 2 7 3 4" xfId="40237"/>
    <cellStyle name="常规 5 3 3 3 2 2 2 3" xfId="40238"/>
    <cellStyle name="常规 5 2 7 3 4 2" xfId="40239"/>
    <cellStyle name="常规 5 2 7 3 4 2 2" xfId="40240"/>
    <cellStyle name="常规 5 2 7 3 4 3" xfId="40241"/>
    <cellStyle name="常规 5 2 7 4" xfId="40242"/>
    <cellStyle name="常规 5 2 7 4 2" xfId="40243"/>
    <cellStyle name="常规 5 2 7 4 2 2" xfId="40244"/>
    <cellStyle name="常规 5 2 7 4 3" xfId="40245"/>
    <cellStyle name="常规 5 2 8" xfId="40246"/>
    <cellStyle name="常规 5 2 8 2" xfId="40247"/>
    <cellStyle name="常规 5 2 8 2 2" xfId="40248"/>
    <cellStyle name="常规 5 2 8 2 2 2" xfId="40249"/>
    <cellStyle name="常规 5 2 8 2 2 2 2" xfId="40250"/>
    <cellStyle name="常规 5 2 8 2 2 2 3" xfId="40251"/>
    <cellStyle name="常规 5 2 8 2 2 3" xfId="40252"/>
    <cellStyle name="常规 5 2 8 2 2 4" xfId="40253"/>
    <cellStyle name="常规 5 2 8 2 3" xfId="40254"/>
    <cellStyle name="常规 5 2 8 2 3 2" xfId="40255"/>
    <cellStyle name="常规 5 2 8 2 3 2 2" xfId="40256"/>
    <cellStyle name="常规 5 2 8 2 3 2 3" xfId="40257"/>
    <cellStyle name="常规 5 2 8 2 3 3" xfId="40258"/>
    <cellStyle name="常规 5 2 8 2 3 4" xfId="40259"/>
    <cellStyle name="常规 5 2 8 2 4" xfId="40260"/>
    <cellStyle name="常规 5 2 8 2 4 2" xfId="40261"/>
    <cellStyle name="常规 5 2 8 2 4 2 2" xfId="40262"/>
    <cellStyle name="常规 5 2 8 2 4 3" xfId="40263"/>
    <cellStyle name="常规 5 2 8 2 5" xfId="40264"/>
    <cellStyle name="常规 5 2 8 2 5 2" xfId="40265"/>
    <cellStyle name="常规 5 2 8 2 6" xfId="40266"/>
    <cellStyle name="常规 5 2 8 2 7" xfId="40267"/>
    <cellStyle name="常规 5 2 8 3" xfId="40268"/>
    <cellStyle name="常规 5 2 8 3 2" xfId="40269"/>
    <cellStyle name="常规 5 2 8 3 2 2" xfId="40270"/>
    <cellStyle name="常规 5 2 8 3 2 2 3" xfId="40271"/>
    <cellStyle name="常规 5 2 8 3 2 3" xfId="40272"/>
    <cellStyle name="常规 5 2 8 3 2 4" xfId="40273"/>
    <cellStyle name="常规 5 2 8 3 3" xfId="40274"/>
    <cellStyle name="常规 5 2 8 3 3 2" xfId="40275"/>
    <cellStyle name="常规 5 2 8 3 3 2 2" xfId="40276"/>
    <cellStyle name="常规 5 2 8 3 3 2 3" xfId="40277"/>
    <cellStyle name="常规 5 2 8 3 3 3" xfId="40278"/>
    <cellStyle name="常规 5 2 8 3 3 4" xfId="40279"/>
    <cellStyle name="常规 5 2 8 3 4" xfId="40280"/>
    <cellStyle name="常规 5 3 3 3 3 2 2 3" xfId="40281"/>
    <cellStyle name="常规 5 2 8 3 4 2" xfId="40282"/>
    <cellStyle name="常规 5 2 8 3 4 2 2" xfId="40283"/>
    <cellStyle name="常规 5 2 8 3 4 3" xfId="40284"/>
    <cellStyle name="常规 5 2 8 3 5" xfId="40285"/>
    <cellStyle name="常规 5 2 8 3 5 2" xfId="40286"/>
    <cellStyle name="常规 5 2 8 3 6" xfId="40287"/>
    <cellStyle name="常规 5 2 8 4" xfId="40288"/>
    <cellStyle name="常规 5 2 9" xfId="40289"/>
    <cellStyle name="常规 5 2 9 2" xfId="40290"/>
    <cellStyle name="常规 5 3" xfId="40291"/>
    <cellStyle name="常规 5 3 2 2" xfId="40292"/>
    <cellStyle name="常规 5 3 2 2 10" xfId="40293"/>
    <cellStyle name="常规 5 3 2 2 10 2" xfId="40294"/>
    <cellStyle name="常规 5 3 2 2 11" xfId="40295"/>
    <cellStyle name="常规 5 3 2 2 11 2" xfId="40296"/>
    <cellStyle name="常规 5 3 2 2 12" xfId="40297"/>
    <cellStyle name="常规 5 3 2 2 12 2" xfId="40298"/>
    <cellStyle name="常规 5 3 2 2 13" xfId="40299"/>
    <cellStyle name="常规 5 3 2 2 13 2" xfId="40300"/>
    <cellStyle name="常规 5 3 2 2 14" xfId="40301"/>
    <cellStyle name="常规 5 3 2 2 15" xfId="40302"/>
    <cellStyle name="常规 5 3 2 2 15 2" xfId="40303"/>
    <cellStyle name="常规 5 3 2 2 16" xfId="40304"/>
    <cellStyle name="常规 5 3 2 2 2" xfId="40305"/>
    <cellStyle name="常规 5 3 2 2 2 10" xfId="40306"/>
    <cellStyle name="常规 5 3 2 2 2 10 2" xfId="40307"/>
    <cellStyle name="常规 5 3 2 2 2 11" xfId="40308"/>
    <cellStyle name="常规 5 3 2 2 2 11 2" xfId="40309"/>
    <cellStyle name="常规 5 3 2 2 2 12" xfId="40310"/>
    <cellStyle name="常规 5 3 2 2 2 13" xfId="40311"/>
    <cellStyle name="常规 5 3 2 2 2 14" xfId="40312"/>
    <cellStyle name="常规 5 3 2 2 2 15" xfId="40313"/>
    <cellStyle name="常规 5 3 2 2 2 16" xfId="40314"/>
    <cellStyle name="常规 5 3 2 2 2 2" xfId="40315"/>
    <cellStyle name="常规 5 3 2 2 2 2 2" xfId="40316"/>
    <cellStyle name="常规 5 3 2 2 2 2 2 2" xfId="40317"/>
    <cellStyle name="常规 5 3 2 2 2 2 2 2 2" xfId="40318"/>
    <cellStyle name="常规 5 3 2 2 2 2 2 2 2 2" xfId="40319"/>
    <cellStyle name="常规 5 3 2 2 2 2 2 2 2 3" xfId="40320"/>
    <cellStyle name="常规 5 3 2 2 2 2 2 2 4" xfId="40321"/>
    <cellStyle name="常规 5 3 2 2 2 2 2 3" xfId="40322"/>
    <cellStyle name="常规 5 3 2 2 2 2 2 3 2" xfId="40323"/>
    <cellStyle name="常规 5 3 2 2 2 2 2 3 2 2" xfId="40324"/>
    <cellStyle name="常规 5 3 2 2 2 2 2 3 2 3" xfId="40325"/>
    <cellStyle name="常规 5 3 2 2 2 2 2 3 3" xfId="40326"/>
    <cellStyle name="常规 5 3 2 2 2 2 2 3 4" xfId="40327"/>
    <cellStyle name="常规 5 3 2 2 2 2 2 4" xfId="40328"/>
    <cellStyle name="常规 5 3 2 2 2 2 2 4 2" xfId="40329"/>
    <cellStyle name="常规 5 3 2 2 2 2 2 4 3" xfId="40330"/>
    <cellStyle name="常规 5 3 2 2 2 2 2 5" xfId="40331"/>
    <cellStyle name="常规 5 3 2 2 2 2 2 5 2" xfId="40332"/>
    <cellStyle name="常规 5 3 2 2 2 2 2 6" xfId="40333"/>
    <cellStyle name="常规 5 3 2 2 2 2 3" xfId="40334"/>
    <cellStyle name="常规 5 3 2 2 2 2 3 2" xfId="40335"/>
    <cellStyle name="常规 5 3 2 2 2 2 3 3" xfId="40336"/>
    <cellStyle name="常规 5 3 2 2 2 2 4" xfId="40337"/>
    <cellStyle name="常规 5 3 2 2 2 2 4 2" xfId="40338"/>
    <cellStyle name="常规 5 3 2 2 2 2 4 3" xfId="40339"/>
    <cellStyle name="常规 5 3 2 2 2 2 5" xfId="40340"/>
    <cellStyle name="常规 5 3 2 2 2 2 5 2" xfId="40341"/>
    <cellStyle name="常规 5 3 2 2 2 2 6" xfId="40342"/>
    <cellStyle name="常规 5 3 2 2 2 2 7" xfId="40343"/>
    <cellStyle name="常规 5 3 2 2 2 3" xfId="40344"/>
    <cellStyle name="常规 5 3 2 2 2 3 2" xfId="40345"/>
    <cellStyle name="常规 5 3 2 2 2 3 2 2" xfId="40346"/>
    <cellStyle name="常规 5 3 2 2 2 3 2 2 2" xfId="40347"/>
    <cellStyle name="常规 5 3 2 2 2 3 2 3" xfId="40348"/>
    <cellStyle name="常规 5 3 2 2 2 3 2 3 2" xfId="40349"/>
    <cellStyle name="常规 5 3 2 2 2 3 2 4" xfId="40350"/>
    <cellStyle name="常规 5 3 2 2 2 3 3" xfId="40351"/>
    <cellStyle name="常规 5 3 2 2 2 3 3 2" xfId="40352"/>
    <cellStyle name="常规 5 3 2 2 2 3 3 2 2" xfId="40353"/>
    <cellStyle name="常规 5 3 2 2 2 3 3 2 3" xfId="40354"/>
    <cellStyle name="常规 5 3 2 2 2 3 3 3" xfId="40355"/>
    <cellStyle name="常规 5 3 2 2 2 3 3 3 2" xfId="40356"/>
    <cellStyle name="常规 5 3 2 2 2 3 3 4" xfId="40357"/>
    <cellStyle name="常规 5 3 2 2 2 3 4" xfId="40358"/>
    <cellStyle name="常规 5 3 2 2 2 3 4 2" xfId="40359"/>
    <cellStyle name="常规 5 3 2 2 2 3 4 3" xfId="40360"/>
    <cellStyle name="常规 5 3 2 2 2 3 5" xfId="40361"/>
    <cellStyle name="常规 5 3 2 2 2 3 5 2" xfId="40362"/>
    <cellStyle name="常规 5 3 2 2 2 3 5 3" xfId="40363"/>
    <cellStyle name="常规 5 3 2 2 2 3 6" xfId="40364"/>
    <cellStyle name="常规 5 3 2 2 2 3 7" xfId="40365"/>
    <cellStyle name="常规 5 3 2 2 2 4" xfId="40366"/>
    <cellStyle name="常规 5 3 2 2 2 4 2" xfId="40367"/>
    <cellStyle name="常规 5 3 2 2 2 4 2 2" xfId="40368"/>
    <cellStyle name="常规 5 3 2 2 2 4 2 3" xfId="40369"/>
    <cellStyle name="常规 5 3 2 2 2 4 3" xfId="40370"/>
    <cellStyle name="常规 5 3 2 2 2 4 3 2" xfId="40371"/>
    <cellStyle name="常规 5 3 2 2 2 4 3 3" xfId="40372"/>
    <cellStyle name="常规 5 3 2 2 2 4 4" xfId="40373"/>
    <cellStyle name="常规 5 3 2 2 2 4 4 2" xfId="40374"/>
    <cellStyle name="常规 5 3 2 2 2 4 5" xfId="40375"/>
    <cellStyle name="常规 5 3 2 2 2 4 6" xfId="40376"/>
    <cellStyle name="常规 5 3 2 2 2 5" xfId="40377"/>
    <cellStyle name="常规 5 3 2 2 2 5 2" xfId="40378"/>
    <cellStyle name="常规 5 3 2 2 2 5 2 2" xfId="40379"/>
    <cellStyle name="常规 5 3 2 2 2 5 2 3" xfId="40380"/>
    <cellStyle name="常规 5 3 2 2 2 5 3" xfId="40381"/>
    <cellStyle name="常规 5 3 2 2 2 5 3 2" xfId="40382"/>
    <cellStyle name="常规 5 3 2 2 2 5 3 3" xfId="40383"/>
    <cellStyle name="常规 5 3 2 2 2 5 4" xfId="40384"/>
    <cellStyle name="常规 5 3 2 2 2 5 4 2" xfId="40385"/>
    <cellStyle name="常规 5 3 2 2 2 5 5" xfId="40386"/>
    <cellStyle name="常规 5 3 2 2 2 5 6" xfId="40387"/>
    <cellStyle name="常规 5 3 2 2 2 6" xfId="40388"/>
    <cellStyle name="常规 5 3 2 2 2 6 2" xfId="40389"/>
    <cellStyle name="常规 5 3 2 2 2 6 2 2" xfId="40390"/>
    <cellStyle name="常规 5 3 2 2 2 6 2 3" xfId="40391"/>
    <cellStyle name="常规 5 3 2 2 2 6 3" xfId="40392"/>
    <cellStyle name="常规 5 3 2 2 2 6 3 2" xfId="40393"/>
    <cellStyle name="常规 5 3 2 2 2 6 4" xfId="40394"/>
    <cellStyle name="常规 5 3 2 2 2 6 5" xfId="40395"/>
    <cellStyle name="常规 5 3 2 2 2 7" xfId="40396"/>
    <cellStyle name="常规 5 3 2 2 2 7 2" xfId="40397"/>
    <cellStyle name="常规 5 3 2 2 2 7 2 2" xfId="40398"/>
    <cellStyle name="常规 5 3 2 2 2 7 3" xfId="40399"/>
    <cellStyle name="常规 5 3 2 2 2 7 4" xfId="40400"/>
    <cellStyle name="常规 5 3 2 2 2 8" xfId="40401"/>
    <cellStyle name="常规 5 3 2 2 2 8 2" xfId="40402"/>
    <cellStyle name="常规 5 3 2 2 2 8 3" xfId="40403"/>
    <cellStyle name="常规 5 3 2 2 2 9" xfId="40404"/>
    <cellStyle name="常规 5 3 2 2 2 9 2" xfId="40405"/>
    <cellStyle name="常规 5 3 2 2 2 9 3" xfId="40406"/>
    <cellStyle name="常规 5 3 2 2 3" xfId="40407"/>
    <cellStyle name="常规 5 3 2 2 3 2" xfId="40408"/>
    <cellStyle name="常规 5 3 2 2 3 2 2" xfId="40409"/>
    <cellStyle name="常规 5 3 2 2 3 2 2 2" xfId="40410"/>
    <cellStyle name="常规 5 3 2 2 3 2 2 2 2" xfId="40411"/>
    <cellStyle name="常规 5 3 2 2 3 2 2 2 3" xfId="40412"/>
    <cellStyle name="常规 5 3 2 2 3 2 2 3" xfId="40413"/>
    <cellStyle name="常规 5 3 2 2 3 2 2 3 2" xfId="40414"/>
    <cellStyle name="常规 5 3 2 2 3 2 2 4" xfId="40415"/>
    <cellStyle name="常规 5 3 2 2 3 2 3" xfId="40416"/>
    <cellStyle name="常规 5 3 2 2 3 2 3 2" xfId="40417"/>
    <cellStyle name="常规 5 3 2 2 3 2 3 2 2" xfId="40418"/>
    <cellStyle name="常规 5 3 2 2 3 2 3 2 3" xfId="40419"/>
    <cellStyle name="常规 5 3 2 2 3 2 3 3" xfId="40420"/>
    <cellStyle name="常规 5 3 2 2 3 2 3 4" xfId="40421"/>
    <cellStyle name="常规 5 3 2 2 3 2 4" xfId="40422"/>
    <cellStyle name="常规 5 3 2 2 3 2 4 2" xfId="40423"/>
    <cellStyle name="常规 5 3 2 2 3 2 4 2 2" xfId="40424"/>
    <cellStyle name="常规 5 3 2 2 3 2 4 3" xfId="40425"/>
    <cellStyle name="常规 5 3 2 2 3 2 5" xfId="40426"/>
    <cellStyle name="常规 5 3 2 2 3 2 5 2" xfId="40427"/>
    <cellStyle name="常规 5 3 2 2 3 2 6" xfId="40428"/>
    <cellStyle name="常规 5 3 2 2 3 2 6 2" xfId="40429"/>
    <cellStyle name="常规 5 3 2 2 3 2 7" xfId="40430"/>
    <cellStyle name="常规 5 3 2 2 3 3" xfId="40431"/>
    <cellStyle name="常规 5 3 2 2 3 3 2" xfId="40432"/>
    <cellStyle name="常规 5 3 2 2 3 3 2 2" xfId="40433"/>
    <cellStyle name="常规 5 3 2 2 3 3 2 2 2" xfId="40434"/>
    <cellStyle name="常规 5 3 2 2 3 3 2 2 3" xfId="40435"/>
    <cellStyle name="常规 5 3 2 2 3 3 2 3" xfId="40436"/>
    <cellStyle name="常规 5 3 2 2 3 3 2 4" xfId="40437"/>
    <cellStyle name="常规 5 3 2 2 3 3 3" xfId="40438"/>
    <cellStyle name="常规 5 3 2 2 3 3 3 2 2" xfId="40439"/>
    <cellStyle name="常规 5 3 2 2 3 3 3 2 3" xfId="40440"/>
    <cellStyle name="常规 5 3 2 2 3 3 3 4" xfId="40441"/>
    <cellStyle name="常规 5 3 2 2 3 3 4" xfId="40442"/>
    <cellStyle name="常规 5 3 2 2 3 3 4 2 2" xfId="40443"/>
    <cellStyle name="常规 5 3 2 2 3 3 5" xfId="40444"/>
    <cellStyle name="常规 5 3 2 2 3 3 5 3" xfId="40445"/>
    <cellStyle name="常规 5 3 2 2 3 3 6" xfId="40446"/>
    <cellStyle name="常规 5 3 2 2 3 3 6 2" xfId="40447"/>
    <cellStyle name="常规 5 3 2 2 3 3 7" xfId="40448"/>
    <cellStyle name="常规 5 3 2 2 3 4" xfId="40449"/>
    <cellStyle name="常规 5 3 2 2 3 5" xfId="40450"/>
    <cellStyle name="常规 5 3 2 2 3 6" xfId="40451"/>
    <cellStyle name="常规 5 3 2 2 4" xfId="40452"/>
    <cellStyle name="常规 5 3 2 2 4 2" xfId="40453"/>
    <cellStyle name="常规 5 3 2 2 4 2 2" xfId="40454"/>
    <cellStyle name="常规 5 3 2 2 4 2 2 2" xfId="40455"/>
    <cellStyle name="常规 5 3 2 2 4 2 3" xfId="40456"/>
    <cellStyle name="常规 5 3 2 2 4 2 3 2" xfId="40457"/>
    <cellStyle name="常规 5 3 2 2 4 2 4" xfId="40458"/>
    <cellStyle name="常规 5 3 2 2 4 6" xfId="40459"/>
    <cellStyle name="常规 5 3 2 2 5" xfId="40460"/>
    <cellStyle name="常规 5 3 2 2 5 2" xfId="40461"/>
    <cellStyle name="常规 5 3 2 2 5 2 2" xfId="40462"/>
    <cellStyle name="常规 5 3 2 2 5 2 2 2" xfId="40463"/>
    <cellStyle name="常规 5 3 2 2 5 2 3" xfId="40464"/>
    <cellStyle name="常规 5 3 2 2 5 2 4" xfId="40465"/>
    <cellStyle name="常规 5 3 2 2 5 3 2 2" xfId="40466"/>
    <cellStyle name="常规 5 3 2 2 5 3 4" xfId="40467"/>
    <cellStyle name="常规 5 3 2 2 5 4 2" xfId="40468"/>
    <cellStyle name="常规 5 9 3 2 2 2" xfId="40469"/>
    <cellStyle name="常规 5 3 2 2 5 6" xfId="40470"/>
    <cellStyle name="常规 5 3 2 2 6" xfId="40471"/>
    <cellStyle name="常规 5 3 2 2 6 2" xfId="40472"/>
    <cellStyle name="常规 5 3 2 2 6 2 2" xfId="40473"/>
    <cellStyle name="常规 5 3 2 2 6 2 2 2" xfId="40474"/>
    <cellStyle name="常规 5 3 2 2 6 2 3" xfId="40475"/>
    <cellStyle name="常规 5 3 2 2 6 2 4" xfId="40476"/>
    <cellStyle name="常规 5 3 2 2 6 3 3" xfId="40477"/>
    <cellStyle name="常规 5 3 2 2 6 4 2" xfId="40478"/>
    <cellStyle name="常规 5 3 2 2 6 5" xfId="40479"/>
    <cellStyle name="常规 5 3 2 2 6 6" xfId="40480"/>
    <cellStyle name="常规 5 3 2 2 7" xfId="40481"/>
    <cellStyle name="常规 5 3 2 2 7 2" xfId="40482"/>
    <cellStyle name="常规 5 3 2 2 7 2 2" xfId="40483"/>
    <cellStyle name="常规 5 3 2 2 7 3 2" xfId="40484"/>
    <cellStyle name="常规 5 3 2 2 7 4" xfId="40485"/>
    <cellStyle name="常规 5 3 2 2 7 5" xfId="40486"/>
    <cellStyle name="常规 5 3 2 2 8" xfId="40487"/>
    <cellStyle name="常规 5 3 2 2 8 2" xfId="40488"/>
    <cellStyle name="常规 5 3 2 2 8 2 2" xfId="40489"/>
    <cellStyle name="常规 5 3 2 2 8 3 2" xfId="40490"/>
    <cellStyle name="常规 5 3 2 2 8 4" xfId="40491"/>
    <cellStyle name="常规 5 3 2 2 8 5" xfId="40492"/>
    <cellStyle name="常规 5 3 2 2 9" xfId="40493"/>
    <cellStyle name="常规 5 3 2 2 9 2" xfId="40494"/>
    <cellStyle name="常规 5 3 2 2 9 3" xfId="40495"/>
    <cellStyle name="常规 5 3 2 3" xfId="40496"/>
    <cellStyle name="常规 5 3 2 3 2" xfId="40497"/>
    <cellStyle name="常规 5 3 2 3 2 2" xfId="40498"/>
    <cellStyle name="常规 5 3 2 4" xfId="40499"/>
    <cellStyle name="常规 5 3 2 4 2" xfId="40500"/>
    <cellStyle name="常规 5 3 2 4 3" xfId="40501"/>
    <cellStyle name="常规 5 3 2 4 4" xfId="40502"/>
    <cellStyle name="常规 5 3 2 5" xfId="40503"/>
    <cellStyle name="常规 5 3 2 6" xfId="40504"/>
    <cellStyle name="常规 5 3 2 6 2" xfId="40505"/>
    <cellStyle name="常规 5 3 3 10" xfId="40506"/>
    <cellStyle name="常规 5 3 3 10 2" xfId="40507"/>
    <cellStyle name="常规 5 3 3 11" xfId="40508"/>
    <cellStyle name="常规 5 3 3 11 2" xfId="40509"/>
    <cellStyle name="常规 5 3 3 12" xfId="40510"/>
    <cellStyle name="常规 5 3 3 12 2" xfId="40511"/>
    <cellStyle name="常规 5 3 3 13" xfId="40512"/>
    <cellStyle name="常规 5 3 3 13 2" xfId="40513"/>
    <cellStyle name="常规 5 3 3 14" xfId="40514"/>
    <cellStyle name="常规 5 3 3 15" xfId="40515"/>
    <cellStyle name="常规 5 3 3 15 2" xfId="40516"/>
    <cellStyle name="常规 5 3 3 16" xfId="40517"/>
    <cellStyle name="常规 5 3 3 17" xfId="40518"/>
    <cellStyle name="常规 5 3 3 2 10" xfId="40519"/>
    <cellStyle name="常规 5 3 3 2 10 2" xfId="40520"/>
    <cellStyle name="常规 5 3 3 2 11" xfId="40521"/>
    <cellStyle name="常规 5 3 3 2 11 2" xfId="40522"/>
    <cellStyle name="常规 5 3 3 2 12" xfId="40523"/>
    <cellStyle name="常规 5 3 3 2 12 2" xfId="40524"/>
    <cellStyle name="常规 5 3 3 2 13" xfId="40525"/>
    <cellStyle name="常规 5 3 3 2 13 2" xfId="40526"/>
    <cellStyle name="常规 5 3 3 2 14" xfId="40527"/>
    <cellStyle name="常规 5 3 3 2 15" xfId="40528"/>
    <cellStyle name="常规 5 3 3 2 2" xfId="40529"/>
    <cellStyle name="常规 5 3 3 2 2 2" xfId="40530"/>
    <cellStyle name="常规 5 3 3 2 2 2 2" xfId="40531"/>
    <cellStyle name="常规 5 3 3 2 2 2 2 2" xfId="40532"/>
    <cellStyle name="常规 5 3 3 2 2 2 2 2 2" xfId="40533"/>
    <cellStyle name="常规 5 3 3 2 2 2 2 2 3" xfId="40534"/>
    <cellStyle name="常规 5 3 3 2 2 2 2 3" xfId="40535"/>
    <cellStyle name="常规 5 3 3 2 2 2 2 3 2" xfId="40536"/>
    <cellStyle name="常规 5 3 3 2 2 2 2 4" xfId="40537"/>
    <cellStyle name="常规 5 3 3 2 2 2 3" xfId="40538"/>
    <cellStyle name="常规 5 3 3 2 2 2 3 2" xfId="40539"/>
    <cellStyle name="常规 5 3 3 2 2 2 3 2 2" xfId="40540"/>
    <cellStyle name="常规 5 3 3 2 2 2 3 2 3" xfId="40541"/>
    <cellStyle name="常规 5 3 3 2 2 2 3 3" xfId="40542"/>
    <cellStyle name="常规 5 3 3 2 2 2 3 4" xfId="40543"/>
    <cellStyle name="常规 5 3 3 2 2 2 4" xfId="40544"/>
    <cellStyle name="常规 5 3 3 2 2 2 4 2" xfId="40545"/>
    <cellStyle name="常规 5 3 3 2 2 2 4 3" xfId="40546"/>
    <cellStyle name="常规 5 3 3 2 2 2 5" xfId="40547"/>
    <cellStyle name="常规 5 3 3 2 2 2 5 2" xfId="40548"/>
    <cellStyle name="常规 5 3 3 2 2 2 6" xfId="40549"/>
    <cellStyle name="常规 5 3 3 2 2 2 6 2" xfId="40550"/>
    <cellStyle name="常规 5 3 3 2 2 2 7" xfId="40551"/>
    <cellStyle name="常规 5 3 3 2 2 3" xfId="40552"/>
    <cellStyle name="常规 5 3 3 2 2 3 2" xfId="40553"/>
    <cellStyle name="常规 5 3 3 2 2 3 2 2" xfId="40554"/>
    <cellStyle name="常规 5 3 3 2 2 3 2 3" xfId="40555"/>
    <cellStyle name="常规 5 3 3 2 2 3 3" xfId="40556"/>
    <cellStyle name="常规 5 3 3 2 2 4" xfId="40557"/>
    <cellStyle name="常规 5 3 3 2 2 5" xfId="40558"/>
    <cellStyle name="常规 5 3 3 2 3" xfId="40559"/>
    <cellStyle name="常规 5 3 3 2 3 2" xfId="40560"/>
    <cellStyle name="常规 5 3 3 2 3 2 2" xfId="40561"/>
    <cellStyle name="常规 5 3 3 2 3 2 2 2" xfId="40562"/>
    <cellStyle name="常规 5 3 3 2 3 2 2 2 2" xfId="40563"/>
    <cellStyle name="常规 5 3 3 2 3 2 2 3" xfId="40564"/>
    <cellStyle name="常规 5 3 3 2 3 2 3" xfId="40565"/>
    <cellStyle name="常规 5 3 3 2 3 2 3 2" xfId="40566"/>
    <cellStyle name="常规 5 3 3 2 3 2 4" xfId="40567"/>
    <cellStyle name="常规 5 3 3 2 3 2 4 2" xfId="40568"/>
    <cellStyle name="常规 5 3 3 2 3 2 5" xfId="40569"/>
    <cellStyle name="常规 5 3 3 2 3 3" xfId="40570"/>
    <cellStyle name="常规 5 3 3 2 3 3 2" xfId="40571"/>
    <cellStyle name="常规 5 3 3 2 3 3 2 2" xfId="40572"/>
    <cellStyle name="常规 5 3 3 2 3 3 2 3" xfId="40573"/>
    <cellStyle name="常规 5 3 3 2 3 3 3" xfId="40574"/>
    <cellStyle name="常规 5 3 3 2 3 3 4" xfId="40575"/>
    <cellStyle name="常规 5 3 3 2 3 4" xfId="40576"/>
    <cellStyle name="常规 5 3 3 2 3 4 2" xfId="40577"/>
    <cellStyle name="常规 5 3 3 2 3 4 2 2" xfId="40578"/>
    <cellStyle name="常规 5 3 3 2 3 4 3" xfId="40579"/>
    <cellStyle name="常规 5 3 3 2 3 5" xfId="40580"/>
    <cellStyle name="常规 5 3 3 2 3 5 2" xfId="40581"/>
    <cellStyle name="常规 5 3 3 2 3 5 3" xfId="40582"/>
    <cellStyle name="常规 5 3 3 2 3 6" xfId="40583"/>
    <cellStyle name="常规 5 3 3 2 3 6 2" xfId="40584"/>
    <cellStyle name="常规 5 3 3 2 3 7" xfId="40585"/>
    <cellStyle name="常规 5 3 3 2 3 8" xfId="40586"/>
    <cellStyle name="常规 5 3 3 2 4" xfId="40587"/>
    <cellStyle name="常规 5 3 3 2 4 2" xfId="40588"/>
    <cellStyle name="常规 5 3 3 2 4 2 2" xfId="40589"/>
    <cellStyle name="常规 5 3 3 2 4 2 2 2" xfId="40590"/>
    <cellStyle name="常规 5 3 3 2 4 2 3" xfId="40591"/>
    <cellStyle name="常规 5 3 3 2 4 2 4" xfId="40592"/>
    <cellStyle name="常规 5 3 3 2 4 3" xfId="40593"/>
    <cellStyle name="常规 5 3 3 2 4 3 2" xfId="40594"/>
    <cellStyle name="常规 5 3 3 2 4 3 2 2" xfId="40595"/>
    <cellStyle name="常规 5 3 3 2 4 3 3" xfId="40596"/>
    <cellStyle name="常规 5 3 3 2 4 3 4" xfId="40597"/>
    <cellStyle name="常规 5 3 3 2 4 4" xfId="40598"/>
    <cellStyle name="常规 5 3 3 2 4 4 2" xfId="40599"/>
    <cellStyle name="常规 5 3 3 2 4 5" xfId="40600"/>
    <cellStyle name="常规 5 3 3 2 4 6" xfId="40601"/>
    <cellStyle name="常规 5 3 3 2 5" xfId="40602"/>
    <cellStyle name="常规 5 3 3 2 5 2" xfId="40603"/>
    <cellStyle name="常规 5 3 3 2 5 2 3" xfId="40604"/>
    <cellStyle name="常规 5 3 3 2 5 3" xfId="40605"/>
    <cellStyle name="常规 5 3 3 2 5 3 2" xfId="40606"/>
    <cellStyle name="常规 5 3 3 2 5 3 3" xfId="40607"/>
    <cellStyle name="常规 5 3 3 2 5 4" xfId="40608"/>
    <cellStyle name="常规 5 3 3 2 5 4 2" xfId="40609"/>
    <cellStyle name="常规 5 3 3 2 5 5" xfId="40610"/>
    <cellStyle name="常规 5 3 3 2 5 6" xfId="40611"/>
    <cellStyle name="常规 5 3 3 2 6" xfId="40612"/>
    <cellStyle name="常规 5 3 3 2 6 2" xfId="40613"/>
    <cellStyle name="常规 5 3 3 2 6 2 2" xfId="40614"/>
    <cellStyle name="常规 5 3 3 2 6 2 3" xfId="40615"/>
    <cellStyle name="常规 5 3 3 2 6 3" xfId="40616"/>
    <cellStyle name="常规 5 3 3 2 6 3 2" xfId="40617"/>
    <cellStyle name="常规 5 3 3 2 6 4" xfId="40618"/>
    <cellStyle name="常规 5 3 3 2 6 5" xfId="40619"/>
    <cellStyle name="常规 5 3 3 2 7" xfId="40620"/>
    <cellStyle name="常规 5 3 3 2 7 2" xfId="40621"/>
    <cellStyle name="常规 5 3 3 2 7 2 2" xfId="40622"/>
    <cellStyle name="常规 5 3 3 2 7 2 3" xfId="40623"/>
    <cellStyle name="常规 5 3 3 2 7 3" xfId="40624"/>
    <cellStyle name="常规 5 3 3 2 7 3 2" xfId="40625"/>
    <cellStyle name="常规 5 3 3 2 7 4" xfId="40626"/>
    <cellStyle name="常规 5 3 3 2 8" xfId="40627"/>
    <cellStyle name="常规 5 3 3 2 8 2" xfId="40628"/>
    <cellStyle name="常规 5 3 3 2 8 3" xfId="40629"/>
    <cellStyle name="常规 5 3 3 2 9" xfId="40630"/>
    <cellStyle name="常规 5 3 3 2 9 2" xfId="40631"/>
    <cellStyle name="常规 5 3 3 3" xfId="40632"/>
    <cellStyle name="常规 5 3 3 3 2" xfId="40633"/>
    <cellStyle name="常规 5 3 3 3 2 2" xfId="40634"/>
    <cellStyle name="常规 5 3 3 3 2 2 2" xfId="40635"/>
    <cellStyle name="常规 5 3 3 3 2 2 2 2" xfId="40636"/>
    <cellStyle name="常规 5 3 3 3 2 2 3" xfId="40637"/>
    <cellStyle name="常规 5 3 3 3 2 2 3 2" xfId="40638"/>
    <cellStyle name="常规 5 3 3 3 2 2 4" xfId="40639"/>
    <cellStyle name="常规 5 3 3 3 2 3" xfId="40640"/>
    <cellStyle name="常规 5 3 3 3 2 3 2" xfId="40641"/>
    <cellStyle name="常规 5 3 3 3 2 3 2 2" xfId="40642"/>
    <cellStyle name="常规 5 3 3 3 2 3 2 3" xfId="40643"/>
    <cellStyle name="常规 5 3 3 3 2 3 3" xfId="40644"/>
    <cellStyle name="常规 5 3 3 3 2 4" xfId="40645"/>
    <cellStyle name="常规 5 3 3 3 2 4 2" xfId="40646"/>
    <cellStyle name="常规 5 3 3 3 2 4 2 2" xfId="40647"/>
    <cellStyle name="常规 5 3 3 3 2 4 3" xfId="40648"/>
    <cellStyle name="常规 5 3 3 3 2 5" xfId="40649"/>
    <cellStyle name="常规 5 3 3 3 2 5 2" xfId="40650"/>
    <cellStyle name="常规 5 3 3 3 2 6" xfId="40651"/>
    <cellStyle name="常规 5 3 3 3 2 6 2" xfId="40652"/>
    <cellStyle name="常规 5 3 3 3 2 7" xfId="40653"/>
    <cellStyle name="常规 5 3 3 3 3" xfId="40654"/>
    <cellStyle name="常规 5 3 3 3 3 2" xfId="40655"/>
    <cellStyle name="常规 5 3 3 3 3 2 2" xfId="40656"/>
    <cellStyle name="常规 5 3 3 3 3 2 2 2" xfId="40657"/>
    <cellStyle name="常规 5 3 3 3 3 2 3" xfId="40658"/>
    <cellStyle name="常规 5 3 3 3 3 2 4" xfId="40659"/>
    <cellStyle name="常规 5 3 3 3 3 3" xfId="40660"/>
    <cellStyle name="常规 5 3 3 3 3 3 2" xfId="40661"/>
    <cellStyle name="常规 5 3 3 3 3 3 2 2" xfId="40662"/>
    <cellStyle name="常规 5 3 3 3 3 3 2 3" xfId="40663"/>
    <cellStyle name="常规 5 3 3 3 3 3 3" xfId="40664"/>
    <cellStyle name="常规 5 3 3 3 3 4" xfId="40665"/>
    <cellStyle name="常规 5 3 3 3 3 4 2" xfId="40666"/>
    <cellStyle name="常规 5 3 3 3 3 4 2 2" xfId="40667"/>
    <cellStyle name="常规 5 3 3 3 3 4 3" xfId="40668"/>
    <cellStyle name="常规 5 3 3 3 3 5" xfId="40669"/>
    <cellStyle name="常规 5 3 3 3 3 5 2" xfId="40670"/>
    <cellStyle name="常规 5 3 3 3 3 5 3" xfId="40671"/>
    <cellStyle name="常规 5 3 3 3 3 6" xfId="40672"/>
    <cellStyle name="常规 5 3 3 3 3 6 2" xfId="40673"/>
    <cellStyle name="常规 5 3 3 3 3 7" xfId="40674"/>
    <cellStyle name="常规 5 3 3 3 4" xfId="40675"/>
    <cellStyle name="常规 5 3 3 3 5" xfId="40676"/>
    <cellStyle name="常规 5 3 3 3 6" xfId="40677"/>
    <cellStyle name="常规 5 3 3 4" xfId="40678"/>
    <cellStyle name="常规 5 3 3 4 2" xfId="40679"/>
    <cellStyle name="常规 5 3 3 4 2 2" xfId="40680"/>
    <cellStyle name="常规 5 3 3 4 2 2 2" xfId="40681"/>
    <cellStyle name="常规 5 3 3 4 2 3" xfId="40682"/>
    <cellStyle name="常规 5 3 3 4 2 3 2" xfId="40683"/>
    <cellStyle name="常规 5 3 3 4 2 4" xfId="40684"/>
    <cellStyle name="常规 5 3 3 4 3" xfId="40685"/>
    <cellStyle name="常规 5 3 3 4 3 2" xfId="40686"/>
    <cellStyle name="常规 5 3 3 4 3 3" xfId="40687"/>
    <cellStyle name="常规 5 3 3 4 4" xfId="40688"/>
    <cellStyle name="常规 5 3 3 4 5" xfId="40689"/>
    <cellStyle name="常规 5 3 3 4 6" xfId="40690"/>
    <cellStyle name="常规 5 3 3 5" xfId="40691"/>
    <cellStyle name="常规 5 3 3 5 2" xfId="40692"/>
    <cellStyle name="常规 5 3 3 5 2 2" xfId="40693"/>
    <cellStyle name="常规 5 3 3 5 2 2 2" xfId="40694"/>
    <cellStyle name="常规 5 3 3 5 2 3" xfId="40695"/>
    <cellStyle name="常规 5 3 3 5 2 4" xfId="40696"/>
    <cellStyle name="常规 5 3 3 5 3" xfId="40697"/>
    <cellStyle name="常规 5 3 3 5 3 2" xfId="40698"/>
    <cellStyle name="常规 5 3 3 5 3 2 2" xfId="40699"/>
    <cellStyle name="常规 5 3 3 5 3 3" xfId="40700"/>
    <cellStyle name="常规 5 3 3 5 3 4" xfId="40701"/>
    <cellStyle name="常规 5 3 3 5 4" xfId="40702"/>
    <cellStyle name="常规 5 3 3 5 4 2" xfId="40703"/>
    <cellStyle name="常规 5 3 3 5 5" xfId="40704"/>
    <cellStyle name="常规 5 3 3 6" xfId="40705"/>
    <cellStyle name="常规 5 3 3 6 2" xfId="40706"/>
    <cellStyle name="常规 5 3 3 6 2 2" xfId="40707"/>
    <cellStyle name="常规 5 3 3 6 2 2 2" xfId="40708"/>
    <cellStyle name="常规 5 3 3 6 2 3" xfId="40709"/>
    <cellStyle name="常规 5 3 3 6 2 4" xfId="40710"/>
    <cellStyle name="常规 5 3 3 6 3 2" xfId="40711"/>
    <cellStyle name="常规 5 3 3 6 3 3" xfId="40712"/>
    <cellStyle name="常规 5 3 3 6 4 2" xfId="40713"/>
    <cellStyle name="常规 5 3 3 6 5" xfId="40714"/>
    <cellStyle name="常规 5 3 3 6 6" xfId="40715"/>
    <cellStyle name="常规 5 3 3 7" xfId="40716"/>
    <cellStyle name="常规 5 3 3 7 2" xfId="40717"/>
    <cellStyle name="常规 5 3 3 7 2 2" xfId="40718"/>
    <cellStyle name="常规 5 3 3 7 2 3" xfId="40719"/>
    <cellStyle name="常规 5 3 3 7 3" xfId="40720"/>
    <cellStyle name="常规 5 3 3 7 3 2" xfId="40721"/>
    <cellStyle name="常规 5 3 3 7 4" xfId="40722"/>
    <cellStyle name="常规 5 3 3 7 5" xfId="40723"/>
    <cellStyle name="常规 5 3 3 8" xfId="40724"/>
    <cellStyle name="常规 5 3 3 8 2" xfId="40725"/>
    <cellStyle name="常规 5 3 3 8 2 2" xfId="40726"/>
    <cellStyle name="常规 5 3 3 8 2 3" xfId="40727"/>
    <cellStyle name="常规 5 3 3 8 3" xfId="40728"/>
    <cellStyle name="常规 5 3 3 8 4" xfId="40729"/>
    <cellStyle name="常规 5 3 3 8 5" xfId="40730"/>
    <cellStyle name="常规 5 3 4 2" xfId="40731"/>
    <cellStyle name="常规 5 3 4 2 2" xfId="40732"/>
    <cellStyle name="常规 5 3 4 2 2 2" xfId="40733"/>
    <cellStyle name="常规 5 3 4 2 2 2 2" xfId="40734"/>
    <cellStyle name="常规 5 3 4 2 2 2 3" xfId="40735"/>
    <cellStyle name="常规 5 3 4 2 2 3" xfId="40736"/>
    <cellStyle name="常规 5 3 4 2 2 4" xfId="40737"/>
    <cellStyle name="常规 5 3 4 2 2 5" xfId="40738"/>
    <cellStyle name="常规 5 3 4 2 3" xfId="40739"/>
    <cellStyle name="常规 5 3 4 2 3 2" xfId="40740"/>
    <cellStyle name="常规 5 3 4 2 3 2 2" xfId="40741"/>
    <cellStyle name="常规 5 3 4 2 3 3" xfId="40742"/>
    <cellStyle name="常规 5 3 4 2 3 4" xfId="40743"/>
    <cellStyle name="常规 5 3 4 2 4" xfId="40744"/>
    <cellStyle name="常规 5 3 4 2 4 2" xfId="40745"/>
    <cellStyle name="常规 5 3 4 2 5" xfId="40746"/>
    <cellStyle name="常规 5 3 4 3" xfId="40747"/>
    <cellStyle name="常规 5 3 4 3 2" xfId="40748"/>
    <cellStyle name="常规 5 3 4 3 3" xfId="40749"/>
    <cellStyle name="常规 5 3 4 4" xfId="40750"/>
    <cellStyle name="常规 5 3 4 5" xfId="40751"/>
    <cellStyle name="常规 5 3 4 5 2" xfId="40752"/>
    <cellStyle name="常规 5 3 4 5 3" xfId="40753"/>
    <cellStyle name="常规 5 3 4 6" xfId="40754"/>
    <cellStyle name="常规 5 3 4 6 2" xfId="40755"/>
    <cellStyle name="常规 5 3 5 2" xfId="40756"/>
    <cellStyle name="常规 5 3 5 2 2" xfId="40757"/>
    <cellStyle name="常规 5 3 5 2 2 2" xfId="40758"/>
    <cellStyle name="常规 5 3 5 2 2 3" xfId="40759"/>
    <cellStyle name="常规 5 3 5 2 3" xfId="40760"/>
    <cellStyle name="常规 5 3 5 2 3 2" xfId="40761"/>
    <cellStyle name="常规 5 3 5 2 3 2 2" xfId="40762"/>
    <cellStyle name="常规 5 3 5 2 3 3" xfId="40763"/>
    <cellStyle name="常规 5 3 5 2 3 4" xfId="40764"/>
    <cellStyle name="常规 5 3 5 2 4" xfId="40765"/>
    <cellStyle name="常规 5 3 5 3" xfId="40766"/>
    <cellStyle name="常规 5 3 5 3 2" xfId="40767"/>
    <cellStyle name="常规 5 3 5 4" xfId="40768"/>
    <cellStyle name="常规 5 3 5 4 2" xfId="40769"/>
    <cellStyle name="常规 5 3 5 4 2 2" xfId="40770"/>
    <cellStyle name="常规 5 3 5 4 3" xfId="40771"/>
    <cellStyle name="常规 5 3 5 5" xfId="40772"/>
    <cellStyle name="常规 5 3 5 6" xfId="40773"/>
    <cellStyle name="常规 5 3 5 6 2" xfId="40774"/>
    <cellStyle name="常规 5 3 6" xfId="40775"/>
    <cellStyle name="常规 5 3 6 2" xfId="40776"/>
    <cellStyle name="常规 5 3 6 2 2" xfId="40777"/>
    <cellStyle name="常规 5 3 6 2 2 2" xfId="40778"/>
    <cellStyle name="常规 5 3 6 2 2 2 2" xfId="40779"/>
    <cellStyle name="常规 5 3 6 2 2 3" xfId="40780"/>
    <cellStyle name="常规 5 3 6 2 2 3 2" xfId="40781"/>
    <cellStyle name="常规 5 3 6 2 2 3 2 2" xfId="40782"/>
    <cellStyle name="注释 2 3 3 2 3 2 3 2" xfId="40783"/>
    <cellStyle name="常规 5 3 6 2 2 3 2 3" xfId="40784"/>
    <cellStyle name="常规 5 3 6 2 2 3 4" xfId="40785"/>
    <cellStyle name="常规 5 3 6 2 2 4" xfId="40786"/>
    <cellStyle name="常规 5 3 6 2 2 4 2" xfId="40787"/>
    <cellStyle name="常规 5 3 6 2 2 4 2 2" xfId="40788"/>
    <cellStyle name="常规 5 3 6 2 2 4 3" xfId="40789"/>
    <cellStyle name="常规 5 3 6 2 2 5" xfId="40790"/>
    <cellStyle name="常规 5 3 6 2 2 5 2" xfId="40791"/>
    <cellStyle name="常规 5 3 6 2 2 6" xfId="40792"/>
    <cellStyle name="常规 5 3 6 2 3" xfId="40793"/>
    <cellStyle name="常规 5 3 6 2 4" xfId="40794"/>
    <cellStyle name="常规 5 3 6 3" xfId="40795"/>
    <cellStyle name="常规 5 3 6 3 2" xfId="40796"/>
    <cellStyle name="常规 5 3 6 3 2 2" xfId="40797"/>
    <cellStyle name="常规 5 3 6 3 2 2 2" xfId="40798"/>
    <cellStyle name="常规 5 3 6 3 2 2 3" xfId="40799"/>
    <cellStyle name="常规 5 3 6 3 2 3" xfId="40800"/>
    <cellStyle name="常规 5 3 6 3 2 4" xfId="40801"/>
    <cellStyle name="常规 5 3 6 3 3" xfId="40802"/>
    <cellStyle name="常规 5 3 6 3 3 2" xfId="40803"/>
    <cellStyle name="常规 5 3 6 3 3 2 2" xfId="40804"/>
    <cellStyle name="常规 5 3 6 3 3 2 3" xfId="40805"/>
    <cellStyle name="常规 5 3 6 3 3 3" xfId="40806"/>
    <cellStyle name="常规 5 3 6 3 3 4" xfId="40807"/>
    <cellStyle name="常规 5 3 6 3 4" xfId="40808"/>
    <cellStyle name="常规 5 3 6 3 4 2" xfId="40809"/>
    <cellStyle name="常规 5 3 6 3 4 2 2" xfId="40810"/>
    <cellStyle name="常规 5 3 6 3 4 3" xfId="40811"/>
    <cellStyle name="常规 5 3 6 3 5" xfId="40812"/>
    <cellStyle name="常规 5 3 6 3 6" xfId="40813"/>
    <cellStyle name="常规 5 3 6 4" xfId="40814"/>
    <cellStyle name="常规 5 3 6 4 2" xfId="40815"/>
    <cellStyle name="常规 5 3 6 4 2 2" xfId="40816"/>
    <cellStyle name="常规 5 3 6 4 3" xfId="40817"/>
    <cellStyle name="常规 5 3 6 5" xfId="40818"/>
    <cellStyle name="常规 5 3 6 5 2" xfId="40819"/>
    <cellStyle name="常规 5 3 7" xfId="40820"/>
    <cellStyle name="常规 5 3 7 2 2" xfId="40821"/>
    <cellStyle name="常规 5 3 7 2 2 2" xfId="40822"/>
    <cellStyle name="常规 5 3 7 2 2 2 2" xfId="40823"/>
    <cellStyle name="常规 5 3 7 2 2 2 3" xfId="40824"/>
    <cellStyle name="常规 5 3 7 2 2 3" xfId="40825"/>
    <cellStyle name="常规 5 3 7 2 2 4" xfId="40826"/>
    <cellStyle name="常规 5 3 7 2 3" xfId="40827"/>
    <cellStyle name="常规 5 3 7 2 3 2" xfId="40828"/>
    <cellStyle name="常规 5 3 7 2 3 2 2" xfId="40829"/>
    <cellStyle name="常规 5 3 7 2 3 2 3" xfId="40830"/>
    <cellStyle name="常规 5 3 7 2 3 3" xfId="40831"/>
    <cellStyle name="常规 5 3 7 2 3 4" xfId="40832"/>
    <cellStyle name="常规 5 3 7 2 4" xfId="40833"/>
    <cellStyle name="常规 5 3 7 2 4 2" xfId="40834"/>
    <cellStyle name="常规 5 3 7 2 4 2 2" xfId="40835"/>
    <cellStyle name="常规 5 3 7 2 4 3" xfId="40836"/>
    <cellStyle name="常规 5 3 7 2 5" xfId="40837"/>
    <cellStyle name="常规 5 3 7 2 5 2" xfId="40838"/>
    <cellStyle name="常规 5 3 7 2 6" xfId="40839"/>
    <cellStyle name="常规 5 3 7 2 7" xfId="40840"/>
    <cellStyle name="常规 5 3 7 3" xfId="40841"/>
    <cellStyle name="常规 5 3 7 3 2" xfId="40842"/>
    <cellStyle name="常规 5 3 7 3 2 2" xfId="40843"/>
    <cellStyle name="常规 5 3 7 3 2 2 2" xfId="40844"/>
    <cellStyle name="常规 5 3 7 3 2 2 3" xfId="40845"/>
    <cellStyle name="常规 5 3 7 3 2 3" xfId="40846"/>
    <cellStyle name="常规 5 3 7 3 2 4" xfId="40847"/>
    <cellStyle name="常规 5 3 7 3 3" xfId="40848"/>
    <cellStyle name="常规 5 3 7 3 3 2" xfId="40849"/>
    <cellStyle name="常规 5 3 7 3 3 2 2" xfId="40850"/>
    <cellStyle name="常规 5 3 7 3 3 2 3" xfId="40851"/>
    <cellStyle name="常规 5 3 7 3 3 3" xfId="40852"/>
    <cellStyle name="常规 5 3 7 3 3 4" xfId="40853"/>
    <cellStyle name="常规 5 3 7 3 4" xfId="40854"/>
    <cellStyle name="常规 5 3 7 3 4 2" xfId="40855"/>
    <cellStyle name="常规 5 3 7 3 4 2 2" xfId="40856"/>
    <cellStyle name="常规 5 3 7 3 4 3" xfId="40857"/>
    <cellStyle name="常规 5 3 7 3 5" xfId="40858"/>
    <cellStyle name="常规 5 3 7 3 5 2" xfId="40859"/>
    <cellStyle name="常规 5 3 7 3 6" xfId="40860"/>
    <cellStyle name="常规 5 3 7 4" xfId="40861"/>
    <cellStyle name="常规 5 3 8" xfId="40862"/>
    <cellStyle name="常规 5 3 8 2" xfId="40863"/>
    <cellStyle name="常规 5 3 9" xfId="40864"/>
    <cellStyle name="常规 5 3 9 2" xfId="40865"/>
    <cellStyle name="常规 5 3 9 2 2" xfId="40866"/>
    <cellStyle name="常规 5 3 9 2 2 2" xfId="40867"/>
    <cellStyle name="常规 5 3 9 2 2 2 2" xfId="40868"/>
    <cellStyle name="常规 5 3 9 2 2 3" xfId="40869"/>
    <cellStyle name="常规 5 3 9 2 3 2" xfId="40870"/>
    <cellStyle name="常规 5 3 9 3" xfId="40871"/>
    <cellStyle name="常规 5 3 9 3 2" xfId="40872"/>
    <cellStyle name="常规 5 3 9 3 2 2" xfId="40873"/>
    <cellStyle name="常规 5 3 9 3 2 3" xfId="40874"/>
    <cellStyle name="常规 5 3 9 4" xfId="40875"/>
    <cellStyle name="常规 5 3 9 4 2" xfId="40876"/>
    <cellStyle name="常规 5 3 9 4 3" xfId="40877"/>
    <cellStyle name="常规 5 3 9 5" xfId="40878"/>
    <cellStyle name="常规 5 3 9 5 2" xfId="40879"/>
    <cellStyle name="常规 5 3 9 6" xfId="40880"/>
    <cellStyle name="常规 5 4" xfId="40881"/>
    <cellStyle name="常规 5 4 2 10" xfId="40882"/>
    <cellStyle name="常规 5 4 2 10 2" xfId="40883"/>
    <cellStyle name="常规 5 4 2 11" xfId="40884"/>
    <cellStyle name="常规 5 4 2 11 2" xfId="40885"/>
    <cellStyle name="常规 5 4 2 12" xfId="40886"/>
    <cellStyle name="常规 5 4 2 12 2" xfId="40887"/>
    <cellStyle name="常规 5 4 2 13" xfId="40888"/>
    <cellStyle name="常规 5 4 2 13 2" xfId="40889"/>
    <cellStyle name="常规 5 4 2 14" xfId="40890"/>
    <cellStyle name="常规 5 4 2 15" xfId="40891"/>
    <cellStyle name="常规 5 4 2 15 2" xfId="40892"/>
    <cellStyle name="常规 5 4 2 16" xfId="40893"/>
    <cellStyle name="常规 5 4 2 17" xfId="40894"/>
    <cellStyle name="常规 5 4 2 2" xfId="40895"/>
    <cellStyle name="常规 5 4 2 2 11 2" xfId="40896"/>
    <cellStyle name="常规 5 4 2 2 12 2" xfId="40897"/>
    <cellStyle name="常规 5 4 2 2 13" xfId="40898"/>
    <cellStyle name="常规 5 4 2 2 13 2" xfId="40899"/>
    <cellStyle name="常规 5 4 2 2 14" xfId="40900"/>
    <cellStyle name="常规 5 4 2 2 15" xfId="40901"/>
    <cellStyle name="常规 5 4 2 2 16" xfId="40902"/>
    <cellStyle name="常规 5 4 2 2 2" xfId="40903"/>
    <cellStyle name="常规 5 4 2 2 2 2" xfId="40904"/>
    <cellStyle name="常规 5 4 2 2 2 2 2" xfId="40905"/>
    <cellStyle name="常规 5 4 2 2 2 2 2 2" xfId="40906"/>
    <cellStyle name="常规 5 4 2 2 2 2 2 2 2" xfId="40907"/>
    <cellStyle name="常规 5 4 2 2 2 2 2 2 3" xfId="40908"/>
    <cellStyle name="常规 5 4 2 2 2 2 2 3" xfId="40909"/>
    <cellStyle name="常规 5 4 2 2 2 2 2 4" xfId="40910"/>
    <cellStyle name="常规 5 4 2 2 2 2 3" xfId="40911"/>
    <cellStyle name="常规 5 4 2 2 2 2 3 2" xfId="40912"/>
    <cellStyle name="常规 5 4 2 2 2 2 3 2 2" xfId="40913"/>
    <cellStyle name="常规 5 4 2 2 2 2 3 2 3" xfId="40914"/>
    <cellStyle name="常规 5 4 2 2 2 2 3 3" xfId="40915"/>
    <cellStyle name="常规 5 4 2 2 2 2 3 4" xfId="40916"/>
    <cellStyle name="常规 5 4 2 2 2 2 4" xfId="40917"/>
    <cellStyle name="常规 5 4 2 2 2 2 4 2" xfId="40918"/>
    <cellStyle name="常规 5 4 2 2 2 2 4 3" xfId="40919"/>
    <cellStyle name="常规 5 4 2 2 2 2 5" xfId="40920"/>
    <cellStyle name="常规 5 4 2 2 2 2 5 2" xfId="40921"/>
    <cellStyle name="常规 5 4 2 2 2 2 6" xfId="40922"/>
    <cellStyle name="常规 5 4 2 2 2 3" xfId="40923"/>
    <cellStyle name="常规 5 4 2 2 2 3 2" xfId="40924"/>
    <cellStyle name="常规 5 4 2 2 2 3 3" xfId="40925"/>
    <cellStyle name="常规 5 4 2 2 2 4" xfId="40926"/>
    <cellStyle name="常规 5 4 2 2 2 4 2" xfId="40927"/>
    <cellStyle name="常规 5 4 2 2 2 4 3" xfId="40928"/>
    <cellStyle name="常规 5 4 2 2 2 5" xfId="40929"/>
    <cellStyle name="常规 5 4 2 2 2 5 2" xfId="40930"/>
    <cellStyle name="常规 5 4 2 2 2 6" xfId="40931"/>
    <cellStyle name="常规 5 4 2 2 2 7" xfId="40932"/>
    <cellStyle name="常规 5 4 2 2 3" xfId="40933"/>
    <cellStyle name="常规 5 4 2 2 3 2" xfId="40934"/>
    <cellStyle name="常规 5 4 2 2 3 2 2" xfId="40935"/>
    <cellStyle name="常规 5 4 2 2 3 2 2 2" xfId="40936"/>
    <cellStyle name="常规 5 4 2 2 3 2 2 3" xfId="40937"/>
    <cellStyle name="常规 5 4 2 2 3 2 3" xfId="40938"/>
    <cellStyle name="常规 5 4 2 2 3 2 3 2" xfId="40939"/>
    <cellStyle name="常规 5 4 2 2 3 2 4" xfId="40940"/>
    <cellStyle name="常规 5 4 2 2 3 3" xfId="40941"/>
    <cellStyle name="常规 5 4 2 2 3 3 2" xfId="40942"/>
    <cellStyle name="常规 5 4 2 2 3 3 2 2" xfId="40943"/>
    <cellStyle name="常规 5 4 2 2 3 3 2 3" xfId="40944"/>
    <cellStyle name="常规 5 4 2 2 3 3 3" xfId="40945"/>
    <cellStyle name="常规 5 4 2 2 3 3 3 2" xfId="40946"/>
    <cellStyle name="常规 5 4 2 2 3 3 4" xfId="40947"/>
    <cellStyle name="常规 5 4 2 2 3 4" xfId="40948"/>
    <cellStyle name="常规 5 4 2 2 3 4 2" xfId="40949"/>
    <cellStyle name="常规 5 4 2 2 3 4 3" xfId="40950"/>
    <cellStyle name="常规 5 4 2 2 3 5" xfId="40951"/>
    <cellStyle name="常规 5 4 2 2 3 5 2" xfId="40952"/>
    <cellStyle name="常规 5 4 2 2 3 5 3" xfId="40953"/>
    <cellStyle name="常规 5 4 2 2 3 6" xfId="40954"/>
    <cellStyle name="常规 5 4 2 2 3 7" xfId="40955"/>
    <cellStyle name="常规 5 4 2 2 4" xfId="40956"/>
    <cellStyle name="常规 5 4 2 2 4 2" xfId="40957"/>
    <cellStyle name="常规 5 4 2 2 4 2 2" xfId="40958"/>
    <cellStyle name="常规 5 4 2 2 4 2 3" xfId="40959"/>
    <cellStyle name="常规 5 4 2 2 4 6" xfId="40960"/>
    <cellStyle name="常规 5 4 2 2 5" xfId="40961"/>
    <cellStyle name="常规 5 4 2 2 5 2" xfId="40962"/>
    <cellStyle name="常规 5 4 2 2 5 2 2" xfId="40963"/>
    <cellStyle name="常规 5 4 2 2 5 2 3" xfId="40964"/>
    <cellStyle name="常规 5 4 2 2 5 4 2" xfId="40965"/>
    <cellStyle name="常规 5 4 2 2 5 6" xfId="40966"/>
    <cellStyle name="常规 5 4 2 2 6 2" xfId="40967"/>
    <cellStyle name="常规 5 4 2 2 6 2 2" xfId="40968"/>
    <cellStyle name="常规 5 4 2 2 6 2 3" xfId="40969"/>
    <cellStyle name="常规 5 4 2 2 6 5" xfId="40970"/>
    <cellStyle name="常规 5 4 2 2 7" xfId="40971"/>
    <cellStyle name="常规 5 4 2 2 7 2" xfId="40972"/>
    <cellStyle name="常规 5 4 2 2 7 2 2" xfId="40973"/>
    <cellStyle name="常规 5 4 2 2 7 4" xfId="40974"/>
    <cellStyle name="常规 5 4 2 2 8" xfId="40975"/>
    <cellStyle name="常规 5 4 2 2 8 2" xfId="40976"/>
    <cellStyle name="常规 5 4 2 2 9" xfId="40977"/>
    <cellStyle name="常规 5 4 2 2 9 2" xfId="40978"/>
    <cellStyle name="常规 5 4 2 2 9 3" xfId="40979"/>
    <cellStyle name="常规 5 4 2 3" xfId="40980"/>
    <cellStyle name="常规 5 4 2 3 2" xfId="40981"/>
    <cellStyle name="常规 5 4 2 3 2 2" xfId="40982"/>
    <cellStyle name="常规 5 4 2 3 2 2 2" xfId="40983"/>
    <cellStyle name="常规 5 4 2 3 2 2 2 2" xfId="40984"/>
    <cellStyle name="常规 5 4 2 3 2 2 2 3" xfId="40985"/>
    <cellStyle name="常规 5 4 2 3 2 2 3" xfId="40986"/>
    <cellStyle name="常规 5 4 2 3 2 2 3 2" xfId="40987"/>
    <cellStyle name="常规 5 4 2 3 2 2 4" xfId="40988"/>
    <cellStyle name="常规 5 4 2 3 2 3" xfId="40989"/>
    <cellStyle name="常规 5 4 2 3 2 3 2" xfId="40990"/>
    <cellStyle name="常规 5 4 2 3 2 3 2 2" xfId="40991"/>
    <cellStyle name="常规 5 4 2 3 2 3 2 3" xfId="40992"/>
    <cellStyle name="常规 5 4 2 3 2 3 3" xfId="40993"/>
    <cellStyle name="常规 5 4 2 3 2 3 4" xfId="40994"/>
    <cellStyle name="常规 5 4 2 3 2 4" xfId="40995"/>
    <cellStyle name="常规 5 4 2 3 2 4 2" xfId="40996"/>
    <cellStyle name="常规 5 4 2 3 2 4 2 2" xfId="40997"/>
    <cellStyle name="常规 5 4 2 3 2 4 3" xfId="40998"/>
    <cellStyle name="常规 5 4 2 3 2 5" xfId="40999"/>
    <cellStyle name="常规 5 4 2 3 2 5 2" xfId="41000"/>
    <cellStyle name="常规 5 4 2 3 2 6" xfId="41001"/>
    <cellStyle name="常规 5 4 2 3 2 6 2" xfId="41002"/>
    <cellStyle name="常规 5 4 2 3 2 7" xfId="41003"/>
    <cellStyle name="常规 5 4 2 3 3" xfId="41004"/>
    <cellStyle name="常规 5 4 2 3 3 2" xfId="41005"/>
    <cellStyle name="常规 5 4 2 3 3 2 2" xfId="41006"/>
    <cellStyle name="常规 5 4 2 3 3 2 2 2" xfId="41007"/>
    <cellStyle name="常规 5 4 2 3 3 2 2 3" xfId="41008"/>
    <cellStyle name="常规 5 4 2 3 3 2 3" xfId="41009"/>
    <cellStyle name="常规 5 4 2 3 3 2 4" xfId="41010"/>
    <cellStyle name="常规 5 4 2 3 3 3" xfId="41011"/>
    <cellStyle name="常规 5 4 2 3 3 3 2" xfId="41012"/>
    <cellStyle name="常规 5 4 2 3 3 3 2 2" xfId="41013"/>
    <cellStyle name="常规 5 4 2 3 3 3 2 3" xfId="41014"/>
    <cellStyle name="常规 5 4 2 3 3 3 3" xfId="41015"/>
    <cellStyle name="常规 5 4 2 3 3 3 4" xfId="41016"/>
    <cellStyle name="常规 5 4 2 3 3 4" xfId="41017"/>
    <cellStyle name="常规 5 4 2 3 3 4 2" xfId="41018"/>
    <cellStyle name="常规 5 4 2 3 3 4 2 2" xfId="41019"/>
    <cellStyle name="常规 5 4 2 3 3 4 3" xfId="41020"/>
    <cellStyle name="常规 5 4 2 3 3 5" xfId="41021"/>
    <cellStyle name="常规 5 4 2 3 3 5 2" xfId="41022"/>
    <cellStyle name="常规 5 4 2 3 3 5 3" xfId="41023"/>
    <cellStyle name="常规 5 4 2 3 3 6" xfId="41024"/>
    <cellStyle name="常规 5 4 2 3 3 6 2" xfId="41025"/>
    <cellStyle name="常规 5 4 2 3 3 7" xfId="41026"/>
    <cellStyle name="常规 5 4 2 3 4" xfId="41027"/>
    <cellStyle name="常规 5 4 2 3 5" xfId="41028"/>
    <cellStyle name="常规 5 4 2 3 6" xfId="41029"/>
    <cellStyle name="常规 5 4 2 4" xfId="41030"/>
    <cellStyle name="常规 5 4 2 4 2" xfId="41031"/>
    <cellStyle name="常规 5 4 2 4 2 2" xfId="41032"/>
    <cellStyle name="常规 5 4 2 4 2 2 2" xfId="41033"/>
    <cellStyle name="常规 5 4 2 4 2 3 2" xfId="41034"/>
    <cellStyle name="常规 5 4 2 4 2 4" xfId="41035"/>
    <cellStyle name="常规 5 4 2 4 3" xfId="41036"/>
    <cellStyle name="常规 5 4 2 4 3 2" xfId="41037"/>
    <cellStyle name="常规 5 4 2 4 4" xfId="41038"/>
    <cellStyle name="常规 5 4 2 4 5" xfId="41039"/>
    <cellStyle name="常规 5 4 2 4 6" xfId="41040"/>
    <cellStyle name="常规 5 4 2 5" xfId="41041"/>
    <cellStyle name="常规 5 4 2 5 2" xfId="41042"/>
    <cellStyle name="常规 5 4 2 5 2 2" xfId="41043"/>
    <cellStyle name="常规 5 4 2 5 2 2 2" xfId="41044"/>
    <cellStyle name="常规 5 4 2 5 3" xfId="41045"/>
    <cellStyle name="常规 5 4 2 5 3 2" xfId="41046"/>
    <cellStyle name="常规 5 4 2 5 3 2 2" xfId="41047"/>
    <cellStyle name="常规 5 4 2 5 4" xfId="41048"/>
    <cellStyle name="常规 5 4 2 5 4 2" xfId="41049"/>
    <cellStyle name="常规 5 4 2 5 5" xfId="41050"/>
    <cellStyle name="常规 5 4 2 5 6" xfId="41051"/>
    <cellStyle name="常规 5 4 2 6" xfId="41052"/>
    <cellStyle name="常规 5 4 2 6 2" xfId="41053"/>
    <cellStyle name="常规 5 4 2 6 2 2" xfId="41054"/>
    <cellStyle name="常规 5 4 2 6 2 2 2" xfId="41055"/>
    <cellStyle name="常规 5 4 2 6 2 4" xfId="41056"/>
    <cellStyle name="常规 5 4 2 6 3" xfId="41057"/>
    <cellStyle name="常规 5 4 2 6 3 2" xfId="41058"/>
    <cellStyle name="常规 5 4 2 6 3 3" xfId="41059"/>
    <cellStyle name="常规 5 4 2 6 4" xfId="41060"/>
    <cellStyle name="常规 5 4 2 6 4 2" xfId="41061"/>
    <cellStyle name="常规 5 4 2 6 5" xfId="41062"/>
    <cellStyle name="常规 5 4 2 6 6" xfId="41063"/>
    <cellStyle name="常规 5 4 2 7" xfId="41064"/>
    <cellStyle name="常规 5 4 2 7 2" xfId="41065"/>
    <cellStyle name="常规 5 4 2 7 2 2" xfId="41066"/>
    <cellStyle name="常规 5 4 2 7 3" xfId="41067"/>
    <cellStyle name="常规 5 4 2 7 3 2" xfId="41068"/>
    <cellStyle name="常规 5 4 2 7 4" xfId="41069"/>
    <cellStyle name="常规 5 4 2 7 5" xfId="41070"/>
    <cellStyle name="常规 5 4 2 8" xfId="41071"/>
    <cellStyle name="常规 5 4 2 8 2" xfId="41072"/>
    <cellStyle name="常规 5 4 2 8 2 2" xfId="41073"/>
    <cellStyle name="常规 5 4 2 8 2 3" xfId="41074"/>
    <cellStyle name="常规 5 4 2 8 3" xfId="41075"/>
    <cellStyle name="常规 5 4 2 8 3 2" xfId="41076"/>
    <cellStyle name="常规 5 4 2 8 4" xfId="41077"/>
    <cellStyle name="常规 5 4 2 8 5" xfId="41078"/>
    <cellStyle name="常规 5 4 2 9" xfId="41079"/>
    <cellStyle name="常规 5 4 2 9 2" xfId="41080"/>
    <cellStyle name="常规 5 4 2 9 3" xfId="41081"/>
    <cellStyle name="常规 5 4 3 2" xfId="41082"/>
    <cellStyle name="常规 5 4 3 2 2" xfId="41083"/>
    <cellStyle name="常规 5 4 4" xfId="41084"/>
    <cellStyle name="常规 5 4 4 2" xfId="41085"/>
    <cellStyle name="常规 5 4 4 2 2" xfId="41086"/>
    <cellStyle name="常规 5 4 4 3" xfId="41087"/>
    <cellStyle name="常规 5 4 4 4" xfId="41088"/>
    <cellStyle name="常规 5 4 5" xfId="41089"/>
    <cellStyle name="常规 5 4 6" xfId="41090"/>
    <cellStyle name="常规 5 5" xfId="41091"/>
    <cellStyle name="常规 5 5 10" xfId="41092"/>
    <cellStyle name="常规 5 5 11 2" xfId="41093"/>
    <cellStyle name="常规 5 5 12 2" xfId="41094"/>
    <cellStyle name="常规 5 5 13" xfId="41095"/>
    <cellStyle name="常规 5 5 13 2" xfId="41096"/>
    <cellStyle name="常规 5 5 14" xfId="41097"/>
    <cellStyle name="常规 5 5 15" xfId="41098"/>
    <cellStyle name="常规 5 5 15 2" xfId="41099"/>
    <cellStyle name="常规 5 5 16" xfId="41100"/>
    <cellStyle name="常规 5 5 17" xfId="41101"/>
    <cellStyle name="常规 5 5 2" xfId="41102"/>
    <cellStyle name="常规 5 5 2 10" xfId="41103"/>
    <cellStyle name="常规 5 5 2 10 2" xfId="41104"/>
    <cellStyle name="常规 5 5 2 11" xfId="41105"/>
    <cellStyle name="常规 5 5 2 11 2" xfId="41106"/>
    <cellStyle name="常规 5 5 2 12" xfId="41107"/>
    <cellStyle name="常规 5 5 2 12 2" xfId="41108"/>
    <cellStyle name="常规 5 5 2 13" xfId="41109"/>
    <cellStyle name="常规 5 5 2 13 2" xfId="41110"/>
    <cellStyle name="常规 5 5 2 14" xfId="41111"/>
    <cellStyle name="常规 5 5 2 15" xfId="41112"/>
    <cellStyle name="常规 5 5 2 2" xfId="41113"/>
    <cellStyle name="常规 5 5 2 2 2" xfId="41114"/>
    <cellStyle name="常规 5 5 2 2 2 2" xfId="41115"/>
    <cellStyle name="常规 5 5 2 2 2 2 2" xfId="41116"/>
    <cellStyle name="常规 5 5 2 2 2 2 2 3" xfId="41117"/>
    <cellStyle name="常规 5 5 2 2 2 2 3" xfId="41118"/>
    <cellStyle name="常规 5 5 2 2 2 2 3 2" xfId="41119"/>
    <cellStyle name="常规 5 5 2 2 2 2 4" xfId="41120"/>
    <cellStyle name="常规 5 5 2 2 2 3" xfId="41121"/>
    <cellStyle name="常规 5 5 2 2 2 4" xfId="41122"/>
    <cellStyle name="常规 5 5 2 2 2 5" xfId="41123"/>
    <cellStyle name="常规 5 5 2 2 2 6" xfId="41124"/>
    <cellStyle name="常规 5 5 2 2 2 6 2" xfId="41125"/>
    <cellStyle name="常规 5 5 2 2 2 7" xfId="41126"/>
    <cellStyle name="常规 5 5 2 2 3" xfId="41127"/>
    <cellStyle name="常规 5 5 2 2 3 2" xfId="41128"/>
    <cellStyle name="常规 5 5 2 2 3 2 2" xfId="41129"/>
    <cellStyle name="常规 5 5 2 2 3 2 3" xfId="41130"/>
    <cellStyle name="常规 5 5 2 2 3 3" xfId="41131"/>
    <cellStyle name="常规 5 5 2 2 4" xfId="41132"/>
    <cellStyle name="常规 5 5 2 2 5" xfId="41133"/>
    <cellStyle name="常规 5 5 2 3" xfId="41134"/>
    <cellStyle name="常规 5 5 2 3 2 2" xfId="41135"/>
    <cellStyle name="常规 5 5 2 3 2 3" xfId="41136"/>
    <cellStyle name="常规 5 5 2 3 2 4" xfId="41137"/>
    <cellStyle name="常规 5 5 2 3 2 5" xfId="41138"/>
    <cellStyle name="常规 5 5 2 3 3 2" xfId="41139"/>
    <cellStyle name="常规 5 5 2 3 3 2 2" xfId="41140"/>
    <cellStyle name="常规 5 5 2 3 3 2 3" xfId="41141"/>
    <cellStyle name="常规 5 5 2 3 3 3" xfId="41142"/>
    <cellStyle name="常规 5 5 2 3 3 3 2" xfId="41143"/>
    <cellStyle name="常规 5 5 2 3 3 4" xfId="41144"/>
    <cellStyle name="常规 5 5 2 3 4" xfId="41145"/>
    <cellStyle name="常规 5 5 2 3 4 2" xfId="41146"/>
    <cellStyle name="常规 5 5 2 3 4 2 2" xfId="41147"/>
    <cellStyle name="常规 5 5 2 3 4 3" xfId="41148"/>
    <cellStyle name="常规 5 5 2 3 5" xfId="41149"/>
    <cellStyle name="常规 5 5 2 3 5 2" xfId="41150"/>
    <cellStyle name="常规 5 5 2 3 5 3" xfId="41151"/>
    <cellStyle name="常规 5 5 2 3 6" xfId="41152"/>
    <cellStyle name="常规 5 5 2 3 6 2" xfId="41153"/>
    <cellStyle name="常规 5 5 2 3 7" xfId="41154"/>
    <cellStyle name="常规 5 5 2 3 8" xfId="41155"/>
    <cellStyle name="常规 5 5 2 4" xfId="41156"/>
    <cellStyle name="常规 5 5 2 4 2 2" xfId="41157"/>
    <cellStyle name="常规 5 5 2 4 2 2 2" xfId="41158"/>
    <cellStyle name="常规 5 5 2 4 2 3" xfId="41159"/>
    <cellStyle name="常规 5 5 2 4 2 4" xfId="41160"/>
    <cellStyle name="常规 5 5 2 4 3 2" xfId="41161"/>
    <cellStyle name="常规 5 5 2 4 3 2 2" xfId="41162"/>
    <cellStyle name="常规 5 5 2 4 3 3" xfId="41163"/>
    <cellStyle name="常规 5 5 2 4 3 4" xfId="41164"/>
    <cellStyle name="常规 5 5 2 4 4" xfId="41165"/>
    <cellStyle name="常规 5 5 2 4 4 2" xfId="41166"/>
    <cellStyle name="常规 5 5 2 4 5" xfId="41167"/>
    <cellStyle name="常规 5 5 2 4 6" xfId="41168"/>
    <cellStyle name="常规 5 5 2 5" xfId="41169"/>
    <cellStyle name="常规 5 5 2 5 2" xfId="41170"/>
    <cellStyle name="常规 5 5 2 5 2 2" xfId="41171"/>
    <cellStyle name="常规 5 5 2 5 3" xfId="41172"/>
    <cellStyle name="常规 5 5 2 5 3 2" xfId="41173"/>
    <cellStyle name="常规 5 5 2 5 4" xfId="41174"/>
    <cellStyle name="常规 5 5 2 5 4 2" xfId="41175"/>
    <cellStyle name="常规 5 5 2 5 5" xfId="41176"/>
    <cellStyle name="常规 5 5 2 5 6" xfId="41177"/>
    <cellStyle name="常规 5 5 2 6" xfId="41178"/>
    <cellStyle name="常规 5 5 2 6 2" xfId="41179"/>
    <cellStyle name="常规 5 5 2 6 2 2" xfId="41180"/>
    <cellStyle name="常规 5 5 2 6 3" xfId="41181"/>
    <cellStyle name="常规 5 5 2 6 3 2" xfId="41182"/>
    <cellStyle name="常规 5 5 2 6 4" xfId="41183"/>
    <cellStyle name="常规 5 5 2 6 5" xfId="41184"/>
    <cellStyle name="常规 5 5 2 7" xfId="41185"/>
    <cellStyle name="常规 5 5 2 7 2" xfId="41186"/>
    <cellStyle name="常规 5 5 2 7 2 2" xfId="41187"/>
    <cellStyle name="常规 5 5 2 7 3" xfId="41188"/>
    <cellStyle name="常规 5 5 2 7 4" xfId="41189"/>
    <cellStyle name="常规 5 5 2 8" xfId="41190"/>
    <cellStyle name="常规 5 5 2 8 2" xfId="41191"/>
    <cellStyle name="常规 5 5 2 8 3" xfId="41192"/>
    <cellStyle name="常规 5 5 2 9" xfId="41193"/>
    <cellStyle name="常规 5 5 2 9 2" xfId="41194"/>
    <cellStyle name="常规 5 5 3" xfId="41195"/>
    <cellStyle name="常规 5 5 3 2" xfId="41196"/>
    <cellStyle name="常规 5 5 3 2 2" xfId="41197"/>
    <cellStyle name="常规 5 5 3 2 2 2" xfId="41198"/>
    <cellStyle name="常规 5 5 3 2 2 2 2" xfId="41199"/>
    <cellStyle name="常规 5 5 3 2 2 2 3" xfId="41200"/>
    <cellStyle name="常规 5 5 3 2 2 3" xfId="41201"/>
    <cellStyle name="常规 5 5 3 2 2 4" xfId="41202"/>
    <cellStyle name="常规 5 5 3 2 3" xfId="41203"/>
    <cellStyle name="常规 5 5 3 2 3 2" xfId="41204"/>
    <cellStyle name="常规 5 5 3 2 3 2 2" xfId="41205"/>
    <cellStyle name="常规 5 5 3 2 3 2 3" xfId="41206"/>
    <cellStyle name="常规 5 5 3 2 3 3" xfId="41207"/>
    <cellStyle name="常规 5 5 3 2 3 4" xfId="41208"/>
    <cellStyle name="常规 5 5 3 2 4" xfId="41209"/>
    <cellStyle name="常规 5 5 3 2 4 2" xfId="41210"/>
    <cellStyle name="常规 5 5 3 2 4 2 2" xfId="41211"/>
    <cellStyle name="常规 5 5 3 2 4 3" xfId="41212"/>
    <cellStyle name="常规 5 5 3 2 5" xfId="41213"/>
    <cellStyle name="常规 5 5 3 2 5 2" xfId="41214"/>
    <cellStyle name="常规 5 5 3 2 6" xfId="41215"/>
    <cellStyle name="常规 5 5 3 2 6 2" xfId="41216"/>
    <cellStyle name="常规 5 5 3 2 7" xfId="41217"/>
    <cellStyle name="常规 5 5 3 3" xfId="41218"/>
    <cellStyle name="常规 5 5 3 3 2 2" xfId="41219"/>
    <cellStyle name="常规 5 5 3 3 2 2 2" xfId="41220"/>
    <cellStyle name="常规 5 5 3 3 2 2 3" xfId="41221"/>
    <cellStyle name="常规 5 5 3 3 2 3" xfId="41222"/>
    <cellStyle name="常规 5 5 3 3 2 4" xfId="41223"/>
    <cellStyle name="常规 5 5 3 3 3 2" xfId="41224"/>
    <cellStyle name="常规 5 5 3 3 3 2 2" xfId="41225"/>
    <cellStyle name="常规 5 5 3 3 3 2 3" xfId="41226"/>
    <cellStyle name="常规 5 5 3 3 3 3" xfId="41227"/>
    <cellStyle name="常规 5 5 3 3 3 4" xfId="41228"/>
    <cellStyle name="常规 5 5 3 3 4" xfId="41229"/>
    <cellStyle name="常规 5 5 3 3 4 2" xfId="41230"/>
    <cellStyle name="常规 5 5 3 3 4 2 2" xfId="41231"/>
    <cellStyle name="常规 5 5 3 3 4 3" xfId="41232"/>
    <cellStyle name="常规 5 5 3 3 5" xfId="41233"/>
    <cellStyle name="常规 5 5 3 3 6" xfId="41234"/>
    <cellStyle name="常规 5 5 3 3 6 2" xfId="41235"/>
    <cellStyle name="常规 5 5 3 3 7" xfId="41236"/>
    <cellStyle name="常规 5 5 3 4" xfId="41237"/>
    <cellStyle name="常规 5 5 3 5" xfId="41238"/>
    <cellStyle name="常规 5 5 3 6" xfId="41239"/>
    <cellStyle name="常规 5 5 4" xfId="41240"/>
    <cellStyle name="常规 5 5 4 2" xfId="41241"/>
    <cellStyle name="常规 5 5 4 2 2" xfId="41242"/>
    <cellStyle name="常规 5 5 4 2 2 2" xfId="41243"/>
    <cellStyle name="常规 5 5 4 2 3" xfId="41244"/>
    <cellStyle name="常规 5 5 4 2 3 2" xfId="41245"/>
    <cellStyle name="常规 5 5 4 2 4" xfId="41246"/>
    <cellStyle name="常规 5 5 4 3" xfId="41247"/>
    <cellStyle name="常规 5 5 4 3 3" xfId="41248"/>
    <cellStyle name="常规 5 5 4 4" xfId="41249"/>
    <cellStyle name="常规 5 5 4 5" xfId="41250"/>
    <cellStyle name="常规 5 5 4 6" xfId="41251"/>
    <cellStyle name="常规 5 5 5" xfId="41252"/>
    <cellStyle name="常规 5 5 5 2" xfId="41253"/>
    <cellStyle name="常规 5 5 5 2 2" xfId="41254"/>
    <cellStyle name="常规 5 5 5 2 2 2" xfId="41255"/>
    <cellStyle name="常规 5 5 5 2 3" xfId="41256"/>
    <cellStyle name="常规 5 5 5 3" xfId="41257"/>
    <cellStyle name="常规 5 5 5 3 2 2" xfId="41258"/>
    <cellStyle name="常规 5 5 5 3 3" xfId="41259"/>
    <cellStyle name="常规 5 5 5 4" xfId="41260"/>
    <cellStyle name="常规 5 5 5 4 2" xfId="41261"/>
    <cellStyle name="常规 5 5 5 5" xfId="41262"/>
    <cellStyle name="常规 5 5 5 6" xfId="41263"/>
    <cellStyle name="常规 5 5 6" xfId="41264"/>
    <cellStyle name="常规 5 5 6 2" xfId="41265"/>
    <cellStyle name="常规 5 5 6 2 2 2" xfId="41266"/>
    <cellStyle name="注释 2 2 2 2 5 2" xfId="41267"/>
    <cellStyle name="常规 5 5 6 2 3" xfId="41268"/>
    <cellStyle name="常规 5 5 6 3" xfId="41269"/>
    <cellStyle name="常规 5 5 6 3 2" xfId="41270"/>
    <cellStyle name="常规 5 5 6 3 3" xfId="41271"/>
    <cellStyle name="常规 5 5 6 4" xfId="41272"/>
    <cellStyle name="常规 5 5 6 4 2" xfId="41273"/>
    <cellStyle name="常规 5 5 6 5" xfId="41274"/>
    <cellStyle name="常规 5 5 6 6" xfId="41275"/>
    <cellStyle name="常规 5 5 7" xfId="41276"/>
    <cellStyle name="常规 5 5 7 2" xfId="41277"/>
    <cellStyle name="常规 5 5 7 2 2" xfId="41278"/>
    <cellStyle name="注释 2 2 2 3 5 2" xfId="41279"/>
    <cellStyle name="常规 5 5 7 2 3" xfId="41280"/>
    <cellStyle name="常规 5 5 7 3" xfId="41281"/>
    <cellStyle name="常规 5 5 7 3 2" xfId="41282"/>
    <cellStyle name="常规 5 5 7 4" xfId="41283"/>
    <cellStyle name="常规 5 5 7 5" xfId="41284"/>
    <cellStyle name="常规 5 5 8" xfId="41285"/>
    <cellStyle name="常规 5 5 8 2" xfId="41286"/>
    <cellStyle name="常规 5 5 8 2 2" xfId="41287"/>
    <cellStyle name="注释 2 2 2 4 5 2" xfId="41288"/>
    <cellStyle name="常规 5 5 8 2 3" xfId="41289"/>
    <cellStyle name="常规 5 5 8 3" xfId="41290"/>
    <cellStyle name="常规 5 5 8 3 2" xfId="41291"/>
    <cellStyle name="常规 5 5 8 4" xfId="41292"/>
    <cellStyle name="常规 5 5 8 5" xfId="41293"/>
    <cellStyle name="常规 5 5 9" xfId="41294"/>
    <cellStyle name="常规 5 5 9 2" xfId="41295"/>
    <cellStyle name="常规 5 5 9 3" xfId="41296"/>
    <cellStyle name="常规 5 6" xfId="41297"/>
    <cellStyle name="常规 5 6 2" xfId="41298"/>
    <cellStyle name="常规 5 6 2 2" xfId="41299"/>
    <cellStyle name="常规 5 6 2 2 2" xfId="41300"/>
    <cellStyle name="常规 5 6 2 2 2 2" xfId="41301"/>
    <cellStyle name="常规 5 6 2 2 2 3" xfId="41302"/>
    <cellStyle name="常规 5 6 2 2 3" xfId="41303"/>
    <cellStyle name="常规 5 6 2 2 4" xfId="41304"/>
    <cellStyle name="常规 5 6 2 2 5" xfId="41305"/>
    <cellStyle name="常规 5 6 2 3" xfId="41306"/>
    <cellStyle name="常规 5 6 2 3 2" xfId="41307"/>
    <cellStyle name="常规 5 6 2 3 2 2" xfId="41308"/>
    <cellStyle name="常规 5 6 2 3 3" xfId="41309"/>
    <cellStyle name="常规 5 6 2 3 4" xfId="41310"/>
    <cellStyle name="常规 5 6 2 4" xfId="41311"/>
    <cellStyle name="常规 5 6 2 4 2" xfId="41312"/>
    <cellStyle name="常规 5 6 2 5" xfId="41313"/>
    <cellStyle name="常规 5 6 3" xfId="41314"/>
    <cellStyle name="常规 5 6 3 2" xfId="41315"/>
    <cellStyle name="常规 5 6 3 3" xfId="41316"/>
    <cellStyle name="常规 5 6 4" xfId="41317"/>
    <cellStyle name="常规 5 6 4 2" xfId="41318"/>
    <cellStyle name="常规 5 6 4 3" xfId="41319"/>
    <cellStyle name="常规 5 6 5" xfId="41320"/>
    <cellStyle name="常规 5 6 5 2" xfId="41321"/>
    <cellStyle name="常规 5 6 5 2 2" xfId="41322"/>
    <cellStyle name="常规 5 6 5 3" xfId="41323"/>
    <cellStyle name="常规 5 6 6" xfId="41324"/>
    <cellStyle name="常规 5 6 6 2" xfId="41325"/>
    <cellStyle name="常规 5 7" xfId="41326"/>
    <cellStyle name="常规 5 7 2" xfId="41327"/>
    <cellStyle name="常规 5 7 2 2" xfId="41328"/>
    <cellStyle name="常规 5 7 2 2 2" xfId="41329"/>
    <cellStyle name="常规 5 7 2 2 3" xfId="41330"/>
    <cellStyle name="常规 5 7 2 3" xfId="41331"/>
    <cellStyle name="常规 5 7 2 3 2" xfId="41332"/>
    <cellStyle name="常规 5 7 2 3 2 2" xfId="41333"/>
    <cellStyle name="常规 5 7 2 3 3" xfId="41334"/>
    <cellStyle name="常规 5 7 2 3 4" xfId="41335"/>
    <cellStyle name="常规 5 7 2 4" xfId="41336"/>
    <cellStyle name="常规 5 7 3" xfId="41337"/>
    <cellStyle name="常规 5 7 3 2" xfId="41338"/>
    <cellStyle name="常规 5 7 3 2 2" xfId="41339"/>
    <cellStyle name="常规 5 7 3 2 3" xfId="41340"/>
    <cellStyle name="常规 5 7 4" xfId="41341"/>
    <cellStyle name="常规 5 7 4 2" xfId="41342"/>
    <cellStyle name="常规 5 7 4 2 2" xfId="41343"/>
    <cellStyle name="常规 5 7 4 3" xfId="41344"/>
    <cellStyle name="常规 5 7 5" xfId="41345"/>
    <cellStyle name="常规 5 7 6" xfId="41346"/>
    <cellStyle name="常规 5 7 6 2" xfId="41347"/>
    <cellStyle name="常规 5 8" xfId="41348"/>
    <cellStyle name="常规 5 8 2" xfId="41349"/>
    <cellStyle name="常规 5 8 2 2" xfId="41350"/>
    <cellStyle name="常规 5 8 2 2 2" xfId="41351"/>
    <cellStyle name="常规 5 8 2 2 2 2" xfId="41352"/>
    <cellStyle name="常规 5 8 2 2 2 2 2" xfId="41353"/>
    <cellStyle name="常规 5 8 2 2 2 2 3" xfId="41354"/>
    <cellStyle name="常规 5 8 2 2 2 3" xfId="41355"/>
    <cellStyle name="常规 5 8 2 2 2 4" xfId="41356"/>
    <cellStyle name="常规 5 8 2 2 3" xfId="41357"/>
    <cellStyle name="常规 5 8 2 2 3 2" xfId="41358"/>
    <cellStyle name="常规 5 8 2 2 3 2 2" xfId="41359"/>
    <cellStyle name="常规 5 8 2 2 3 2 3" xfId="41360"/>
    <cellStyle name="常规 5 8 2 2 3 3" xfId="41361"/>
    <cellStyle name="常规 5 8 2 2 3 4" xfId="41362"/>
    <cellStyle name="常规 5 8 2 2 4" xfId="41363"/>
    <cellStyle name="常规 5 8 2 2 4 2" xfId="41364"/>
    <cellStyle name="常规 5 8 2 2 4 2 2" xfId="41365"/>
    <cellStyle name="常规 5 8 2 2 4 3" xfId="41366"/>
    <cellStyle name="常规 5 8 2 2 5" xfId="41367"/>
    <cellStyle name="常规 5 8 2 2 5 2" xfId="41368"/>
    <cellStyle name="常规 5 8 2 2 6" xfId="41369"/>
    <cellStyle name="常规 5 8 2 2 7" xfId="41370"/>
    <cellStyle name="常规 5 8 2 3" xfId="41371"/>
    <cellStyle name="常规 5 8 2 4" xfId="41372"/>
    <cellStyle name="常规 5 8 3" xfId="41373"/>
    <cellStyle name="常规 5 8 3 2" xfId="41374"/>
    <cellStyle name="常规 5 8 3 2 2" xfId="41375"/>
    <cellStyle name="常规 5 8 3 2 2 2" xfId="41376"/>
    <cellStyle name="常规 5 8 3 2 2 3" xfId="41377"/>
    <cellStyle name="常规 5 8 3 2 3" xfId="41378"/>
    <cellStyle name="常规 5 8 3 2 4" xfId="41379"/>
    <cellStyle name="常规 5 8 3 3" xfId="41380"/>
    <cellStyle name="常规 5 8 3 3 2" xfId="41381"/>
    <cellStyle name="常规 5 8 3 3 2 3" xfId="41382"/>
    <cellStyle name="常规 5 8 3 3 3" xfId="41383"/>
    <cellStyle name="常规 5 8 3 3 4" xfId="41384"/>
    <cellStyle name="常规 5 8 3 4" xfId="41385"/>
    <cellStyle name="常规 5 8 3 4 2" xfId="41386"/>
    <cellStyle name="常规 5 8 3 4 3" xfId="41387"/>
    <cellStyle name="常规 5 8 3 5" xfId="41388"/>
    <cellStyle name="常规 5 8 3 6" xfId="41389"/>
    <cellStyle name="常规 5 8 4" xfId="41390"/>
    <cellStyle name="常规 5 8 4 2" xfId="41391"/>
    <cellStyle name="常规 5 8 4 2 2" xfId="41392"/>
    <cellStyle name="常规 5 8 4 3" xfId="41393"/>
    <cellStyle name="常规 5 8 5" xfId="41394"/>
    <cellStyle name="常规 5 8 5 2" xfId="41395"/>
    <cellStyle name="常规 5 9" xfId="41396"/>
    <cellStyle name="常规 5 9 2" xfId="41397"/>
    <cellStyle name="常规 5 9 2 2" xfId="41398"/>
    <cellStyle name="常规 5 9 2 2 2" xfId="41399"/>
    <cellStyle name="常规 5 9 2 2 2 2" xfId="41400"/>
    <cellStyle name="常规 5 9 2 2 2 3" xfId="41401"/>
    <cellStyle name="常规 5 9 2 2 3" xfId="41402"/>
    <cellStyle name="常规 5 9 2 2 4" xfId="41403"/>
    <cellStyle name="常规 5 9 2 3" xfId="41404"/>
    <cellStyle name="常规 5 9 2 3 2" xfId="41405"/>
    <cellStyle name="常规 5 9 2 3 2 2" xfId="41406"/>
    <cellStyle name="常规 5 9 2 3 2 3" xfId="41407"/>
    <cellStyle name="常规 5 9 2 3 3" xfId="41408"/>
    <cellStyle name="常规 5 9 2 3 4" xfId="41409"/>
    <cellStyle name="常规 5 9 2 4" xfId="41410"/>
    <cellStyle name="常规 5 9 2 4 2" xfId="41411"/>
    <cellStyle name="常规 5 9 2 4 2 2" xfId="41412"/>
    <cellStyle name="常规 5 9 2 4 3" xfId="41413"/>
    <cellStyle name="常规 5 9 2 5" xfId="41414"/>
    <cellStyle name="常规 5 9 2 5 2" xfId="41415"/>
    <cellStyle name="常规 5 9 2 6" xfId="41416"/>
    <cellStyle name="常规 5 9 2 7" xfId="41417"/>
    <cellStyle name="常规 5 9 3" xfId="41418"/>
    <cellStyle name="常规 5 9 3 2" xfId="41419"/>
    <cellStyle name="常规 5 9 3 2 2" xfId="41420"/>
    <cellStyle name="常规 5 9 3 2 2 3" xfId="41421"/>
    <cellStyle name="常规 5 9 3 2 3" xfId="41422"/>
    <cellStyle name="常规 5 9 3 2 4" xfId="41423"/>
    <cellStyle name="常规 5 9 3 3" xfId="41424"/>
    <cellStyle name="常规 5 9 3 3 2" xfId="41425"/>
    <cellStyle name="常规 5 9 3 3 2 2" xfId="41426"/>
    <cellStyle name="常规 5 9 3 3 2 3" xfId="41427"/>
    <cellStyle name="常规 5 9 3 3 3" xfId="41428"/>
    <cellStyle name="常规 5 9 3 3 4" xfId="41429"/>
    <cellStyle name="常规 5 9 3 4" xfId="41430"/>
    <cellStyle name="常规 5 9 3 4 2" xfId="41431"/>
    <cellStyle name="常规 5 9 3 4 2 2" xfId="41432"/>
    <cellStyle name="常规 5 9 3 4 3" xfId="41433"/>
    <cellStyle name="常规 5 9 3 5" xfId="41434"/>
    <cellStyle name="常规 5 9 3 5 2" xfId="41435"/>
    <cellStyle name="常规 5 9 3 6" xfId="41436"/>
    <cellStyle name="常规 5 9 4" xfId="41437"/>
    <cellStyle name="常规 5 9 5" xfId="41438"/>
    <cellStyle name="常规 8 4" xfId="41439"/>
    <cellStyle name="常规 9 2 3" xfId="41440"/>
    <cellStyle name="常规 9 3 2" xfId="41441"/>
    <cellStyle name="超链接 2" xfId="41442"/>
    <cellStyle name="好 2" xfId="41443"/>
    <cellStyle name="好 2 2" xfId="41444"/>
    <cellStyle name="好 2 3" xfId="41445"/>
    <cellStyle name="解释性文本 2" xfId="41446"/>
    <cellStyle name="解释性文本 2 2" xfId="41447"/>
    <cellStyle name="解释性文本 2 3" xfId="41448"/>
    <cellStyle name="警告文本 2" xfId="41449"/>
    <cellStyle name="警告文本 2 2" xfId="41450"/>
    <cellStyle name="警告文本 2 3" xfId="41451"/>
    <cellStyle name="强调文字颜色 1 2" xfId="41452"/>
    <cellStyle name="强调文字颜色 1 2 2" xfId="41453"/>
    <cellStyle name="强调文字颜色 1 2 3" xfId="41454"/>
    <cellStyle name="强调文字颜色 2 2" xfId="41455"/>
    <cellStyle name="强调文字颜色 2 2 2" xfId="41456"/>
    <cellStyle name="强调文字颜色 2 2 3" xfId="41457"/>
    <cellStyle name="强调文字颜色 3 2" xfId="41458"/>
    <cellStyle name="强调文字颜色 3 2 2" xfId="41459"/>
    <cellStyle name="强调文字颜色 3 2 3" xfId="41460"/>
    <cellStyle name="强调文字颜色 4 2" xfId="41461"/>
    <cellStyle name="强调文字颜色 4 2 2" xfId="41462"/>
    <cellStyle name="强调文字颜色 4 2 3" xfId="41463"/>
    <cellStyle name="强调文字颜色 5 2" xfId="41464"/>
    <cellStyle name="强调文字颜色 5 2 2" xfId="41465"/>
    <cellStyle name="强调文字颜色 5 2 3" xfId="41466"/>
    <cellStyle name="强调文字颜色 6 2" xfId="41467"/>
    <cellStyle name="强调文字颜色 6 2 2" xfId="41468"/>
    <cellStyle name="强调文字颜色 6 2 3" xfId="41469"/>
    <cellStyle name="适中 2 2" xfId="41470"/>
    <cellStyle name="适中 2 3" xfId="41471"/>
    <cellStyle name="注释 2" xfId="41472"/>
    <cellStyle name="注释 2 10" xfId="41473"/>
    <cellStyle name="注释 2 10 2" xfId="41474"/>
    <cellStyle name="注释 2 11" xfId="41475"/>
    <cellStyle name="注释 2 11 2" xfId="41476"/>
    <cellStyle name="注释 2 11 2 2" xfId="41477"/>
    <cellStyle name="注释 2 11 2 2 2" xfId="41478"/>
    <cellStyle name="注释 2 11 2 2 2 2" xfId="41479"/>
    <cellStyle name="注释 2 11 2 2 3" xfId="41480"/>
    <cellStyle name="注释 2 11 2 3" xfId="41481"/>
    <cellStyle name="注释 2 11 2 3 2" xfId="41482"/>
    <cellStyle name="注释 2 11 2 4" xfId="41483"/>
    <cellStyle name="注释 2 11 3" xfId="41484"/>
    <cellStyle name="注释 2 11 3 2" xfId="41485"/>
    <cellStyle name="注释 2 11 3 2 2" xfId="41486"/>
    <cellStyle name="注释 2 11 3 2 3" xfId="41487"/>
    <cellStyle name="注释 2 11 3 3" xfId="41488"/>
    <cellStyle name="注释 2 11 3 4" xfId="41489"/>
    <cellStyle name="注释 2 12" xfId="41490"/>
    <cellStyle name="注释 2 12 2" xfId="41491"/>
    <cellStyle name="注释 2 2" xfId="41492"/>
    <cellStyle name="注释 2 2 10" xfId="41493"/>
    <cellStyle name="注释 2 2 10 2" xfId="41494"/>
    <cellStyle name="注释 2 2 10 2 2" xfId="41495"/>
    <cellStyle name="注释 2 2 10 2 2 2" xfId="41496"/>
    <cellStyle name="注释 2 2 10 2 2 2 2" xfId="41497"/>
    <cellStyle name="注释 2 2 10 2 2 3" xfId="41498"/>
    <cellStyle name="注释 2 2 10 2 3" xfId="41499"/>
    <cellStyle name="注释 2 2 10 2 3 2" xfId="41500"/>
    <cellStyle name="注释 2 2 10 2 4" xfId="41501"/>
    <cellStyle name="注释 2 2 10 3" xfId="41502"/>
    <cellStyle name="注释 2 2 10 3 2" xfId="41503"/>
    <cellStyle name="注释 2 2 10 3 2 2" xfId="41504"/>
    <cellStyle name="注释 2 2 10 3 2 3" xfId="41505"/>
    <cellStyle name="注释 2 2 10 3 3" xfId="41506"/>
    <cellStyle name="注释 2 2 10 4" xfId="41507"/>
    <cellStyle name="注释 2 2 10 4 2" xfId="41508"/>
    <cellStyle name="注释 2 2 10 4 2 2" xfId="41509"/>
    <cellStyle name="注释 2 2 10 4 3" xfId="41510"/>
    <cellStyle name="注释 2 2 10 5" xfId="41511"/>
    <cellStyle name="注释 2 2 10 5 2" xfId="41512"/>
    <cellStyle name="注释 2 2 10 6" xfId="41513"/>
    <cellStyle name="注释 2 2 11" xfId="41514"/>
    <cellStyle name="注释 2 2 11 2" xfId="41515"/>
    <cellStyle name="注释 2 2 2" xfId="41516"/>
    <cellStyle name="注释 2 2 2 10" xfId="41517"/>
    <cellStyle name="注释 2 2 2 10 2" xfId="41518"/>
    <cellStyle name="注释 2 2 2 2" xfId="41519"/>
    <cellStyle name="注释 2 2 2 2 2" xfId="41520"/>
    <cellStyle name="注释 2 2 2 2 2 10" xfId="41521"/>
    <cellStyle name="注释 2 2 2 2 2 10 2" xfId="41522"/>
    <cellStyle name="注释 2 2 2 2 2 11" xfId="41523"/>
    <cellStyle name="注释 2 2 2 2 2 11 2" xfId="41524"/>
    <cellStyle name="注释 2 2 2 2 2 12" xfId="41525"/>
    <cellStyle name="注释 2 2 2 2 2 12 2" xfId="41526"/>
    <cellStyle name="注释 2 2 2 2 2 13" xfId="41527"/>
    <cellStyle name="注释 2 2 2 2 2 13 2" xfId="41528"/>
    <cellStyle name="注释 2 2 2 2 2 14" xfId="41529"/>
    <cellStyle name="注释 2 2 2 2 2 15" xfId="41530"/>
    <cellStyle name="注释 2 2 2 2 2 15 2" xfId="41531"/>
    <cellStyle name="注释 2 2 2 2 2 16" xfId="41532"/>
    <cellStyle name="注释 2 2 2 2 2 17" xfId="41533"/>
    <cellStyle name="注释 2 2 2 2 2 2" xfId="41534"/>
    <cellStyle name="注释 2 2 2 2 2 2 10" xfId="41535"/>
    <cellStyle name="注释 2 2 2 2 2 2 10 2" xfId="41536"/>
    <cellStyle name="注释 2 2 2 2 2 2 11" xfId="41537"/>
    <cellStyle name="注释 2 2 2 2 2 2 11 2" xfId="41538"/>
    <cellStyle name="注释 2 2 2 2 2 2 12" xfId="41539"/>
    <cellStyle name="注释 2 2 2 2 2 2 12 2" xfId="41540"/>
    <cellStyle name="注释 2 2 2 2 2 2 13" xfId="41541"/>
    <cellStyle name="注释 2 2 2 2 2 2 13 2" xfId="41542"/>
    <cellStyle name="注释 2 2 2 2 2 2 14" xfId="41543"/>
    <cellStyle name="注释 2 2 2 2 2 2 15" xfId="41544"/>
    <cellStyle name="注释 2 2 2 2 2 2 16" xfId="41545"/>
    <cellStyle name="注释 2 2 2 2 2 2 2" xfId="41546"/>
    <cellStyle name="注释 2 2 2 2 2 2 2 2" xfId="41547"/>
    <cellStyle name="注释 2 2 2 2 2 2 2 2 2" xfId="41548"/>
    <cellStyle name="注释 2 2 2 2 2 2 2 2 2 2" xfId="41549"/>
    <cellStyle name="注释 2 2 2 2 2 2 2 2 2 2 2" xfId="41550"/>
    <cellStyle name="注释 2 2 2 2 2 2 2 2 2 2 3" xfId="41551"/>
    <cellStyle name="注释 2 2 2 2 2 2 2 2 2 3" xfId="41552"/>
    <cellStyle name="注释 2 2 2 2 2 2 2 2 3" xfId="41553"/>
    <cellStyle name="注释 2 2 2 2 2 2 2 2 3 2" xfId="41554"/>
    <cellStyle name="注释 2 2 2 2 2 2 2 2 3 2 2" xfId="41555"/>
    <cellStyle name="注释 2 2 2 2 2 2 2 2 3 2 3" xfId="41556"/>
    <cellStyle name="注释 2 2 2 2 2 2 2 2 3 3" xfId="41557"/>
    <cellStyle name="注释 2 2 2 2 2 2 2 2 4 2" xfId="41558"/>
    <cellStyle name="注释 2 2 2 2 2 2 2 2 4 3" xfId="41559"/>
    <cellStyle name="注释 2 2 2 2 2 2 2 2 5 2" xfId="41560"/>
    <cellStyle name="注释 2 2 2 2 2 2 2 2 6" xfId="41561"/>
    <cellStyle name="注释 2 2 2 2 2 2 2 3" xfId="41562"/>
    <cellStyle name="注释 2 2 2 2 2 2 2 3 2" xfId="41563"/>
    <cellStyle name="注释 2 2 2 2 2 2 2 3 3" xfId="41564"/>
    <cellStyle name="注释 2 2 2 2 2 2 2 4" xfId="41565"/>
    <cellStyle name="注释 2 2 2 2 2 2 2 4 2" xfId="41566"/>
    <cellStyle name="注释 2 2 2 2 2 2 2 4 3" xfId="41567"/>
    <cellStyle name="注释 2 2 2 2 2 2 2 5" xfId="41568"/>
    <cellStyle name="注释 2 2 2 2 2 2 2 5 2" xfId="41569"/>
    <cellStyle name="注释 2 2 2 2 2 2 2 6" xfId="41570"/>
    <cellStyle name="注释 2 2 2 2 2 2 2 7" xfId="41571"/>
    <cellStyle name="注释 2 2 2 2 2 2 3" xfId="41572"/>
    <cellStyle name="注释 2 2 2 2 2 2 3 2" xfId="41573"/>
    <cellStyle name="注释 2 2 2 2 2 2 3 2 2" xfId="41574"/>
    <cellStyle name="注释 2 2 2 2 2 2 3 2 2 2" xfId="41575"/>
    <cellStyle name="注释 2 2 2 2 2 2 3 2 3" xfId="41576"/>
    <cellStyle name="注释 2 2 2 2 2 2 3 2 3 2" xfId="41577"/>
    <cellStyle name="注释 2 2 2 2 2 2 3 3" xfId="41578"/>
    <cellStyle name="注释 2 2 2 2 2 2 3 3 2" xfId="41579"/>
    <cellStyle name="注释 2 2 2 2 2 2 3 3 2 2" xfId="41580"/>
    <cellStyle name="注释 2 2 2 2 2 2 3 3 3" xfId="41581"/>
    <cellStyle name="注释 2 2 2 2 2 2 3 3 3 2" xfId="41582"/>
    <cellStyle name="注释 2 2 2 2 2 2 3 3 4" xfId="41583"/>
    <cellStyle name="注释 2 2 2 2 2 2 3 4" xfId="41584"/>
    <cellStyle name="注释 2 2 2 2 2 2 3 4 2" xfId="41585"/>
    <cellStyle name="注释 2 2 2 2 2 2 3 4 3" xfId="41586"/>
    <cellStyle name="注释 2 2 2 2 2 2 3 5" xfId="41587"/>
    <cellStyle name="注释 2 2 2 2 2 2 3 5 2" xfId="41588"/>
    <cellStyle name="注释 2 2 2 2 2 2 3 5 3" xfId="41589"/>
    <cellStyle name="注释 2 2 2 2 2 2 3 6" xfId="41590"/>
    <cellStyle name="注释 2 2 2 2 2 2 3 7" xfId="41591"/>
    <cellStyle name="注释 2 2 2 2 2 2 4" xfId="41592"/>
    <cellStyle name="注释 2 2 2 2 2 2 4 2" xfId="41593"/>
    <cellStyle name="注释 2 2 2 2 2 2 4 2 2" xfId="41594"/>
    <cellStyle name="注释 2 2 2 2 2 2 4 2 3" xfId="41595"/>
    <cellStyle name="注释 2 2 2 2 2 2 4 3" xfId="41596"/>
    <cellStyle name="注释 2 2 2 2 2 2 4 3 2" xfId="41597"/>
    <cellStyle name="注释 2 2 2 2 2 2 4 3 3" xfId="41598"/>
    <cellStyle name="注释 2 2 2 2 2 2 4 4" xfId="41599"/>
    <cellStyle name="注释 2 2 2 2 2 2 4 4 2" xfId="41600"/>
    <cellStyle name="注释 2 2 2 2 2 2 4 5" xfId="41601"/>
    <cellStyle name="注释 2 2 2 2 2 2 4 6" xfId="41602"/>
    <cellStyle name="注释 2 2 2 2 2 2 5" xfId="41603"/>
    <cellStyle name="注释 2 2 2 2 2 2 5 2" xfId="41604"/>
    <cellStyle name="注释 2 2 2 2 2 2 5 2 2" xfId="41605"/>
    <cellStyle name="注释 2 2 2 2 2 2 5 2 3" xfId="41606"/>
    <cellStyle name="注释 2 2 2 2 2 2 5 3" xfId="41607"/>
    <cellStyle name="注释 2 2 2 2 2 2 5 3 2" xfId="41608"/>
    <cellStyle name="注释 2 2 2 2 2 2 5 3 3" xfId="41609"/>
    <cellStyle name="注释 2 2 2 2 2 2 5 4" xfId="41610"/>
    <cellStyle name="注释 2 2 2 2 2 2 5 4 2" xfId="41611"/>
    <cellStyle name="注释 2 2 2 2 2 2 5 5" xfId="41612"/>
    <cellStyle name="注释 2 2 2 2 2 2 5 6" xfId="41613"/>
    <cellStyle name="注释 2 2 2 2 2 2 6" xfId="41614"/>
    <cellStyle name="注释 2 2 2 2 2 2 6 2" xfId="41615"/>
    <cellStyle name="注释 2 2 2 2 2 2 6 2 2" xfId="41616"/>
    <cellStyle name="注释 2 2 2 2 2 2 6 2 3" xfId="41617"/>
    <cellStyle name="注释 2 2 2 2 2 2 6 3" xfId="41618"/>
    <cellStyle name="注释 2 2 2 2 2 2 6 3 2" xfId="41619"/>
    <cellStyle name="注释 2 2 2 2 2 2 6 4" xfId="41620"/>
    <cellStyle name="注释 2 2 2 2 2 2 6 5" xfId="41621"/>
    <cellStyle name="注释 2 2 2 2 2 2 7" xfId="41622"/>
    <cellStyle name="注释 2 2 2 2 2 2 7 2" xfId="41623"/>
    <cellStyle name="注释 2 2 2 2 2 2 7 2 2" xfId="41624"/>
    <cellStyle name="注释 2 2 2 2 2 2 7 3" xfId="41625"/>
    <cellStyle name="注释 2 2 2 2 2 2 7 4" xfId="41626"/>
    <cellStyle name="注释 2 2 2 2 2 2 8" xfId="41627"/>
    <cellStyle name="注释 2 2 2 2 2 2 8 2" xfId="41628"/>
    <cellStyle name="注释 2 2 2 2 2 2 8 3" xfId="41629"/>
    <cellStyle name="注释 2 2 2 2 2 2 9" xfId="41630"/>
    <cellStyle name="注释 2 2 2 2 2 2 9 2" xfId="41631"/>
    <cellStyle name="注释 2 2 2 2 2 2 9 3" xfId="41632"/>
    <cellStyle name="注释 2 2 2 2 2 3" xfId="41633"/>
    <cellStyle name="注释 2 2 2 2 2 3 2" xfId="41634"/>
    <cellStyle name="注释 2 2 2 2 2 3 2 2" xfId="41635"/>
    <cellStyle name="注释 2 2 2 2 2 3 2 2 2 2" xfId="41636"/>
    <cellStyle name="注释 2 2 2 2 2 3 2 2 2 3" xfId="41637"/>
    <cellStyle name="注释 2 2 2 2 2 3 2 2 3 2" xfId="41638"/>
    <cellStyle name="注释 2 2 2 2 2 3 2 2 4" xfId="41639"/>
    <cellStyle name="注释 2 2 2 2 2 3 2 3" xfId="41640"/>
    <cellStyle name="注释 2 2 2 2 2 3 2 3 4" xfId="41641"/>
    <cellStyle name="注释 2 2 2 2 2 3 2 4" xfId="41642"/>
    <cellStyle name="注释 2 2 2 2 2 3 2 4 2 2" xfId="41643"/>
    <cellStyle name="注释 2 2 2 2 2 3 2 4 3" xfId="41644"/>
    <cellStyle name="注释 2 2 2 2 2 3 2 5" xfId="41645"/>
    <cellStyle name="注释 2 2 2 2 2 3 2 5 2" xfId="41646"/>
    <cellStyle name="注释 2 2 2 2 2 3 2 6" xfId="41647"/>
    <cellStyle name="注释 2 2 2 2 2 3 2 6 2" xfId="41648"/>
    <cellStyle name="注释 2 2 2 2 2 3 2 7" xfId="41649"/>
    <cellStyle name="注释 2 2 2 2 2 3 3" xfId="41650"/>
    <cellStyle name="注释 2 2 2 2 2 3 3 2" xfId="41651"/>
    <cellStyle name="注释 2 2 2 2 2 3 3 2 2" xfId="41652"/>
    <cellStyle name="注释 2 2 2 2 2 3 3 2 2 2" xfId="41653"/>
    <cellStyle name="注释 2 2 2 2 2 3 3 2 2 3" xfId="41654"/>
    <cellStyle name="注释 2 2 2 2 2 3 3 2 3" xfId="41655"/>
    <cellStyle name="注释 2 2 2 2 2 3 3 2 4" xfId="41656"/>
    <cellStyle name="注释 2 2 2 2 2 3 3 3" xfId="41657"/>
    <cellStyle name="注释 2 2 2 2 2 3 3 3 2" xfId="41658"/>
    <cellStyle name="注释 2 2 2 2 2 3 3 3 3" xfId="41659"/>
    <cellStyle name="注释 2 2 2 2 2 3 3 3 4" xfId="41660"/>
    <cellStyle name="注释 2 2 2 2 2 3 3 4" xfId="41661"/>
    <cellStyle name="注释 2 2 2 2 2 3 3 4 2" xfId="41662"/>
    <cellStyle name="注释 2 2 2 2 2 3 3 4 2 2" xfId="41663"/>
    <cellStyle name="注释 2 2 2 2 2 3 3 4 3" xfId="41664"/>
    <cellStyle name="注释 2 2 2 2 2 3 3 5" xfId="41665"/>
    <cellStyle name="注释 2 2 2 2 2 3 3 5 2" xfId="41666"/>
    <cellStyle name="注释 2 2 2 2 2 3 3 5 3" xfId="41667"/>
    <cellStyle name="注释 2 2 2 2 2 3 3 6" xfId="41668"/>
    <cellStyle name="注释 2 2 2 2 2 3 3 6 2" xfId="41669"/>
    <cellStyle name="注释 2 2 2 2 2 3 3 7" xfId="41670"/>
    <cellStyle name="注释 2 2 2 2 2 3 4" xfId="41671"/>
    <cellStyle name="注释 2 2 2 2 2 3 5" xfId="41672"/>
    <cellStyle name="注释 2 2 2 2 2 3 6" xfId="41673"/>
    <cellStyle name="注释 2 2 2 2 2 4" xfId="41674"/>
    <cellStyle name="注释 2 2 2 2 2 4 2" xfId="41675"/>
    <cellStyle name="注释 2 2 2 2 2 4 2 2" xfId="41676"/>
    <cellStyle name="注释 2 2 2 2 2 4 2 3" xfId="41677"/>
    <cellStyle name="注释 2 2 2 2 2 4 2 3 2" xfId="41678"/>
    <cellStyle name="注释 2 2 2 2 2 4 2 4" xfId="41679"/>
    <cellStyle name="注释 2 2 2 2 2 4 3" xfId="41680"/>
    <cellStyle name="注释 2 2 2 2 2 4 3 2" xfId="41681"/>
    <cellStyle name="注释 2 2 2 2 2 4 3 3" xfId="41682"/>
    <cellStyle name="注释 2 2 2 2 2 4 4" xfId="41683"/>
    <cellStyle name="注释 2 2 2 2 2 4 5" xfId="41684"/>
    <cellStyle name="注释 2 2 2 2 2 4 6" xfId="41685"/>
    <cellStyle name="注释 2 2 2 2 2 5" xfId="41686"/>
    <cellStyle name="注释 2 2 2 2 2 5 2" xfId="41687"/>
    <cellStyle name="注释 2 2 2 2 2 5 2 2" xfId="41688"/>
    <cellStyle name="注释 2 2 2 2 2 5 2 2 2" xfId="41689"/>
    <cellStyle name="注释 2 2 2 2 2 5 2 3" xfId="41690"/>
    <cellStyle name="注释 2 2 2 2 2 5 2 4" xfId="41691"/>
    <cellStyle name="注释 2 2 2 2 2 5 3" xfId="41692"/>
    <cellStyle name="注释 2 2 2 2 2 5 3 2" xfId="41693"/>
    <cellStyle name="注释 2 2 2 2 2 5 3 2 2" xfId="41694"/>
    <cellStyle name="注释 2 2 2 2 2 5 3 3" xfId="41695"/>
    <cellStyle name="注释 2 2 2 2 2 5 3 4" xfId="41696"/>
    <cellStyle name="注释 2 2 2 2 2 5 4" xfId="41697"/>
    <cellStyle name="注释 2 2 2 2 2 5 4 2" xfId="41698"/>
    <cellStyle name="注释 2 2 2 2 2 5 5" xfId="41699"/>
    <cellStyle name="注释 2 2 8 3 2 2 2" xfId="41700"/>
    <cellStyle name="注释 2 2 2 2 2 5 6" xfId="41701"/>
    <cellStyle name="注释 2 2 2 2 2 6 2 2" xfId="41702"/>
    <cellStyle name="注释 2 2 2 2 2 6 2 2 2" xfId="41703"/>
    <cellStyle name="注释 2 2 2 2 2 6 2 3" xfId="41704"/>
    <cellStyle name="注释 2 2 2 2 2 6 3 2" xfId="41705"/>
    <cellStyle name="注释 2 2 2 2 2 6 3 3" xfId="41706"/>
    <cellStyle name="注释 2 2 2 2 2 6 4" xfId="41707"/>
    <cellStyle name="注释 2 2 2 2 2 6 4 2" xfId="41708"/>
    <cellStyle name="注释 2 2 2 2 2 6 5" xfId="41709"/>
    <cellStyle name="注释 2 2 2 2 2 6 6" xfId="41710"/>
    <cellStyle name="注释 2 2 2 2 2 8 2 3" xfId="41711"/>
    <cellStyle name="注释 2 2 2 2 2 8 3 2" xfId="41712"/>
    <cellStyle name="注释 2 2 2 2 2 8 5" xfId="41713"/>
    <cellStyle name="注释 2 2 2 2 2 9 3" xfId="41714"/>
    <cellStyle name="注释 2 2 2 2 3" xfId="41715"/>
    <cellStyle name="注释 2 2 2 2 3 2" xfId="41716"/>
    <cellStyle name="注释 2 2 2 2 3 2 2" xfId="41717"/>
    <cellStyle name="注释 2 2 2 2 4" xfId="41718"/>
    <cellStyle name="注释 2 2 2 2 4 2" xfId="41719"/>
    <cellStyle name="注释 2 2 2 2 4 2 2" xfId="41720"/>
    <cellStyle name="注释 2 2 2 2 5" xfId="41721"/>
    <cellStyle name="注释 2 2 2 2 5 2 2" xfId="41722"/>
    <cellStyle name="注释 2 2 2 2 6" xfId="41723"/>
    <cellStyle name="注释 2 2 2 2 7 2" xfId="41724"/>
    <cellStyle name="注释 2 2 2 3" xfId="41725"/>
    <cellStyle name="注释 2 2 2 3 11 2" xfId="41726"/>
    <cellStyle name="注释 2 2 2 3 12" xfId="41727"/>
    <cellStyle name="注释 2 2 2 3 12 2" xfId="41728"/>
    <cellStyle name="注释 2 2 2 3 13" xfId="41729"/>
    <cellStyle name="注释 2 2 2 3 13 2" xfId="41730"/>
    <cellStyle name="注释 2 2 2 3 14" xfId="41731"/>
    <cellStyle name="注释 2 2 2 3 15" xfId="41732"/>
    <cellStyle name="注释 2 2 2 3 15 2" xfId="41733"/>
    <cellStyle name="注释 2 2 2 3 16" xfId="41734"/>
    <cellStyle name="注释 2 2 2 3 17" xfId="41735"/>
    <cellStyle name="注释 2 2 2 3 2" xfId="41736"/>
    <cellStyle name="注释 2 2 2 3 2 10" xfId="41737"/>
    <cellStyle name="注释 2 2 2 3 2 10 2" xfId="41738"/>
    <cellStyle name="注释 2 2 2 3 2 11" xfId="41739"/>
    <cellStyle name="注释 2 2 2 3 2 11 2" xfId="41740"/>
    <cellStyle name="注释 2 2 2 3 2 12" xfId="41741"/>
    <cellStyle name="注释 2 2 2 3 2 12 2" xfId="41742"/>
    <cellStyle name="注释 2 2 2 3 2 13" xfId="41743"/>
    <cellStyle name="注释 2 2 2 3 2 13 2" xfId="41744"/>
    <cellStyle name="注释 2 2 2 3 2 14" xfId="41745"/>
    <cellStyle name="注释 2 2 2 3 2 15" xfId="41746"/>
    <cellStyle name="注释 2 2 2 3 2 2" xfId="41747"/>
    <cellStyle name="注释 2 2 2 3 2 2 2" xfId="41748"/>
    <cellStyle name="注释 2 2 2 3 2 2 2 2" xfId="41749"/>
    <cellStyle name="注释 2 2 2 3 2 2 2 2 2" xfId="41750"/>
    <cellStyle name="注释 2 2 2 3 2 2 2 2 2 3" xfId="41751"/>
    <cellStyle name="注释 2 2 2 3 2 2 2 2 3" xfId="41752"/>
    <cellStyle name="注释 2 2 2 3 2 2 2 3" xfId="41753"/>
    <cellStyle name="注释 2 2 2 3 2 2 2 3 2" xfId="41754"/>
    <cellStyle name="注释 2 2 2 3 2 2 2 3 2 2" xfId="41755"/>
    <cellStyle name="注释 2 2 2 3 2 2 2 3 2 3" xfId="41756"/>
    <cellStyle name="注释 2 2 2 3 2 2 2 3 3" xfId="41757"/>
    <cellStyle name="注释 2 2 2 3 2 2 2 3 4" xfId="41758"/>
    <cellStyle name="注释 2 2 2 3 2 2 2 4" xfId="41759"/>
    <cellStyle name="注释 2 2 2 3 2 2 2 4 2 2" xfId="41760"/>
    <cellStyle name="注释 2 2 2 3 2 2 2 4 3" xfId="41761"/>
    <cellStyle name="注释 2 2 2 3 2 2 2 5" xfId="41762"/>
    <cellStyle name="注释 2 2 2 3 2 2 2 5 2" xfId="41763"/>
    <cellStyle name="注释 2 2 2 3 2 2 2 6" xfId="41764"/>
    <cellStyle name="注释 2 2 2 3 2 2 2 6 2" xfId="41765"/>
    <cellStyle name="注释 2 2 2 3 2 2 2 7" xfId="41766"/>
    <cellStyle name="注释 2 2 2 3 2 2 3" xfId="41767"/>
    <cellStyle name="注释 2 2 2 3 2 2 3 2" xfId="41768"/>
    <cellStyle name="注释 2 2 2 3 2 2 3 2 2" xfId="41769"/>
    <cellStyle name="注释 2 2 2 3 2 2 3 2 3" xfId="41770"/>
    <cellStyle name="注释 2 2 2 3 2 2 3 3" xfId="41771"/>
    <cellStyle name="注释 2 2 2 3 2 2 4" xfId="41772"/>
    <cellStyle name="注释 2 2 2 3 2 2 5" xfId="41773"/>
    <cellStyle name="注释 2 2 2 3 2 3" xfId="41774"/>
    <cellStyle name="注释 2 2 2 3 2 3 2" xfId="41775"/>
    <cellStyle name="注释 2 2 2 3 2 3 2 2" xfId="41776"/>
    <cellStyle name="注释 2 2 2 3 2 3 2 2 2" xfId="41777"/>
    <cellStyle name="注释 2 2 2 3 2 3 2 2 3" xfId="41778"/>
    <cellStyle name="注释 2 2 2 3 2 3 2 3" xfId="41779"/>
    <cellStyle name="注释 2 2 2 3 2 3 2 3 2" xfId="41780"/>
    <cellStyle name="注释 2 2 2 3 2 3 2 4" xfId="41781"/>
    <cellStyle name="注释 2 2 2 3 2 3 2 4 2" xfId="41782"/>
    <cellStyle name="注释 2 2 2 3 2 3 2 5" xfId="41783"/>
    <cellStyle name="注释 2 2 2 3 2 3 3" xfId="41784"/>
    <cellStyle name="注释 2 2 2 3 2 3 3 2" xfId="41785"/>
    <cellStyle name="注释 2 2 2 3 2 3 3 2 2" xfId="41786"/>
    <cellStyle name="注释 2 2 2 3 2 3 3 2 3" xfId="41787"/>
    <cellStyle name="注释 2 2 2 3 2 3 3 3" xfId="41788"/>
    <cellStyle name="注释 2 2 2 3 2 3 3 3 2" xfId="41789"/>
    <cellStyle name="注释 2 2 2 3 2 3 3 4" xfId="41790"/>
    <cellStyle name="注释 2 2 2 3 2 3 4" xfId="41791"/>
    <cellStyle name="注释 2 2 2 3 2 3 4 2" xfId="41792"/>
    <cellStyle name="注释 2 2 2 3 2 3 4 2 2" xfId="41793"/>
    <cellStyle name="注释 2 2 2 3 2 3 4 3" xfId="41794"/>
    <cellStyle name="注释 2 2 2 3 2 3 5" xfId="41795"/>
    <cellStyle name="注释 2 2 2 3 2 3 5 2" xfId="41796"/>
    <cellStyle name="注释 2 2 2 3 2 3 5 3" xfId="41797"/>
    <cellStyle name="注释 2 2 2 3 2 3 6" xfId="41798"/>
    <cellStyle name="注释 2 2 2 3 2 3 6 2" xfId="41799"/>
    <cellStyle name="注释 2 2 2 3 2 3 7" xfId="41800"/>
    <cellStyle name="注释 2 2 2 3 2 3 8" xfId="41801"/>
    <cellStyle name="注释 2 2 2 3 2 4" xfId="41802"/>
    <cellStyle name="注释 2 2 2 3 2 4 2" xfId="41803"/>
    <cellStyle name="注释 2 2 2 3 2 4 2 2" xfId="41804"/>
    <cellStyle name="注释 2 2 2 3 2 4 2 2 2" xfId="41805"/>
    <cellStyle name="注释 2 2 2 3 2 4 2 3" xfId="41806"/>
    <cellStyle name="注释 2 2 2 3 2 4 2 4" xfId="41807"/>
    <cellStyle name="注释 2 2 2 3 2 4 3" xfId="41808"/>
    <cellStyle name="注释 2 2 2 3 2 4 3 2" xfId="41809"/>
    <cellStyle name="注释 2 2 2 3 2 4 3 2 2" xfId="41810"/>
    <cellStyle name="注释 2 2 2 3 2 4 3 3" xfId="41811"/>
    <cellStyle name="注释 2 2 2 3 2 4 3 4" xfId="41812"/>
    <cellStyle name="注释 2 2 2 3 2 4 4" xfId="41813"/>
    <cellStyle name="注释 2 2 2 3 2 4 4 2" xfId="41814"/>
    <cellStyle name="注释 2 2 2 3 2 4 5" xfId="41815"/>
    <cellStyle name="注释 2 2 2 3 2 4 6" xfId="41816"/>
    <cellStyle name="注释 2 2 2 3 2 5" xfId="41817"/>
    <cellStyle name="注释 2 2 2 3 2 5 2" xfId="41818"/>
    <cellStyle name="注释 2 2 2 3 2 5 2 2" xfId="41819"/>
    <cellStyle name="注释 2 2 2 3 2 5 2 3" xfId="41820"/>
    <cellStyle name="注释 2 2 2 3 2 5 3" xfId="41821"/>
    <cellStyle name="注释 2 2 2 3 2 5 3 2" xfId="41822"/>
    <cellStyle name="注释 2 2 2 3 2 5 3 3" xfId="41823"/>
    <cellStyle name="注释 2 2 2 3 2 5 4" xfId="41824"/>
    <cellStyle name="注释 2 2 2 3 2 5 4 2" xfId="41825"/>
    <cellStyle name="注释 2 2 2 3 2 5 5" xfId="41826"/>
    <cellStyle name="注释 2 2 2 3 2 5 6" xfId="41827"/>
    <cellStyle name="注释 2 2 2 3 2 6" xfId="41828"/>
    <cellStyle name="注释 2 2 2 3 2 6 2" xfId="41829"/>
    <cellStyle name="注释 2 2 2 3 2 6 2 2" xfId="41830"/>
    <cellStyle name="注释 2 2 2 3 2 6 2 3" xfId="41831"/>
    <cellStyle name="注释 2 2 2 3 2 6 3" xfId="41832"/>
    <cellStyle name="注释 2 2 2 3 2 6 3 2" xfId="41833"/>
    <cellStyle name="注释 2 2 2 3 2 6 4" xfId="41834"/>
    <cellStyle name="注释 2 2 2 3 2 6 5" xfId="41835"/>
    <cellStyle name="注释 2 2 2 3 2 7 2" xfId="41836"/>
    <cellStyle name="注释 2 2 2 3 2 7 2 2" xfId="41837"/>
    <cellStyle name="注释 2 2 2 3 2 7 2 3" xfId="41838"/>
    <cellStyle name="注释 2 2 2 3 2 7 3" xfId="41839"/>
    <cellStyle name="注释 2 2 2 3 2 7 3 2" xfId="41840"/>
    <cellStyle name="注释 2 2 2 3 2 7 4" xfId="41841"/>
    <cellStyle name="注释 2 2 2 3 2 8" xfId="41842"/>
    <cellStyle name="注释 2 2 2 3 2 8 2" xfId="41843"/>
    <cellStyle name="注释 2 2 2 3 2 8 3" xfId="41844"/>
    <cellStyle name="注释 2 2 2 3 2 9" xfId="41845"/>
    <cellStyle name="注释 2 2 2 3 2 9 2" xfId="41846"/>
    <cellStyle name="注释 2 2 2 3 3" xfId="41847"/>
    <cellStyle name="注释 2 2 2 3 3 2" xfId="41848"/>
    <cellStyle name="注释 2 2 2 3 3 2 2" xfId="41849"/>
    <cellStyle name="注释 2 2 2 3 3 2 2 2" xfId="41850"/>
    <cellStyle name="注释 2 2 2 3 3 2 2 2 2" xfId="41851"/>
    <cellStyle name="注释 2 2 2 3 3 2 2 2 3" xfId="41852"/>
    <cellStyle name="注释 2 2 2 3 3 2 2 3" xfId="41853"/>
    <cellStyle name="注释 2 2 2 3 3 2 2 3 2" xfId="41854"/>
    <cellStyle name="注释 2 2 2 3 3 2 2 4" xfId="41855"/>
    <cellStyle name="注释 2 2 2 3 3 2 3" xfId="41856"/>
    <cellStyle name="注释 2 2 2 3 3 2 3 2" xfId="41857"/>
    <cellStyle name="注释 2 2 2 3 3 2 3 2 2" xfId="41858"/>
    <cellStyle name="注释 2 2 2 3 3 2 3 2 3" xfId="41859"/>
    <cellStyle name="注释 2 2 2 3 3 2 3 3" xfId="41860"/>
    <cellStyle name="注释 2 2 2 3 3 2 3 4" xfId="41861"/>
    <cellStyle name="注释 2 2 2 3 3 2 4" xfId="41862"/>
    <cellStyle name="注释 2 2 2 3 3 2 4 2" xfId="41863"/>
    <cellStyle name="注释 2 2 2 3 3 2 4 2 2" xfId="41864"/>
    <cellStyle name="注释 2 2 2 3 3 2 4 3" xfId="41865"/>
    <cellStyle name="注释 2 2 2 3 3 2 5" xfId="41866"/>
    <cellStyle name="注释 2 2 2 3 3 2 5 2" xfId="41867"/>
    <cellStyle name="注释 2 2 2 3 3 2 6" xfId="41868"/>
    <cellStyle name="注释 2 2 2 3 3 2 6 2" xfId="41869"/>
    <cellStyle name="注释 2 2 2 3 3 2 7" xfId="41870"/>
    <cellStyle name="注释 2 2 2 3 3 3" xfId="41871"/>
    <cellStyle name="注释 2 2 2 3 3 3 2" xfId="41872"/>
    <cellStyle name="注释 2 2 2 3 3 3 2 2" xfId="41873"/>
    <cellStyle name="注释 2 2 2 3 3 3 2 2 2" xfId="41874"/>
    <cellStyle name="注释 2 2 2 3 3 3 2 2 3" xfId="41875"/>
    <cellStyle name="注释 2 2 2 3 3 3 2 3" xfId="41876"/>
    <cellStyle name="注释 2 2 2 3 3 3 2 4" xfId="41877"/>
    <cellStyle name="注释 2 2 2 3 3 3 3" xfId="41878"/>
    <cellStyle name="注释 2 2 2 3 3 3 3 2" xfId="41879"/>
    <cellStyle name="注释 2 2 2 3 3 3 3 2 2" xfId="41880"/>
    <cellStyle name="注释 2 2 2 3 3 3 3 2 3" xfId="41881"/>
    <cellStyle name="注释 2 2 2 3 3 3 3 3" xfId="41882"/>
    <cellStyle name="注释 2 2 2 3 3 3 3 4" xfId="41883"/>
    <cellStyle name="注释 2 2 2 3 3 3 4" xfId="41884"/>
    <cellStyle name="注释 2 2 2 3 3 3 4 2" xfId="41885"/>
    <cellStyle name="注释 2 2 2 3 3 3 4 2 2" xfId="41886"/>
    <cellStyle name="注释 2 2 2 3 3 3 4 3" xfId="41887"/>
    <cellStyle name="注释 2 2 2 3 3 3 5" xfId="41888"/>
    <cellStyle name="注释 2 2 2 3 3 3 5 2" xfId="41889"/>
    <cellStyle name="注释 2 2 2 3 3 3 5 3" xfId="41890"/>
    <cellStyle name="注释 2 2 2 3 3 3 6" xfId="41891"/>
    <cellStyle name="注释 2 2 2 3 3 3 6 2" xfId="41892"/>
    <cellStyle name="注释 2 2 2 3 3 3 7" xfId="41893"/>
    <cellStyle name="注释 2 2 2 3 3 4" xfId="41894"/>
    <cellStyle name="注释 2 2 2 3 3 5" xfId="41895"/>
    <cellStyle name="注释 2 2 2 3 3 6" xfId="41896"/>
    <cellStyle name="注释 2 2 2 3 4" xfId="41897"/>
    <cellStyle name="注释 2 2 2 3 4 2" xfId="41898"/>
    <cellStyle name="注释 2 2 2 3 4 2 2" xfId="41899"/>
    <cellStyle name="注释 2 2 2 3 4 2 2 2" xfId="41900"/>
    <cellStyle name="注释 2 2 2 3 4 2 3" xfId="41901"/>
    <cellStyle name="注释 2 2 2 3 4 2 3 2" xfId="41902"/>
    <cellStyle name="注释 2 2 2 3 4 2 4" xfId="41903"/>
    <cellStyle name="注释 2 2 2 3 4 3" xfId="41904"/>
    <cellStyle name="注释 2 2 2 3 4 3 2" xfId="41905"/>
    <cellStyle name="注释 2 2 2 3 4 3 3" xfId="41906"/>
    <cellStyle name="注释 2 2 2 3 4 4" xfId="41907"/>
    <cellStyle name="注释 2 2 2 3 4 5" xfId="41908"/>
    <cellStyle name="注释 2 2 2 3 4 6" xfId="41909"/>
    <cellStyle name="注释 2 2 2 3 5" xfId="41910"/>
    <cellStyle name="注释 2 2 2 3 5 2 2" xfId="41911"/>
    <cellStyle name="注释 2 2 2 3 5 2 2 2" xfId="41912"/>
    <cellStyle name="注释 2 2 2 3 5 2 3" xfId="41913"/>
    <cellStyle name="注释 2 2 2 3 5 2 4" xfId="41914"/>
    <cellStyle name="注释 2 2 2 3 5 3 2" xfId="41915"/>
    <cellStyle name="注释 2 2 2 3 5 3 2 2" xfId="41916"/>
    <cellStyle name="注释 2 2 2 3 5 3 3" xfId="41917"/>
    <cellStyle name="注释 2 2 2 3 5 3 4" xfId="41918"/>
    <cellStyle name="注释 2 2 2 3 5 4" xfId="41919"/>
    <cellStyle name="注释 2 2 2 3 5 4 2" xfId="41920"/>
    <cellStyle name="注释 2 2 2 3 5 5" xfId="41921"/>
    <cellStyle name="注释 2 8 3 3 2 2" xfId="41922"/>
    <cellStyle name="注释 2 2 2 3 5 6" xfId="41923"/>
    <cellStyle name="注释 2 2 2 3 6" xfId="41924"/>
    <cellStyle name="注释 2 2 2 3 6 2" xfId="41925"/>
    <cellStyle name="注释 2 2 2 3 6 2 2" xfId="41926"/>
    <cellStyle name="注释 2 2 2 3 6 2 2 2" xfId="41927"/>
    <cellStyle name="注释 2 2 2 3 6 2 3" xfId="41928"/>
    <cellStyle name="注释 2 2 2 3 6 2 4" xfId="41929"/>
    <cellStyle name="注释 2 2 2 3 6 3" xfId="41930"/>
    <cellStyle name="注释 2 2 2 3 6 3 2" xfId="41931"/>
    <cellStyle name="注释 2 2 2 3 6 3 3" xfId="41932"/>
    <cellStyle name="注释 2 2 2 3 6 4" xfId="41933"/>
    <cellStyle name="注释 2 2 2 3 6 4 2" xfId="41934"/>
    <cellStyle name="注释 2 2 2 3 6 5" xfId="41935"/>
    <cellStyle name="注释 2 2 2 3 6 6" xfId="41936"/>
    <cellStyle name="注释 2 2 2 3 7 2" xfId="41937"/>
    <cellStyle name="注释 2 2 2 3 7 2 2" xfId="41938"/>
    <cellStyle name="注释 2 2 2 3 7 2 3" xfId="41939"/>
    <cellStyle name="注释 2 2 2 3 7 3" xfId="41940"/>
    <cellStyle name="注释 2 2 2 3 7 3 2" xfId="41941"/>
    <cellStyle name="注释 2 2 2 3 7 4" xfId="41942"/>
    <cellStyle name="注释 2 2 2 3 7 5" xfId="41943"/>
    <cellStyle name="注释 2 2 2 3 8" xfId="41944"/>
    <cellStyle name="注释 2 2 2 3 8 2" xfId="41945"/>
    <cellStyle name="注释 2 2 2 3 8 2 2" xfId="41946"/>
    <cellStyle name="注释 2 2 2 3 8 3 2" xfId="41947"/>
    <cellStyle name="注释 2 2 2 3 8 5" xfId="41948"/>
    <cellStyle name="注释 2 2 2 3 9" xfId="41949"/>
    <cellStyle name="注释 2 2 2 3 9 2" xfId="41950"/>
    <cellStyle name="注释 2 2 2 4" xfId="41951"/>
    <cellStyle name="注释 2 2 2 4 2" xfId="41952"/>
    <cellStyle name="注释 2 2 2 4 2 2" xfId="41953"/>
    <cellStyle name="注释 2 2 2 4 2 2 2" xfId="41954"/>
    <cellStyle name="注释 2 2 2 4 2 2 2 2" xfId="41955"/>
    <cellStyle name="注释 2 2 2 4 2 2 2 3" xfId="41956"/>
    <cellStyle name="注释 2 2 2 4 2 2 3" xfId="41957"/>
    <cellStyle name="注释 2 2 2 4 2 2 4" xfId="41958"/>
    <cellStyle name="注释 2 2 2 4 2 2 5" xfId="41959"/>
    <cellStyle name="注释 2 2 2 4 2 3" xfId="41960"/>
    <cellStyle name="注释 2 2 2 4 2 3 2" xfId="41961"/>
    <cellStyle name="注释 2 2 2 4 2 3 2 2" xfId="41962"/>
    <cellStyle name="注释 2 2 2 4 2 3 3" xfId="41963"/>
    <cellStyle name="注释 2 2 2 4 2 3 4" xfId="41964"/>
    <cellStyle name="注释 2 2 2 4 2 4" xfId="41965"/>
    <cellStyle name="注释 2 2 2 4 2 4 2" xfId="41966"/>
    <cellStyle name="注释 2 2 2 4 2 5" xfId="41967"/>
    <cellStyle name="注释 2 2 2 4 3" xfId="41968"/>
    <cellStyle name="注释 2 2 2 4 3 2" xfId="41969"/>
    <cellStyle name="注释 2 2 2 4 3 3" xfId="41970"/>
    <cellStyle name="注释 2 2 2 4 4" xfId="41971"/>
    <cellStyle name="注释 2 2 2 4 4 2" xfId="41972"/>
    <cellStyle name="注释 2 2 2 4 5" xfId="41973"/>
    <cellStyle name="注释 2 2 2 4 5 2 2" xfId="41974"/>
    <cellStyle name="注释 2 2 2 4 5 3" xfId="41975"/>
    <cellStyle name="注释 2 2 2 4 6" xfId="41976"/>
    <cellStyle name="注释 2 2 2 4 6 2" xfId="41977"/>
    <cellStyle name="注释 2 2 2 5" xfId="41978"/>
    <cellStyle name="注释 2 2 2 5 2 2" xfId="41979"/>
    <cellStyle name="注释 2 2 2 5 2 2 2" xfId="41980"/>
    <cellStyle name="注释 2 2 2 5 2 2 3" xfId="41981"/>
    <cellStyle name="注释 2 2 2 5 2 3" xfId="41982"/>
    <cellStyle name="注释 2 2 2 5 2 3 2" xfId="41983"/>
    <cellStyle name="注释 2 2 2 5 2 3 2 2" xfId="41984"/>
    <cellStyle name="注释 2 2 2 5 2 3 3" xfId="41985"/>
    <cellStyle name="注释 2 2 2 5 2 3 4" xfId="41986"/>
    <cellStyle name="注释 2 2 2 5 2 4" xfId="41987"/>
    <cellStyle name="注释 2 2 2 5 3" xfId="41988"/>
    <cellStyle name="注释 2 2 2 5 3 2" xfId="41989"/>
    <cellStyle name="注释 2 2 2 5 4" xfId="41990"/>
    <cellStyle name="注释 2 2 2 5 4 2" xfId="41991"/>
    <cellStyle name="注释 2 2 2 5 4 2 2" xfId="41992"/>
    <cellStyle name="注释 2 2 2 5 4 3" xfId="41993"/>
    <cellStyle name="注释 2 2 2 5 5" xfId="41994"/>
    <cellStyle name="注释 2 2 2 5 6" xfId="41995"/>
    <cellStyle name="注释 2 2 2 6" xfId="41996"/>
    <cellStyle name="注释 2 2 2 6 2" xfId="41997"/>
    <cellStyle name="注释 2 2 2 6 2 2" xfId="41998"/>
    <cellStyle name="注释 2 2 2 6 2 2 2" xfId="41999"/>
    <cellStyle name="注释 2 2 2 6 2 2 2 2" xfId="42000"/>
    <cellStyle name="注释 2 2 2 6 2 2 2 2 2" xfId="42001"/>
    <cellStyle name="注释 2 2 2 6 2 2 2 2 3" xfId="42002"/>
    <cellStyle name="注释 2 2 2 6 2 2 2 3" xfId="42003"/>
    <cellStyle name="注释 2 2 2 6 2 2 2 4" xfId="42004"/>
    <cellStyle name="注释 2 2 2 6 2 2 3" xfId="42005"/>
    <cellStyle name="注释 2 2 2 6 2 2 3 2" xfId="42006"/>
    <cellStyle name="注释 2 2 2 6 2 2 3 2 2" xfId="42007"/>
    <cellStyle name="注释 2 2 2 6 2 2 3 2 3" xfId="42008"/>
    <cellStyle name="注释 2 2 2 6 2 2 3 3" xfId="42009"/>
    <cellStyle name="注释 2 2 2 6 2 2 3 4" xfId="42010"/>
    <cellStyle name="注释 2 2 2 6 2 2 4" xfId="42011"/>
    <cellStyle name="注释 2 2 2 6 2 2 4 2" xfId="42012"/>
    <cellStyle name="注释 2 2 2 6 2 2 4 2 2" xfId="42013"/>
    <cellStyle name="注释 2 2 2 6 2 2 4 3" xfId="42014"/>
    <cellStyle name="注释 2 2 2 6 2 2 5" xfId="42015"/>
    <cellStyle name="注释 2 2 2 6 2 2 5 2" xfId="42016"/>
    <cellStyle name="注释 2 2 2 6 2 2 6" xfId="42017"/>
    <cellStyle name="注释 2 2 2 6 2 2 7" xfId="42018"/>
    <cellStyle name="注释 2 2 2 6 2 3" xfId="42019"/>
    <cellStyle name="注释 2 2 2 6 2 4" xfId="42020"/>
    <cellStyle name="注释 2 2 2 6 3" xfId="42021"/>
    <cellStyle name="注释 2 2 2 6 3 2" xfId="42022"/>
    <cellStyle name="注释 2 2 2 6 3 2 2" xfId="42023"/>
    <cellStyle name="注释 2 2 2 6 3 2 2 2" xfId="42024"/>
    <cellStyle name="注释 2 2 2 6 3 2 2 3" xfId="42025"/>
    <cellStyle name="注释 2 2 2 6 3 2 3" xfId="42026"/>
    <cellStyle name="注释 2 2 2 6 3 2 4" xfId="42027"/>
    <cellStyle name="注释 2 2 2 6 3 3" xfId="42028"/>
    <cellStyle name="注释 2 2 2 6 3 3 2" xfId="42029"/>
    <cellStyle name="注释 2 2 2 6 3 3 2 2" xfId="42030"/>
    <cellStyle name="注释 2 2 2 6 3 3 2 3" xfId="42031"/>
    <cellStyle name="注释 2 2 2 6 3 3 3" xfId="42032"/>
    <cellStyle name="注释 2 2 2 6 3 3 4" xfId="42033"/>
    <cellStyle name="注释 2 2 2 6 3 4" xfId="42034"/>
    <cellStyle name="注释 2 2 2 6 3 4 2" xfId="42035"/>
    <cellStyle name="注释 2 2 2 6 3 4 2 2" xfId="42036"/>
    <cellStyle name="注释 2 2 2 6 3 4 3" xfId="42037"/>
    <cellStyle name="注释 2 2 2 6 4" xfId="42038"/>
    <cellStyle name="注释 2 2 2 6 4 2" xfId="42039"/>
    <cellStyle name="注释 2 2 2 6 4 2 2" xfId="42040"/>
    <cellStyle name="注释 2 2 2 6 4 3" xfId="42041"/>
    <cellStyle name="注释 2 2 2 6 5" xfId="42042"/>
    <cellStyle name="注释 2 2 2 6 5 2" xfId="42043"/>
    <cellStyle name="注释 2 2 2 7" xfId="42044"/>
    <cellStyle name="注释 2 2 2 7 2" xfId="42045"/>
    <cellStyle name="注释 2 2 2 7 2 2" xfId="42046"/>
    <cellStyle name="注释 2 2 2 7 2 2 2" xfId="42047"/>
    <cellStyle name="注释 2 2 2 7 2 2 2 2" xfId="42048"/>
    <cellStyle name="注释 2 2 2 7 2 2 2 3" xfId="42049"/>
    <cellStyle name="注释 2 2 2 7 2 2 3" xfId="42050"/>
    <cellStyle name="注释 2 2 2 7 2 2 4" xfId="42051"/>
    <cellStyle name="注释 2 2 2 7 2 3 2" xfId="42052"/>
    <cellStyle name="注释 2 2 2 7 2 3 2 2" xfId="42053"/>
    <cellStyle name="注释 2 2 2 7 2 3 2 3" xfId="42054"/>
    <cellStyle name="注释 2 2 2 7 2 3 3" xfId="42055"/>
    <cellStyle name="注释 2 2 2 7 2 3 4" xfId="42056"/>
    <cellStyle name="注释 2 2 2 7 2 4 2" xfId="42057"/>
    <cellStyle name="注释 2 2 2 7 2 4 2 2" xfId="42058"/>
    <cellStyle name="注释 2 2 2 7 2 4 3" xfId="42059"/>
    <cellStyle name="注释 2 2 2 7 2 5" xfId="42060"/>
    <cellStyle name="注释 2 2 2 7 2 6" xfId="42061"/>
    <cellStyle name="注释 2 2 2 7 2 7" xfId="42062"/>
    <cellStyle name="注释 2 2 2 7 3" xfId="42063"/>
    <cellStyle name="注释 2 2 2 7 3 2" xfId="42064"/>
    <cellStyle name="注释 2 2 2 7 3 2 2" xfId="42065"/>
    <cellStyle name="注释 2 2 2 7 3 2 2 2" xfId="42066"/>
    <cellStyle name="注释 2 2 2 7 3 2 2 3" xfId="42067"/>
    <cellStyle name="注释 2 2 2 7 3 2 3" xfId="42068"/>
    <cellStyle name="注释 2 2 2 7 3 2 4" xfId="42069"/>
    <cellStyle name="注释 2 2 2 7 3 3 2" xfId="42070"/>
    <cellStyle name="注释 2 2 2 7 3 3 2 2" xfId="42071"/>
    <cellStyle name="注释 2 2 2 7 3 3 2 3" xfId="42072"/>
    <cellStyle name="注释 2 2 2 7 3 3 3" xfId="42073"/>
    <cellStyle name="注释 2 2 2 7 3 3 4" xfId="42074"/>
    <cellStyle name="注释 2 2 2 7 3 4 2" xfId="42075"/>
    <cellStyle name="注释 2 2 2 7 3 4 2 2" xfId="42076"/>
    <cellStyle name="注释 2 2 2 7 3 4 3" xfId="42077"/>
    <cellStyle name="注释 2 2 2 7 3 5" xfId="42078"/>
    <cellStyle name="注释 2 2 2 7 3 6" xfId="42079"/>
    <cellStyle name="注释 2 2 2 7 4" xfId="42080"/>
    <cellStyle name="注释 2 2 2 7 5" xfId="42081"/>
    <cellStyle name="注释 2 2 2 8" xfId="42082"/>
    <cellStyle name="注释 2 2 2 8 2" xfId="42083"/>
    <cellStyle name="注释 2 2 2 9" xfId="42084"/>
    <cellStyle name="注释 2 2 2 9 2" xfId="42085"/>
    <cellStyle name="注释 2 2 2 9 2 2" xfId="42086"/>
    <cellStyle name="注释 2 2 2 9 2 2 2" xfId="42087"/>
    <cellStyle name="注释 2 2 2 9 2 2 2 2" xfId="42088"/>
    <cellStyle name="注释 2 2 2 9 2 2 3" xfId="42089"/>
    <cellStyle name="注释 2 2 2 9 2 3 2" xfId="42090"/>
    <cellStyle name="注释 2 2 2 9 3" xfId="42091"/>
    <cellStyle name="注释 2 2 2 9 3 2" xfId="42092"/>
    <cellStyle name="注释 2 2 2 9 3 2 2" xfId="42093"/>
    <cellStyle name="注释 2 2 2 9 3 2 3" xfId="42094"/>
    <cellStyle name="注释 2 2 2 9 3 4" xfId="42095"/>
    <cellStyle name="注释 2 2 2 9 4" xfId="42096"/>
    <cellStyle name="注释 2 2 2 9 4 2" xfId="42097"/>
    <cellStyle name="注释 2 2 2 9 4 2 2" xfId="42098"/>
    <cellStyle name="注释 2 2 2 9 4 3" xfId="42099"/>
    <cellStyle name="注释 2 2 2 9 5" xfId="42100"/>
    <cellStyle name="注释 2 2 2 9 5 2" xfId="42101"/>
    <cellStyle name="注释 2 2 2 9 6" xfId="42102"/>
    <cellStyle name="注释 2 2 3" xfId="42103"/>
    <cellStyle name="注释 2 2 3 2" xfId="42104"/>
    <cellStyle name="注释 2 2 3 2 12 2" xfId="42105"/>
    <cellStyle name="注释 2 2 3 2 13 2" xfId="42106"/>
    <cellStyle name="注释 2 2 3 2 14" xfId="42107"/>
    <cellStyle name="注释 2 2 3 2 15" xfId="42108"/>
    <cellStyle name="注释 2 2 3 2 15 2" xfId="42109"/>
    <cellStyle name="注释 2 2 3 2 16" xfId="42110"/>
    <cellStyle name="注释 2 2 3 2 17" xfId="42111"/>
    <cellStyle name="注释 2 2 3 2 2" xfId="42112"/>
    <cellStyle name="注释 2 2 3 2 2 10" xfId="42113"/>
    <cellStyle name="注释 2 2 3 2 2 12" xfId="42114"/>
    <cellStyle name="注释 2 2 3 2 2 12 2" xfId="42115"/>
    <cellStyle name="注释 2 2 3 2 2 13" xfId="42116"/>
    <cellStyle name="注释 2 2 3 2 2 13 2" xfId="42117"/>
    <cellStyle name="注释 2 2 3 2 2 14" xfId="42118"/>
    <cellStyle name="注释 2 2 3 2 2 15" xfId="42119"/>
    <cellStyle name="注释 2 2 3 2 2 16" xfId="42120"/>
    <cellStyle name="注释 2 2 3 2 2 2" xfId="42121"/>
    <cellStyle name="注释 2 2 3 2 2 2 2" xfId="42122"/>
    <cellStyle name="注释 2 2 3 2 2 2 2 2" xfId="42123"/>
    <cellStyle name="注释 2 2 3 2 2 2 2 2 2" xfId="42124"/>
    <cellStyle name="注释 2 2 3 2 2 2 2 2 2 2" xfId="42125"/>
    <cellStyle name="注释 2 2 3 2 2 2 2 2 2 3" xfId="42126"/>
    <cellStyle name="注释 2 2 3 2 2 2 2 2 3" xfId="42127"/>
    <cellStyle name="注释 2 2 3 2 2 2 2 2 4" xfId="42128"/>
    <cellStyle name="注释 2 2 3 2 2 2 2 3" xfId="42129"/>
    <cellStyle name="注释 2 2 3 2 2 2 2 3 2" xfId="42130"/>
    <cellStyle name="注释 2 2 3 2 2 2 2 3 2 2" xfId="42131"/>
    <cellStyle name="注释 2 2 3 2 2 2 2 3 2 3" xfId="42132"/>
    <cellStyle name="注释 2 2 3 2 2 2 2 3 3" xfId="42133"/>
    <cellStyle name="注释 2 2 3 2 2 2 2 3 4" xfId="42134"/>
    <cellStyle name="注释 2 2 3 2 2 2 2 4" xfId="42135"/>
    <cellStyle name="注释 2 2 3 2 2 2 2 5" xfId="42136"/>
    <cellStyle name="注释 2 2 3 2 2 2 2 5 2" xfId="42137"/>
    <cellStyle name="注释 2 2 3 2 2 2 2 6" xfId="42138"/>
    <cellStyle name="注释 2 2 3 2 2 2 3" xfId="42139"/>
    <cellStyle name="注释 2 2 3 2 2 2 3 2" xfId="42140"/>
    <cellStyle name="注释 2 2 3 2 2 2 3 3" xfId="42141"/>
    <cellStyle name="注释 2 2 3 2 2 2 4" xfId="42142"/>
    <cellStyle name="注释 2 2 3 2 2 2 4 3" xfId="42143"/>
    <cellStyle name="注释 2 2 3 2 2 2 5" xfId="42144"/>
    <cellStyle name="注释 2 2 3 2 2 2 5 2" xfId="42145"/>
    <cellStyle name="注释 2 2 3 2 2 2 6" xfId="42146"/>
    <cellStyle name="注释 2 2 3 2 2 2 7" xfId="42147"/>
    <cellStyle name="注释 2 2 3 2 2 3" xfId="42148"/>
    <cellStyle name="注释 2 2 3 2 2 3 2" xfId="42149"/>
    <cellStyle name="注释 2 2 3 2 2 3 2 2" xfId="42150"/>
    <cellStyle name="注释 2 2 3 2 2 3 2 3" xfId="42151"/>
    <cellStyle name="注释 2 2 3 2 2 3 2 3 2" xfId="42152"/>
    <cellStyle name="注释 2 2 3 2 2 3 2 4" xfId="42153"/>
    <cellStyle name="注释 2 2 3 2 2 3 3" xfId="42154"/>
    <cellStyle name="注释 2 2 3 2 2 3 3 2" xfId="42155"/>
    <cellStyle name="注释 2 2 3 2 2 3 3 2 3" xfId="42156"/>
    <cellStyle name="注释 2 2 3 2 2 3 3 3" xfId="42157"/>
    <cellStyle name="注释 2 2 3 2 2 3 3 3 2" xfId="42158"/>
    <cellStyle name="注释 2 2 3 2 2 3 3 4" xfId="42159"/>
    <cellStyle name="注释 2 2 3 2 2 3 4" xfId="42160"/>
    <cellStyle name="注释 2 2 3 2 2 3 4 2" xfId="42161"/>
    <cellStyle name="注释 2 2 3 2 2 3 4 3" xfId="42162"/>
    <cellStyle name="注释 2 2 3 2 2 3 5" xfId="42163"/>
    <cellStyle name="注释 2 2 3 2 2 3 5 2" xfId="42164"/>
    <cellStyle name="注释 2 2 3 2 2 3 5 3" xfId="42165"/>
    <cellStyle name="注释 2 2 3 2 2 3 6" xfId="42166"/>
    <cellStyle name="注释 2 2 3 2 2 3 7" xfId="42167"/>
    <cellStyle name="注释 2 2 3 2 2 4" xfId="42168"/>
    <cellStyle name="注释 2 2 3 2 2 4 2" xfId="42169"/>
    <cellStyle name="注释 2 2 3 2 2 4 2 2" xfId="42170"/>
    <cellStyle name="注释 2 2 3 2 2 4 2 3" xfId="42171"/>
    <cellStyle name="注释 2 2 3 2 2 4 3" xfId="42172"/>
    <cellStyle name="注释 2 2 3 2 2 4 3 2" xfId="42173"/>
    <cellStyle name="注释 2 2 3 2 2 4 3 3" xfId="42174"/>
    <cellStyle name="注释 2 2 3 2 2 4 4" xfId="42175"/>
    <cellStyle name="注释 2 2 3 2 2 4 4 2" xfId="42176"/>
    <cellStyle name="注释 2 2 3 2 2 4 5" xfId="42177"/>
    <cellStyle name="注释 2 2 3 2 2 4 6" xfId="42178"/>
    <cellStyle name="注释 2 2 3 2 2 5" xfId="42179"/>
    <cellStyle name="注释 2 2 3 2 2 5 2" xfId="42180"/>
    <cellStyle name="注释 2 2 3 2 2 5 2 2" xfId="42181"/>
    <cellStyle name="注释 2 2 3 2 2 5 2 3" xfId="42182"/>
    <cellStyle name="注释 2 2 3 2 2 5 3" xfId="42183"/>
    <cellStyle name="注释 2 2 3 2 2 5 3 2" xfId="42184"/>
    <cellStyle name="注释 2 2 3 2 2 5 3 3" xfId="42185"/>
    <cellStyle name="注释 2 2 3 2 2 5 4" xfId="42186"/>
    <cellStyle name="注释 2 2 3 2 2 5 4 2" xfId="42187"/>
    <cellStyle name="注释 2 2 3 2 2 5 5" xfId="42188"/>
    <cellStyle name="注释 2 2 3 2 2 5 6" xfId="42189"/>
    <cellStyle name="注释 2 2 3 2 2 6" xfId="42190"/>
    <cellStyle name="注释 2 2 3 2 2 6 2" xfId="42191"/>
    <cellStyle name="注释 2 2 3 2 2 6 2 2" xfId="42192"/>
    <cellStyle name="注释 2 2 3 2 2 6 2 3" xfId="42193"/>
    <cellStyle name="注释 2 2 3 2 2 6 3" xfId="42194"/>
    <cellStyle name="注释 2 2 3 2 2 6 3 2" xfId="42195"/>
    <cellStyle name="注释 2 2 3 2 2 6 4" xfId="42196"/>
    <cellStyle name="注释 2 2 3 2 2 6 5" xfId="42197"/>
    <cellStyle name="注释 2 2 3 2 2 7" xfId="42198"/>
    <cellStyle name="注释 2 2 3 2 2 8" xfId="42199"/>
    <cellStyle name="注释 2 2 3 2 2 8 3" xfId="42200"/>
    <cellStyle name="注释 2 2 3 2 2 9" xfId="42201"/>
    <cellStyle name="注释 2 2 3 2 2 9 3" xfId="42202"/>
    <cellStyle name="注释 2 2 3 2 3" xfId="42203"/>
    <cellStyle name="注释 2 2 3 2 3 2" xfId="42204"/>
    <cellStyle name="注释 2 2 3 2 3 2 2" xfId="42205"/>
    <cellStyle name="注释 2 2 3 2 3 2 2 2" xfId="42206"/>
    <cellStyle name="注释 2 2 3 2 3 2 2 3" xfId="42207"/>
    <cellStyle name="注释 2 2 3 2 3 2 2 4" xfId="42208"/>
    <cellStyle name="注释 2 2 3 2 3 2 3" xfId="42209"/>
    <cellStyle name="注释 2 2 3 2 3 2 3 2" xfId="42210"/>
    <cellStyle name="注释 2 2 3 2 3 2 3 3" xfId="42211"/>
    <cellStyle name="注释 2 2 3 2 3 2 3 4" xfId="42212"/>
    <cellStyle name="注释 2 2 3 2 3 2 4 2 2" xfId="42213"/>
    <cellStyle name="注释 2 2 3 2 3 3" xfId="42214"/>
    <cellStyle name="注释 2 2 3 2 3 3 2" xfId="42215"/>
    <cellStyle name="注释 2 2 3 2 3 3 2 2" xfId="42216"/>
    <cellStyle name="注释 2 2 3 2 3 3 2 2 2" xfId="42217"/>
    <cellStyle name="注释 2 2 3 2 3 3 2 2 3" xfId="42218"/>
    <cellStyle name="注释 2 2 3 2 3 3 2 3" xfId="42219"/>
    <cellStyle name="注释 2 2 3 2 3 3 2 4" xfId="42220"/>
    <cellStyle name="注释 2 2 3 2 3 3 3" xfId="42221"/>
    <cellStyle name="注释 2 2 3 2 3 3 3 2" xfId="42222"/>
    <cellStyle name="注释 2 2 3 2 3 3 3 2 3" xfId="42223"/>
    <cellStyle name="注释 2 2 3 2 3 3 3 3" xfId="42224"/>
    <cellStyle name="注释 2 2 3 2 3 3 3 4" xfId="42225"/>
    <cellStyle name="注释 2 2 3 2 3 3 4 2 2" xfId="42226"/>
    <cellStyle name="注释 2 2 3 2 3 4" xfId="42227"/>
    <cellStyle name="注释 2 2 3 2 4" xfId="42228"/>
    <cellStyle name="注释 2 2 3 2 4 2" xfId="42229"/>
    <cellStyle name="注释 2 2 3 2 4 2 2 2" xfId="42230"/>
    <cellStyle name="注释 2 2 3 2 4 2 3 2" xfId="42231"/>
    <cellStyle name="注释 2 2 3 2 4 2 4" xfId="42232"/>
    <cellStyle name="注释 2 2 3 2 4 3" xfId="42233"/>
    <cellStyle name="注释 2 2 3 2 4 4" xfId="42234"/>
    <cellStyle name="注释 2 2 3 2 5" xfId="42235"/>
    <cellStyle name="注释 2 2 3 2 5 2" xfId="42236"/>
    <cellStyle name="注释 2 2 3 2 5 2 2" xfId="42237"/>
    <cellStyle name="注释 2 2 3 2 5 2 2 2" xfId="42238"/>
    <cellStyle name="注释 2 2 3 2 5 2 3" xfId="42239"/>
    <cellStyle name="注释 2 2 3 2 5 2 4" xfId="42240"/>
    <cellStyle name="注释 2 2 3 2 5 3 2" xfId="42241"/>
    <cellStyle name="注释 2 2 3 2 5 3 2 2" xfId="42242"/>
    <cellStyle name="注释 2 2 3 2 5 3 3" xfId="42243"/>
    <cellStyle name="注释 2 2 3 2 5 3 4" xfId="42244"/>
    <cellStyle name="注释 2 2 3 2 5 4 2" xfId="42245"/>
    <cellStyle name="注释 2 2 3 2 5 6" xfId="42246"/>
    <cellStyle name="注释 2 2 3 2 6 2 2" xfId="42247"/>
    <cellStyle name="注释 2 2 3 2 6 2 2 2" xfId="42248"/>
    <cellStyle name="注释 2 2 3 2 6 2 3" xfId="42249"/>
    <cellStyle name="注释 2 2 3 2 6 3" xfId="42250"/>
    <cellStyle name="注释 2 2 3 2 6 3 2" xfId="42251"/>
    <cellStyle name="注释 2 2 3 2 6 3 3" xfId="42252"/>
    <cellStyle name="注释 2 2 3 2 6 4" xfId="42253"/>
    <cellStyle name="注释 2 2 3 2 6 4 2" xfId="42254"/>
    <cellStyle name="注释 2 2 3 2 6 5" xfId="42255"/>
    <cellStyle name="注释 2 2 3 2 6 6" xfId="42256"/>
    <cellStyle name="注释 2 2 3 2 7 2 2" xfId="42257"/>
    <cellStyle name="注释 2 2 3 2 7 2 3" xfId="42258"/>
    <cellStyle name="注释 2 2 3 2 7 3" xfId="42259"/>
    <cellStyle name="注释 2 2 3 2 7 3 2" xfId="42260"/>
    <cellStyle name="注释 2 2 3 2 7 4" xfId="42261"/>
    <cellStyle name="注释 2 2 3 2 7 5" xfId="42262"/>
    <cellStyle name="注释 2 2 3 2 8 2 2" xfId="42263"/>
    <cellStyle name="注释 2 2 3 2 8 2 3" xfId="42264"/>
    <cellStyle name="注释 2 2 3 2 8 3" xfId="42265"/>
    <cellStyle name="注释 2 2 3 2 8 4" xfId="42266"/>
    <cellStyle name="注释 2 2 3 2 8 5" xfId="42267"/>
    <cellStyle name="注释 2 2 3 2 9 3" xfId="42268"/>
    <cellStyle name="注释 2 2 3 3" xfId="42269"/>
    <cellStyle name="注释 2 2 3 3 2" xfId="42270"/>
    <cellStyle name="注释 2 2 3 3 2 2" xfId="42271"/>
    <cellStyle name="注释 2 2 3 4" xfId="42272"/>
    <cellStyle name="注释 2 2 3 4 2" xfId="42273"/>
    <cellStyle name="注释 2 2 3 4 2 2" xfId="42274"/>
    <cellStyle name="注释 2 2 3 5" xfId="42275"/>
    <cellStyle name="注释 2 2 3 5 2 2" xfId="42276"/>
    <cellStyle name="注释 2 2 3 5 3" xfId="42277"/>
    <cellStyle name="注释 2 2 3 5 4" xfId="42278"/>
    <cellStyle name="注释 2 2 3 6" xfId="42279"/>
    <cellStyle name="注释 2 2 3 7" xfId="42280"/>
    <cellStyle name="注释 2 2 3 7 2" xfId="42281"/>
    <cellStyle name="注释 2 2 4" xfId="42282"/>
    <cellStyle name="注释 2 2 4 10" xfId="42283"/>
    <cellStyle name="注释 2 2 4 10 2" xfId="42284"/>
    <cellStyle name="注释 2 2 4 11" xfId="42285"/>
    <cellStyle name="注释 2 2 4 11 2" xfId="42286"/>
    <cellStyle name="注释 2 2 4 12" xfId="42287"/>
    <cellStyle name="注释 2 2 4 12 2" xfId="42288"/>
    <cellStyle name="注释 2 2 4 13" xfId="42289"/>
    <cellStyle name="注释 2 2 4 13 2" xfId="42290"/>
    <cellStyle name="注释 2 2 4 14" xfId="42291"/>
    <cellStyle name="注释 2 2 4 15 2" xfId="42292"/>
    <cellStyle name="注释 2 2 4 17" xfId="42293"/>
    <cellStyle name="注释 2 2 4 2" xfId="42294"/>
    <cellStyle name="注释 2 2 4 2 10" xfId="42295"/>
    <cellStyle name="注释 2 2 4 2 10 2" xfId="42296"/>
    <cellStyle name="注释 2 2 4 2 11" xfId="42297"/>
    <cellStyle name="注释 2 2 4 2 11 2" xfId="42298"/>
    <cellStyle name="注释 2 2 4 2 12" xfId="42299"/>
    <cellStyle name="注释 2 2 4 2 12 2" xfId="42300"/>
    <cellStyle name="注释 2 2 4 2 13" xfId="42301"/>
    <cellStyle name="注释 2 2 4 2 13 2" xfId="42302"/>
    <cellStyle name="注释 2 2 4 2 14" xfId="42303"/>
    <cellStyle name="注释 2 2 4 2 15" xfId="42304"/>
    <cellStyle name="注释 2 2 4 2 2" xfId="42305"/>
    <cellStyle name="注释 2 2 4 2 2 2" xfId="42306"/>
    <cellStyle name="注释 2 2 4 2 2 2 2" xfId="42307"/>
    <cellStyle name="注释 2 2 4 2 2 2 2 2" xfId="42308"/>
    <cellStyle name="注释 2 2 4 2 2 2 2 2 2" xfId="42309"/>
    <cellStyle name="注释 2 2 4 2 2 2 2 2 3" xfId="42310"/>
    <cellStyle name="注释 2 2 4 2 2 2 2 3" xfId="42311"/>
    <cellStyle name="注释 2 2 4 2 2 2 2 3 2" xfId="42312"/>
    <cellStyle name="注释 2 2 4 2 2 2 2 4" xfId="42313"/>
    <cellStyle name="注释 2 2 4 2 2 2 3" xfId="42314"/>
    <cellStyle name="注释 2 2 4 2 2 2 3 2" xfId="42315"/>
    <cellStyle name="注释 2 2 4 2 2 2 3 2 2" xfId="42316"/>
    <cellStyle name="注释 2 2 4 2 2 2 3 2 3" xfId="42317"/>
    <cellStyle name="注释 2 2 4 2 2 2 3 3" xfId="42318"/>
    <cellStyle name="注释 2 2 4 2 2 2 3 4" xfId="42319"/>
    <cellStyle name="注释 2 2 4 2 2 2 4" xfId="42320"/>
    <cellStyle name="注释 2 2 4 2 2 2 4 2" xfId="42321"/>
    <cellStyle name="注释 2 2 4 2 2 2 4 2 2" xfId="42322"/>
    <cellStyle name="注释 2 2 4 2 2 2 4 3" xfId="42323"/>
    <cellStyle name="注释 2 2 4 2 2 2 5" xfId="42324"/>
    <cellStyle name="注释 2 2 4 2 2 2 5 2" xfId="42325"/>
    <cellStyle name="注释 2 2 4 2 2 2 6" xfId="42326"/>
    <cellStyle name="注释 2 2 4 2 2 2 6 2" xfId="42327"/>
    <cellStyle name="注释 2 2 4 2 2 2 7" xfId="42328"/>
    <cellStyle name="注释 2 2 4 2 2 3" xfId="42329"/>
    <cellStyle name="注释 2 2 4 2 2 4" xfId="42330"/>
    <cellStyle name="注释 2 2 4 2 2 5" xfId="42331"/>
    <cellStyle name="注释 2 2 4 2 3" xfId="42332"/>
    <cellStyle name="注释 2 2 4 2 3 2" xfId="42333"/>
    <cellStyle name="注释 2 2 4 2 3 2 2" xfId="42334"/>
    <cellStyle name="注释 2 2 4 2 3 2 2 2" xfId="42335"/>
    <cellStyle name="注释 2 2 4 2 3 2 2 2 2" xfId="42336"/>
    <cellStyle name="注释 2 2 4 2 3 2 2 3" xfId="42337"/>
    <cellStyle name="注释 2 2 4 2 3 2 4" xfId="42338"/>
    <cellStyle name="注释 2 2 4 2 3 2 4 2" xfId="42339"/>
    <cellStyle name="注释 2 2 4 2 3 2 5" xfId="42340"/>
    <cellStyle name="注释 2 2 4 2 3 3" xfId="42341"/>
    <cellStyle name="注释 2 2 4 2 3 3 3 2" xfId="42342"/>
    <cellStyle name="注释 2 2 4 2 3 4" xfId="42343"/>
    <cellStyle name="注释 2 2 4 2 3 4 2 2" xfId="42344"/>
    <cellStyle name="注释 2 2 4 2 3 4 3" xfId="42345"/>
    <cellStyle name="注释 2 2 4 2 3 5" xfId="42346"/>
    <cellStyle name="注释 2 2 4 2 3 6" xfId="42347"/>
    <cellStyle name="注释 2 2 4 2 3 6 2" xfId="42348"/>
    <cellStyle name="注释 2 2 4 2 3 7" xfId="42349"/>
    <cellStyle name="注释 2 2 4 2 3 8" xfId="42350"/>
    <cellStyle name="注释 2 2 4 2 4" xfId="42351"/>
    <cellStyle name="注释 2 2 4 2 4 2" xfId="42352"/>
    <cellStyle name="注释 2 2 4 2 4 2 2 2" xfId="42353"/>
    <cellStyle name="注释 2 2 4 2 4 3" xfId="42354"/>
    <cellStyle name="注释 2 2 4 2 4 3 2 2" xfId="42355"/>
    <cellStyle name="注释 2 2 4 2 4 4" xfId="42356"/>
    <cellStyle name="注释 2 2 4 2 4 5" xfId="42357"/>
    <cellStyle name="注释 2 2 4 2 4 6" xfId="42358"/>
    <cellStyle name="注释 2 2 4 2 5" xfId="42359"/>
    <cellStyle name="注释 2 2 4 2 5 2" xfId="42360"/>
    <cellStyle name="注释 2 2 4 2 5 2 3" xfId="42361"/>
    <cellStyle name="注释 2 2 4 2 5 3" xfId="42362"/>
    <cellStyle name="注释 2 2 4 2 5 4" xfId="42363"/>
    <cellStyle name="注释 2 2 4 2 5 4 2" xfId="42364"/>
    <cellStyle name="注释 2 2 4 2 6 2" xfId="42365"/>
    <cellStyle name="注释 2 2 4 2 6 2 2" xfId="42366"/>
    <cellStyle name="注释 2 2 4 2 6 2 3" xfId="42367"/>
    <cellStyle name="注释 2 2 4 2 6 3" xfId="42368"/>
    <cellStyle name="注释 2 2 4 2 6 4" xfId="42369"/>
    <cellStyle name="注释 2 2 4 2 6 5" xfId="42370"/>
    <cellStyle name="注释 2 2 4 2 7 2" xfId="42371"/>
    <cellStyle name="注释 2 2 4 2 7 2 2" xfId="42372"/>
    <cellStyle name="注释 2 2 4 2 7 2 3" xfId="42373"/>
    <cellStyle name="注释 2 2 4 2 7 3" xfId="42374"/>
    <cellStyle name="注释 2 2 4 2 7 3 2" xfId="42375"/>
    <cellStyle name="注释 2 2 4 2 7 4" xfId="42376"/>
    <cellStyle name="注释 2 2 4 2 8" xfId="42377"/>
    <cellStyle name="注释 2 2 4 2 8 2" xfId="42378"/>
    <cellStyle name="注释 2 2 4 2 8 3" xfId="42379"/>
    <cellStyle name="注释 2 2 4 2 9 2" xfId="42380"/>
    <cellStyle name="注释 2 2 4 3" xfId="42381"/>
    <cellStyle name="注释 2 2 4 3 2" xfId="42382"/>
    <cellStyle name="注释 2 2 4 3 2 2" xfId="42383"/>
    <cellStyle name="注释 2 2 4 3 2 2 2" xfId="42384"/>
    <cellStyle name="注释 2 2 4 3 2 2 2 2" xfId="42385"/>
    <cellStyle name="注释 2 4 2 2 2 2 2 2 2" xfId="42386"/>
    <cellStyle name="注释 2 2 4 3 2 2 2 3" xfId="42387"/>
    <cellStyle name="注释 2 2 4 3 2 2 3" xfId="42388"/>
    <cellStyle name="注释 2 2 4 3 2 2 3 2" xfId="42389"/>
    <cellStyle name="注释 2 2 4 3 2 3" xfId="42390"/>
    <cellStyle name="注释 2 2 4 3 2 3 2" xfId="42391"/>
    <cellStyle name="注释 2 2 4 3 2 3 2 2" xfId="42392"/>
    <cellStyle name="注释 2 4 2 2 2 2 3 2 2" xfId="42393"/>
    <cellStyle name="注释 2 2 4 3 2 3 2 3" xfId="42394"/>
    <cellStyle name="注释 2 2 4 3 2 3 3" xfId="42395"/>
    <cellStyle name="注释 2 2 4 3 2 4" xfId="42396"/>
    <cellStyle name="注释 2 2 4 3 2 4 2" xfId="42397"/>
    <cellStyle name="注释 2 2 4 3 2 4 2 2" xfId="42398"/>
    <cellStyle name="注释 2 2 4 3 2 4 3" xfId="42399"/>
    <cellStyle name="注释 2 2 4 3 2 5" xfId="42400"/>
    <cellStyle name="注释 2 2 4 3 2 5 2" xfId="42401"/>
    <cellStyle name="注释 2 2 4 3 2 6" xfId="42402"/>
    <cellStyle name="注释 2 2 4 3 2 6 2" xfId="42403"/>
    <cellStyle name="注释 2 2 4 3 3 2 2 2" xfId="42404"/>
    <cellStyle name="注释 2 2 4 3 3 2 2 3" xfId="42405"/>
    <cellStyle name="注释 2 2 4 3 3 3 2 2" xfId="42406"/>
    <cellStyle name="注释 2 2 4 3 3 3 2 3" xfId="42407"/>
    <cellStyle name="注释 2 2 4 3 3 3 3" xfId="42408"/>
    <cellStyle name="注释 2 2 4 3 3 4 2" xfId="42409"/>
    <cellStyle name="注释 2 2 4 3 3 4 2 2" xfId="42410"/>
    <cellStyle name="注释 2 2 4 3 3 4 3" xfId="42411"/>
    <cellStyle name="注释 2 2 4 3 3 5" xfId="42412"/>
    <cellStyle name="注释 2 2 4 3 3 5 2" xfId="42413"/>
    <cellStyle name="注释 2 2 4 3 3 5 3" xfId="42414"/>
    <cellStyle name="注释 2 2 4 3 3 6" xfId="42415"/>
    <cellStyle name="注释 2 2 4 3 3 6 2" xfId="42416"/>
    <cellStyle name="注释 2 2 4 4" xfId="42417"/>
    <cellStyle name="注释 2 2 4 4 2" xfId="42418"/>
    <cellStyle name="注释 2 2 4 4 2 2" xfId="42419"/>
    <cellStyle name="注释 2 2 4 4 2 2 2" xfId="42420"/>
    <cellStyle name="注释 2 2 4 4 2 3" xfId="42421"/>
    <cellStyle name="注释 2 2 4 4 2 4" xfId="42422"/>
    <cellStyle name="注释 2 2 4 4 5" xfId="42423"/>
    <cellStyle name="注释 2 2 4 4 6" xfId="42424"/>
    <cellStyle name="注释 2 2 4 5" xfId="42425"/>
    <cellStyle name="注释 2 2 4 5 2" xfId="42426"/>
    <cellStyle name="注释 2 2 4 5 2 2" xfId="42427"/>
    <cellStyle name="注释 2 2 4 5 2 2 2" xfId="42428"/>
    <cellStyle name="注释 2 2 4 5 2 3" xfId="42429"/>
    <cellStyle name="注释 2 2 4 5 2 4" xfId="42430"/>
    <cellStyle name="注释 2 2 4 5 3" xfId="42431"/>
    <cellStyle name="注释 2 2 4 5 3 2" xfId="42432"/>
    <cellStyle name="注释 2 2 4 5 3 2 2" xfId="42433"/>
    <cellStyle name="注释 2 2 4 5 3 3" xfId="42434"/>
    <cellStyle name="注释 2 2 4 5 3 4" xfId="42435"/>
    <cellStyle name="注释 2 2 4 5 4" xfId="42436"/>
    <cellStyle name="注释 2 2 4 5 4 2" xfId="42437"/>
    <cellStyle name="注释 2 2 4 5 6" xfId="42438"/>
    <cellStyle name="注释 2 2 4 6" xfId="42439"/>
    <cellStyle name="注释 2 2 4 6 2 2" xfId="42440"/>
    <cellStyle name="注释 2 2 4 6 2 2 2" xfId="42441"/>
    <cellStyle name="注释 2 2 4 6 2 3" xfId="42442"/>
    <cellStyle name="注释 2 2 4 6 2 4" xfId="42443"/>
    <cellStyle name="注释 2 2 4 6 3" xfId="42444"/>
    <cellStyle name="注释 2 2 4 6 3 2" xfId="42445"/>
    <cellStyle name="注释 2 2 4 6 3 3" xfId="42446"/>
    <cellStyle name="注释 2 2 4 6 4" xfId="42447"/>
    <cellStyle name="注释 2 2 4 6 4 2" xfId="42448"/>
    <cellStyle name="注释 2 2 4 6 6" xfId="42449"/>
    <cellStyle name="注释 2 2 4 7" xfId="42450"/>
    <cellStyle name="注释 2 2 4 7 2" xfId="42451"/>
    <cellStyle name="注释 2 2 4 7 2 2" xfId="42452"/>
    <cellStyle name="注释 2 2 4 7 3" xfId="42453"/>
    <cellStyle name="注释 2 2 4 7 3 2" xfId="42454"/>
    <cellStyle name="注释 2 2 4 7 4" xfId="42455"/>
    <cellStyle name="注释 2 2 4 8" xfId="42456"/>
    <cellStyle name="注释 2 2 4 8 2" xfId="42457"/>
    <cellStyle name="注释 2 2 4 8 2 2" xfId="42458"/>
    <cellStyle name="注释 2 2 4 8 2 3" xfId="42459"/>
    <cellStyle name="注释 2 2 4 8 3" xfId="42460"/>
    <cellStyle name="注释 2 2 4 8 3 2" xfId="42461"/>
    <cellStyle name="注释 2 2 4 8 4" xfId="42462"/>
    <cellStyle name="注释 2 2 4 9" xfId="42463"/>
    <cellStyle name="注释 2 2 4 9 2" xfId="42464"/>
    <cellStyle name="注释 2 2 4 9 3" xfId="42465"/>
    <cellStyle name="注释 2 2 5" xfId="42466"/>
    <cellStyle name="注释 2 2 5 2" xfId="42467"/>
    <cellStyle name="注释 2 2 5 2 2" xfId="42468"/>
    <cellStyle name="注释 2 2 5 2 2 2" xfId="42469"/>
    <cellStyle name="注释 2 2 5 2 2 2 2" xfId="42470"/>
    <cellStyle name="注释 2 2 5 2 2 2 3" xfId="42471"/>
    <cellStyle name="注释 2 2 5 2 2 3" xfId="42472"/>
    <cellStyle name="注释 2 2 5 2 2 4" xfId="42473"/>
    <cellStyle name="注释 2 2 5 2 2 5" xfId="42474"/>
    <cellStyle name="注释 2 2 5 2 3" xfId="42475"/>
    <cellStyle name="注释 2 2 5 2 3 2" xfId="42476"/>
    <cellStyle name="注释 2 2 5 2 3 2 2" xfId="42477"/>
    <cellStyle name="注释 2 2 5 2 4" xfId="42478"/>
    <cellStyle name="注释 2 2 5 2 5" xfId="42479"/>
    <cellStyle name="注释 2 2 5 2 5 2" xfId="42480"/>
    <cellStyle name="注释 2 2 5 3" xfId="42481"/>
    <cellStyle name="注释 2 2 5 3 2" xfId="42482"/>
    <cellStyle name="注释 2 2 5 3 2 2" xfId="42483"/>
    <cellStyle name="注释 2 2 5 3 2 3" xfId="42484"/>
    <cellStyle name="注释 2 2 5 3 3 4" xfId="42485"/>
    <cellStyle name="注释 2 2 5 4" xfId="42486"/>
    <cellStyle name="注释 2 2 5 4 2" xfId="42487"/>
    <cellStyle name="注释 2 2 5 5" xfId="42488"/>
    <cellStyle name="注释 2 2 5 5 2" xfId="42489"/>
    <cellStyle name="注释 2 2 5 5 2 2" xfId="42490"/>
    <cellStyle name="注释 2 2 5 6" xfId="42491"/>
    <cellStyle name="注释 2 2 5 7" xfId="42492"/>
    <cellStyle name="注释 2 2 5 7 2" xfId="42493"/>
    <cellStyle name="注释 2 2 6" xfId="42494"/>
    <cellStyle name="注释 2 2 6 2" xfId="42495"/>
    <cellStyle name="注释 2 2 6 2 2" xfId="42496"/>
    <cellStyle name="注释 2 3 6 5" xfId="42497"/>
    <cellStyle name="注释 2 2 6 2 2 2" xfId="42498"/>
    <cellStyle name="注释 2 2 6 2 2 3" xfId="42499"/>
    <cellStyle name="注释 2 2 6 2 3" xfId="42500"/>
    <cellStyle name="注释 2 3 7 5" xfId="42501"/>
    <cellStyle name="注释 2 2 6 2 3 2" xfId="42502"/>
    <cellStyle name="注释 2 2 6 2 3 2 2" xfId="42503"/>
    <cellStyle name="注释 2 2 6 2 3 3" xfId="42504"/>
    <cellStyle name="注释 2 2 6 2 3 4" xfId="42505"/>
    <cellStyle name="注释 2 2 6 2 4" xfId="42506"/>
    <cellStyle name="注释 2 2 6 3" xfId="42507"/>
    <cellStyle name="注释 2 2 6 3 2" xfId="42508"/>
    <cellStyle name="注释 2 2 6 3 2 2" xfId="42509"/>
    <cellStyle name="注释 2 2 6 3 2 3" xfId="42510"/>
    <cellStyle name="注释 2 2 6 4" xfId="42511"/>
    <cellStyle name="注释 2 2 6 4 2" xfId="42512"/>
    <cellStyle name="注释 2 5 6 5" xfId="42513"/>
    <cellStyle name="注释 2 2 6 4 2 2" xfId="42514"/>
    <cellStyle name="注释 2 2 6 5" xfId="42515"/>
    <cellStyle name="注释 2 2 6 6" xfId="42516"/>
    <cellStyle name="注释 2 2 6 6 2" xfId="42517"/>
    <cellStyle name="注释 2 2 7" xfId="42518"/>
    <cellStyle name="注释 2 2 7 2" xfId="42519"/>
    <cellStyle name="注释 2 2 7 2 2" xfId="42520"/>
    <cellStyle name="注释 2 2 7 2 2 2" xfId="42521"/>
    <cellStyle name="注释 2 2 7 2 2 2 2" xfId="42522"/>
    <cellStyle name="注释 2 2 7 2 2 2 2 2" xfId="42523"/>
    <cellStyle name="注释 2 2 7 2 2 2 2 3" xfId="42524"/>
    <cellStyle name="注释 2 2 7 2 2 2 3" xfId="42525"/>
    <cellStyle name="注释 2 2 7 2 2 2 4" xfId="42526"/>
    <cellStyle name="注释 2 2 7 2 2 3" xfId="42527"/>
    <cellStyle name="注释 2 2 7 2 2 3 2" xfId="42528"/>
    <cellStyle name="注释 2 2 7 2 2 3 2 2" xfId="42529"/>
    <cellStyle name="注释 2 2 7 2 2 3 2 3" xfId="42530"/>
    <cellStyle name="注释 2 2 7 2 2 3 3" xfId="42531"/>
    <cellStyle name="注释 2 2 7 2 2 3 4" xfId="42532"/>
    <cellStyle name="注释 2 2 7 2 2 4" xfId="42533"/>
    <cellStyle name="注释 2 2 7 2 2 4 2" xfId="42534"/>
    <cellStyle name="注释 2 2 7 2 2 4 2 2" xfId="42535"/>
    <cellStyle name="注释 2 2 7 2 2 4 3" xfId="42536"/>
    <cellStyle name="注释 2 2 7 2 2 5" xfId="42537"/>
    <cellStyle name="注释 2 2 7 2 2 5 2" xfId="42538"/>
    <cellStyle name="注释 2 2 7 2 2 6" xfId="42539"/>
    <cellStyle name="注释 2 2 7 2 3" xfId="42540"/>
    <cellStyle name="注释 2 2 7 2 4" xfId="42541"/>
    <cellStyle name="注释 2 2 7 3 2" xfId="42542"/>
    <cellStyle name="注释 2 2 7 3 2 2" xfId="42543"/>
    <cellStyle name="注释 2 2 7 3 2 2 2" xfId="42544"/>
    <cellStyle name="注释 2 2 7 3 2 2 3" xfId="42545"/>
    <cellStyle name="注释 2 2 7 3 2 3" xfId="42546"/>
    <cellStyle name="注释 2 2 7 3 2 4" xfId="42547"/>
    <cellStyle name="注释 2 2 7 3 3 2" xfId="42548"/>
    <cellStyle name="注释 2 2 7 3 3 2 2" xfId="42549"/>
    <cellStyle name="注释 2 2 7 3 3 2 3" xfId="42550"/>
    <cellStyle name="注释 2 2 7 3 3 3" xfId="42551"/>
    <cellStyle name="注释 2 2 7 3 3 4" xfId="42552"/>
    <cellStyle name="注释 2 2 7 3 4 2" xfId="42553"/>
    <cellStyle name="注释 2 2 7 3 4 2 2" xfId="42554"/>
    <cellStyle name="注释 2 2 7 3 4 3" xfId="42555"/>
    <cellStyle name="注释 2 2 7 3 5" xfId="42556"/>
    <cellStyle name="注释 2 2 7 3 6" xfId="42557"/>
    <cellStyle name="注释 2 2 7 4" xfId="42558"/>
    <cellStyle name="注释 2 2 7 4 2" xfId="42559"/>
    <cellStyle name="注释 2 2 7 4 2 2" xfId="42560"/>
    <cellStyle name="注释 2 2 7 5" xfId="42561"/>
    <cellStyle name="注释 2 2 7 5 2" xfId="42562"/>
    <cellStyle name="注释 2 2 8" xfId="42563"/>
    <cellStyle name="注释 2 2 8 2" xfId="42564"/>
    <cellStyle name="注释 2 2 8 2 2" xfId="42565"/>
    <cellStyle name="注释 2 2 8 2 2 2" xfId="42566"/>
    <cellStyle name="注释 2 2 8 2 2 2 2" xfId="42567"/>
    <cellStyle name="注释 2 2 8 2 2 2 3" xfId="42568"/>
    <cellStyle name="注释 2 2 8 2 2 3" xfId="42569"/>
    <cellStyle name="注释 2 2 8 2 2 4" xfId="42570"/>
    <cellStyle name="注释 2 2 8 2 3" xfId="42571"/>
    <cellStyle name="注释 2 2 8 2 3 2" xfId="42572"/>
    <cellStyle name="注释 2 2 8 2 3 2 2" xfId="42573"/>
    <cellStyle name="注释 2 2 8 2 3 2 3" xfId="42574"/>
    <cellStyle name="注释 2 2 8 2 3 3" xfId="42575"/>
    <cellStyle name="注释 2 2 8 2 3 4" xfId="42576"/>
    <cellStyle name="注释 2 2 8 2 4" xfId="42577"/>
    <cellStyle name="注释 2 2 8 2 4 2" xfId="42578"/>
    <cellStyle name="注释 2 2 8 2 4 2 2" xfId="42579"/>
    <cellStyle name="注释 2 2 8 2 4 3" xfId="42580"/>
    <cellStyle name="注释 2 2 8 2 5" xfId="42581"/>
    <cellStyle name="注释 2 2 8 2 5 2" xfId="42582"/>
    <cellStyle name="注释 2 2 8 2 6" xfId="42583"/>
    <cellStyle name="注释 2 2 8 2 7" xfId="42584"/>
    <cellStyle name="注释 2 2 8 3" xfId="42585"/>
    <cellStyle name="注释 2 2 8 3 2" xfId="42586"/>
    <cellStyle name="注释 2 2 8 3 2 2" xfId="42587"/>
    <cellStyle name="注释 2 2 8 3 2 2 3" xfId="42588"/>
    <cellStyle name="注释 2 2 8 3 2 3" xfId="42589"/>
    <cellStyle name="注释 2 2 8 3 2 4" xfId="42590"/>
    <cellStyle name="注释 2 2 8 3 3 2" xfId="42591"/>
    <cellStyle name="注释 2 2 8 3 3 2 2" xfId="42592"/>
    <cellStyle name="注释 2 2 8 3 3 2 3" xfId="42593"/>
    <cellStyle name="注释 2 2 8 3 3 3" xfId="42594"/>
    <cellStyle name="注释 2 2 8 3 3 4" xfId="42595"/>
    <cellStyle name="注释 2 2 8 3 4 2" xfId="42596"/>
    <cellStyle name="注释 2 2 8 3 4 2 2" xfId="42597"/>
    <cellStyle name="注释 2 2 8 3 4 3" xfId="42598"/>
    <cellStyle name="注释 2 2 8 3 5" xfId="42599"/>
    <cellStyle name="注释 2 2 8 3 5 2" xfId="42600"/>
    <cellStyle name="注释 2 2 8 3 6" xfId="42601"/>
    <cellStyle name="注释 2 2 8 4" xfId="42602"/>
    <cellStyle name="注释 2 2 8 5" xfId="42603"/>
    <cellStyle name="注释 2 2 9" xfId="42604"/>
    <cellStyle name="注释 2 2 9 2" xfId="42605"/>
    <cellStyle name="注释 2 3" xfId="42606"/>
    <cellStyle name="注释 2 3 2" xfId="42607"/>
    <cellStyle name="注释 2 3 2 2" xfId="42608"/>
    <cellStyle name="注释 2 3 2 2 10" xfId="42609"/>
    <cellStyle name="注释 2 3 2 2 11" xfId="42610"/>
    <cellStyle name="注释 2 3 2 2 12" xfId="42611"/>
    <cellStyle name="注释 2 3 2 2 15" xfId="42612"/>
    <cellStyle name="注释 2 3 2 2 16" xfId="42613"/>
    <cellStyle name="注释 2 3 2 2 17" xfId="42614"/>
    <cellStyle name="注释 2 3 2 2 2" xfId="42615"/>
    <cellStyle name="注释 2 3 2 2 2 10" xfId="42616"/>
    <cellStyle name="注释 2 3 2 2 2 10 2" xfId="42617"/>
    <cellStyle name="注释 2 3 2 2 2 11" xfId="42618"/>
    <cellStyle name="注释 2 3 2 2 2 11 2" xfId="42619"/>
    <cellStyle name="注释 2 3 2 2 2 12" xfId="42620"/>
    <cellStyle name="注释 2 3 2 2 2 12 2" xfId="42621"/>
    <cellStyle name="注释 2 3 2 2 2 13" xfId="42622"/>
    <cellStyle name="注释 2 3 2 2 2 13 2" xfId="42623"/>
    <cellStyle name="注释 2 3 2 2 2 2" xfId="42624"/>
    <cellStyle name="注释 2 3 2 2 2 2 2" xfId="42625"/>
    <cellStyle name="注释 2 3 2 2 2 2 2 2" xfId="42626"/>
    <cellStyle name="注释 2 3 2 2 2 2 2 2 2" xfId="42627"/>
    <cellStyle name="注释 2 3 2 2 2 2 2 2 2 2" xfId="42628"/>
    <cellStyle name="注释 2 3 2 2 2 2 2 2 2 3" xfId="42629"/>
    <cellStyle name="注释 2 3 2 2 2 2 2 2 3" xfId="42630"/>
    <cellStyle name="注释 2 3 2 2 2 2 2 2 4" xfId="42631"/>
    <cellStyle name="注释 2 3 2 2 2 2 2 3" xfId="42632"/>
    <cellStyle name="注释 2 3 2 2 2 2 2 3 2" xfId="42633"/>
    <cellStyle name="注释 2 3 2 2 2 2 2 3 3" xfId="42634"/>
    <cellStyle name="注释 2 3 2 2 2 2 2 3 4" xfId="42635"/>
    <cellStyle name="注释 2 3 2 2 2 2 2 4" xfId="42636"/>
    <cellStyle name="注释 2 3 2 2 2 2 2 4 3" xfId="42637"/>
    <cellStyle name="注释 2 3 2 2 2 2 2 5" xfId="42638"/>
    <cellStyle name="注释 2 3 2 2 2 2 2 5 2" xfId="42639"/>
    <cellStyle name="注释 2 3 2 2 2 2 2 6" xfId="42640"/>
    <cellStyle name="注释 2 3 2 2 2 2 3" xfId="42641"/>
    <cellStyle name="注释 2 3 2 2 2 2 3 2" xfId="42642"/>
    <cellStyle name="注释 2 3 2 2 2 2 3 3" xfId="42643"/>
    <cellStyle name="注释 2 3 2 2 2 2 4" xfId="42644"/>
    <cellStyle name="注释 2 3 2 2 2 2 4 2" xfId="42645"/>
    <cellStyle name="注释 2 3 2 2 2 2 4 3" xfId="42646"/>
    <cellStyle name="注释 2 3 2 2 2 2 5" xfId="42647"/>
    <cellStyle name="注释 2 3 2 2 2 2 5 2" xfId="42648"/>
    <cellStyle name="注释 2 3 2 2 2 2 6" xfId="42649"/>
    <cellStyle name="注释 2 3 2 2 2 2 7" xfId="42650"/>
    <cellStyle name="注释 2 3 2 2 2 3" xfId="42651"/>
    <cellStyle name="注释 2 3 2 2 2 3 2" xfId="42652"/>
    <cellStyle name="注释 2 3 2 2 2 3 2 2" xfId="42653"/>
    <cellStyle name="注释 2 3 2 2 2 3 2 2 3" xfId="42654"/>
    <cellStyle name="注释 2 3 2 2 2 3 2 3" xfId="42655"/>
    <cellStyle name="注释 2 3 2 2 2 3 2 3 2" xfId="42656"/>
    <cellStyle name="注释 2 3 2 2 2 3 2 4" xfId="42657"/>
    <cellStyle name="注释 2 3 2 2 2 3 3" xfId="42658"/>
    <cellStyle name="注释 2 3 2 2 2 3 3 2" xfId="42659"/>
    <cellStyle name="注释 2 3 2 2 2 3 3 2 3" xfId="42660"/>
    <cellStyle name="注释 2 3 2 2 2 3 3 3" xfId="42661"/>
    <cellStyle name="注释 2 3 2 2 2 3 3 3 2" xfId="42662"/>
    <cellStyle name="注释 2 3 2 2 2 3 3 4" xfId="42663"/>
    <cellStyle name="注释 2 3 2 2 2 3 4" xfId="42664"/>
    <cellStyle name="注释 2 3 2 2 2 3 4 2" xfId="42665"/>
    <cellStyle name="注释 2 3 2 2 2 3 4 3" xfId="42666"/>
    <cellStyle name="注释 2 3 2 2 2 3 5" xfId="42667"/>
    <cellStyle name="注释 2 3 2 2 2 3 5 2" xfId="42668"/>
    <cellStyle name="注释 2 3 2 2 2 3 5 3" xfId="42669"/>
    <cellStyle name="注释 2 3 2 2 2 3 6" xfId="42670"/>
    <cellStyle name="注释 2 3 2 2 2 3 7" xfId="42671"/>
    <cellStyle name="注释 2 3 2 2 2 4" xfId="42672"/>
    <cellStyle name="注释 2 3 2 2 2 4 2" xfId="42673"/>
    <cellStyle name="注释 2 3 2 2 2 4 2 2" xfId="42674"/>
    <cellStyle name="注释 2 3 2 2 2 4 2 3" xfId="42675"/>
    <cellStyle name="注释 2 3 2 2 2 4 3" xfId="42676"/>
    <cellStyle name="注释 2 3 2 2 2 4 3 2" xfId="42677"/>
    <cellStyle name="注释 2 3 2 2 2 4 3 3" xfId="42678"/>
    <cellStyle name="注释 2 3 2 2 2 4 4" xfId="42679"/>
    <cellStyle name="注释 2 3 2 2 2 4 4 2" xfId="42680"/>
    <cellStyle name="注释 2 3 2 2 2 4 5" xfId="42681"/>
    <cellStyle name="注释 2 3 2 2 2 4 6" xfId="42682"/>
    <cellStyle name="注释 2 3 2 2 2 5" xfId="42683"/>
    <cellStyle name="注释 2 3 2 2 2 5 2" xfId="42684"/>
    <cellStyle name="注释 2 3 2 2 2 5 2 2" xfId="42685"/>
    <cellStyle name="注释 2 3 2 2 2 5 2 3" xfId="42686"/>
    <cellStyle name="注释 2 3 2 2 2 5 3" xfId="42687"/>
    <cellStyle name="注释 2 3 2 2 2 5 3 2" xfId="42688"/>
    <cellStyle name="注释 2 3 2 2 2 5 3 3" xfId="42689"/>
    <cellStyle name="注释 2 3 2 2 2 5 4" xfId="42690"/>
    <cellStyle name="注释 2 3 2 2 2 5 4 2" xfId="42691"/>
    <cellStyle name="注释 2 3 2 2 2 5 5" xfId="42692"/>
    <cellStyle name="注释 2 3 2 2 2 5 6" xfId="42693"/>
    <cellStyle name="注释 2 3 2 2 2 6" xfId="42694"/>
    <cellStyle name="注释 2 3 2 2 2 6 2" xfId="42695"/>
    <cellStyle name="注释 2 3 2 2 2 6 2 2" xfId="42696"/>
    <cellStyle name="注释 2 3 2 2 2 6 2 3" xfId="42697"/>
    <cellStyle name="注释 2 3 2 2 2 6 3" xfId="42698"/>
    <cellStyle name="注释 2 3 2 2 2 6 4" xfId="42699"/>
    <cellStyle name="注释 2 3 2 2 2 6 5" xfId="42700"/>
    <cellStyle name="注释 2 3 2 2 2 9 3" xfId="42701"/>
    <cellStyle name="注释 2 3 2 2 3" xfId="42702"/>
    <cellStyle name="注释 2 3 2 2 3 2" xfId="42703"/>
    <cellStyle name="注释 2 3 2 2 3 2 2" xfId="42704"/>
    <cellStyle name="注释 2 3 2 2 3 2 2 2" xfId="42705"/>
    <cellStyle name="注释 2 3 2 2 3 2 2 2 2" xfId="42706"/>
    <cellStyle name="注释 2 3 2 2 3 2 2 3" xfId="42707"/>
    <cellStyle name="注释 2 3 2 2 3 2 2 3 2" xfId="42708"/>
    <cellStyle name="注释 2 3 2 2 3 2 2 4" xfId="42709"/>
    <cellStyle name="注释 2 3 2 2 3 2 3" xfId="42710"/>
    <cellStyle name="注释 2 3 2 2 3 2 3 2" xfId="42711"/>
    <cellStyle name="注释 2 3 2 2 3 2 3 2 2" xfId="42712"/>
    <cellStyle name="注释 2 3 2 2 3 2 3 2 3" xfId="42713"/>
    <cellStyle name="注释 2 3 2 2 3 2 3 3" xfId="42714"/>
    <cellStyle name="注释 2 3 2 2 3 2 3 4" xfId="42715"/>
    <cellStyle name="注释 2 3 2 2 3 2 4" xfId="42716"/>
    <cellStyle name="注释 2 3 2 2 3 2 4 2" xfId="42717"/>
    <cellStyle name="注释 2 3 2 2 3 2 4 2 2" xfId="42718"/>
    <cellStyle name="注释 2 3 2 2 3 2 4 3" xfId="42719"/>
    <cellStyle name="注释 2 3 2 2 3 2 5" xfId="42720"/>
    <cellStyle name="注释 2 3 2 2 3 2 5 2" xfId="42721"/>
    <cellStyle name="注释 2 3 2 2 3 2 6" xfId="42722"/>
    <cellStyle name="注释 2 3 2 2 3 2 6 2" xfId="42723"/>
    <cellStyle name="注释 2 3 2 2 3 2 7" xfId="42724"/>
    <cellStyle name="注释 2 3 2 2 3 3" xfId="42725"/>
    <cellStyle name="注释 2 3 2 2 3 3 2 2" xfId="42726"/>
    <cellStyle name="注释 2 3 2 2 3 3 2 2 2" xfId="42727"/>
    <cellStyle name="注释 2 3 2 2 3 3 2 3" xfId="42728"/>
    <cellStyle name="注释 2 3 2 2 3 3 2 4" xfId="42729"/>
    <cellStyle name="注释 2 3 2 2 3 3 3 2" xfId="42730"/>
    <cellStyle name="注释 2 3 2 2 3 3 3 2 2" xfId="42731"/>
    <cellStyle name="注释 2 3 2 2 3 3 3 2 3" xfId="42732"/>
    <cellStyle name="注释 2 3 2 2 3 3 3 3" xfId="42733"/>
    <cellStyle name="注释 2 3 2 2 3 3 3 4" xfId="42734"/>
    <cellStyle name="注释 2 3 2 2 3 3 4" xfId="42735"/>
    <cellStyle name="注释 2 3 2 2 3 3 4 2" xfId="42736"/>
    <cellStyle name="注释 2 3 2 2 3 3 4 2 2" xfId="42737"/>
    <cellStyle name="注释 2 3 2 2 3 3 4 3" xfId="42738"/>
    <cellStyle name="注释 2 3 2 2 3 3 5" xfId="42739"/>
    <cellStyle name="注释 2 3 2 2 3 3 5 2" xfId="42740"/>
    <cellStyle name="注释 2 3 2 2 3 3 5 3" xfId="42741"/>
    <cellStyle name="注释 2 3 2 2 3 3 6" xfId="42742"/>
    <cellStyle name="注释 2 3 2 2 3 3 6 2" xfId="42743"/>
    <cellStyle name="注释 2 3 2 2 3 3 7" xfId="42744"/>
    <cellStyle name="注释 2 3 2 2 3 4" xfId="42745"/>
    <cellStyle name="注释 2 3 2 2 3 5" xfId="42746"/>
    <cellStyle name="注释 2 3 2 2 3 6" xfId="42747"/>
    <cellStyle name="注释 2 3 2 2 4" xfId="42748"/>
    <cellStyle name="注释 2 3 2 2 4 2" xfId="42749"/>
    <cellStyle name="注释 2 3 2 2 4 2 2" xfId="42750"/>
    <cellStyle name="注释 2 3 2 2 4 2 2 2" xfId="42751"/>
    <cellStyle name="注释 2 3 2 2 4 2 3" xfId="42752"/>
    <cellStyle name="注释 2 3 2 2 4 2 3 2" xfId="42753"/>
    <cellStyle name="注释 2 3 2 2 4 2 4" xfId="42754"/>
    <cellStyle name="注释 2 3 2 2 4 3" xfId="42755"/>
    <cellStyle name="注释 2 3 2 2 4 4" xfId="42756"/>
    <cellStyle name="注释 2 3 2 2 4 5" xfId="42757"/>
    <cellStyle name="注释 2 3 2 2 4 6" xfId="42758"/>
    <cellStyle name="注释 2 3 2 2 5" xfId="42759"/>
    <cellStyle name="注释 2 3 2 2 5 2" xfId="42760"/>
    <cellStyle name="注释 2 3 2 2 5 2 2" xfId="42761"/>
    <cellStyle name="注释 2 3 2 2 5 2 2 2" xfId="42762"/>
    <cellStyle name="注释 2 3 2 2 5 2 3" xfId="42763"/>
    <cellStyle name="注释 2 3 2 2 5 2 4" xfId="42764"/>
    <cellStyle name="注释 2 3 2 2 5 3" xfId="42765"/>
    <cellStyle name="注释 2 3 2 2 5 3 2" xfId="42766"/>
    <cellStyle name="注释 2 3 2 2 5 3 2 2" xfId="42767"/>
    <cellStyle name="注释 2 3 2 2 5 3 3" xfId="42768"/>
    <cellStyle name="注释 2 3 2 2 5 3 4" xfId="42769"/>
    <cellStyle name="注释 2 3 2 2 5 4" xfId="42770"/>
    <cellStyle name="注释 2 3 2 2 5 4 2" xfId="42771"/>
    <cellStyle name="注释 2 3 2 2 5 5" xfId="42772"/>
    <cellStyle name="注释 2 9 3 2 2 2" xfId="42773"/>
    <cellStyle name="注释 2 3 2 2 5 6" xfId="42774"/>
    <cellStyle name="注释 2 3 2 2 6" xfId="42775"/>
    <cellStyle name="注释 2 3 2 2 6 2" xfId="42776"/>
    <cellStyle name="注释 2 3 2 2 6 2 2" xfId="42777"/>
    <cellStyle name="注释 2 3 2 2 6 2 2 2" xfId="42778"/>
    <cellStyle name="注释 2 3 2 2 6 2 3" xfId="42779"/>
    <cellStyle name="注释 2 3 2 2 6 2 4" xfId="42780"/>
    <cellStyle name="注释 2 3 2 2 6 3" xfId="42781"/>
    <cellStyle name="注释 2 3 2 2 6 3 2" xfId="42782"/>
    <cellStyle name="注释 2 3 2 2 6 3 3" xfId="42783"/>
    <cellStyle name="注释 2 3 2 2 6 4" xfId="42784"/>
    <cellStyle name="注释 2 3 2 2 6 4 2" xfId="42785"/>
    <cellStyle name="注释 2 3 2 2 6 5" xfId="42786"/>
    <cellStyle name="注释 2 3 2 2 6 6" xfId="42787"/>
    <cellStyle name="注释 2 3 2 2 7 2" xfId="42788"/>
    <cellStyle name="注释 2 3 2 2 7 2 2" xfId="42789"/>
    <cellStyle name="注释 2 3 2 2 7 2 3" xfId="42790"/>
    <cellStyle name="注释 2 3 2 2 7 3 2" xfId="42791"/>
    <cellStyle name="注释 2 3 2 2 7 4" xfId="42792"/>
    <cellStyle name="注释 2 3 2 2 7 5" xfId="42793"/>
    <cellStyle name="注释 2 3 2 2 8 2" xfId="42794"/>
    <cellStyle name="注释 2 3 2 2 8 2 2" xfId="42795"/>
    <cellStyle name="注释 2 3 2 2 8 2 3" xfId="42796"/>
    <cellStyle name="注释 2 3 2 2 8 3 2" xfId="42797"/>
    <cellStyle name="注释 2 3 2 2 8 4" xfId="42798"/>
    <cellStyle name="注释 2 3 2 2 9" xfId="42799"/>
    <cellStyle name="注释 2 3 2 2 9 2" xfId="42800"/>
    <cellStyle name="注释 2 3 2 3" xfId="42801"/>
    <cellStyle name="注释 2 3 2 3 2" xfId="42802"/>
    <cellStyle name="注释 2 3 2 3 2 2" xfId="42803"/>
    <cellStyle name="注释 2 3 2 4" xfId="42804"/>
    <cellStyle name="注释 2 3 2 4 2" xfId="42805"/>
    <cellStyle name="注释 2 3 2 4 2 2" xfId="42806"/>
    <cellStyle name="注释 2 3 2 5" xfId="42807"/>
    <cellStyle name="注释 2 3 2 5 2" xfId="42808"/>
    <cellStyle name="注释 2 3 2 5 2 2" xfId="42809"/>
    <cellStyle name="注释 2 3 2 5 3" xfId="42810"/>
    <cellStyle name="注释 2 3 2 5 4" xfId="42811"/>
    <cellStyle name="注释 2 3 2 6" xfId="42812"/>
    <cellStyle name="注释 2 3 2 7" xfId="42813"/>
    <cellStyle name="注释 2 3 2 7 2" xfId="42814"/>
    <cellStyle name="注释 2 3 3" xfId="42815"/>
    <cellStyle name="注释 2 3 3 10 2" xfId="42816"/>
    <cellStyle name="注释 2 3 3 11 2" xfId="42817"/>
    <cellStyle name="注释 2 3 3 12" xfId="42818"/>
    <cellStyle name="注释 2 3 3 12 2" xfId="42819"/>
    <cellStyle name="注释 2 3 3 13" xfId="42820"/>
    <cellStyle name="注释 2 3 3 13 2" xfId="42821"/>
    <cellStyle name="注释 2 3 3 14" xfId="42822"/>
    <cellStyle name="注释 2 3 3 15" xfId="42823"/>
    <cellStyle name="注释 2 3 3 15 2" xfId="42824"/>
    <cellStyle name="注释 2 3 3 16" xfId="42825"/>
    <cellStyle name="注释 2 3 3 17" xfId="42826"/>
    <cellStyle name="注释 2 3 3 2" xfId="42827"/>
    <cellStyle name="注释 2 3 3 2 10" xfId="42828"/>
    <cellStyle name="注释 2 3 3 2 10 2" xfId="42829"/>
    <cellStyle name="注释 2 3 3 2 11" xfId="42830"/>
    <cellStyle name="注释 2 3 3 2 11 2" xfId="42831"/>
    <cellStyle name="注释 2 3 3 2 12" xfId="42832"/>
    <cellStyle name="注释 2 3 3 2 12 2" xfId="42833"/>
    <cellStyle name="注释 2 3 3 2 13" xfId="42834"/>
    <cellStyle name="注释 2 3 3 2 13 2" xfId="42835"/>
    <cellStyle name="注释 2 3 3 2 14" xfId="42836"/>
    <cellStyle name="注释 2 3 3 2 15" xfId="42837"/>
    <cellStyle name="注释 2 3 3 2 2" xfId="42838"/>
    <cellStyle name="注释 2 3 3 2 2 2" xfId="42839"/>
    <cellStyle name="注释 2 3 3 2 2 2 2 2" xfId="42840"/>
    <cellStyle name="注释 2 3 3 2 2 2 2 2 2" xfId="42841"/>
    <cellStyle name="注释 2 3 3 2 2 2 2 3" xfId="42842"/>
    <cellStyle name="注释 2 3 3 2 2 2 2 3 2" xfId="42843"/>
    <cellStyle name="注释 2 3 3 2 2 2 2 4" xfId="42844"/>
    <cellStyle name="注释 2 3 3 2 2 2 3" xfId="42845"/>
    <cellStyle name="注释 2 3 3 2 2 2 3 2" xfId="42846"/>
    <cellStyle name="注释 2 3 3 2 2 2 3 3" xfId="42847"/>
    <cellStyle name="注释 2 3 3 2 2 2 3 4" xfId="42848"/>
    <cellStyle name="注释 2 3 3 2 2 2 4" xfId="42849"/>
    <cellStyle name="注释 2 3 3 2 2 2 4 2" xfId="42850"/>
    <cellStyle name="注释 2 3 3 2 2 2 4 2 2" xfId="42851"/>
    <cellStyle name="注释 2 3 3 2 2 2 4 3" xfId="42852"/>
    <cellStyle name="注释 2 3 3 2 2 2 5" xfId="42853"/>
    <cellStyle name="注释 2 3 3 2 2 2 5 2" xfId="42854"/>
    <cellStyle name="注释 2 3 3 2 2 2 6" xfId="42855"/>
    <cellStyle name="注释 2 3 3 2 2 2 6 2" xfId="42856"/>
    <cellStyle name="注释 2 3 3 2 2 2 7" xfId="42857"/>
    <cellStyle name="注释 2 3 3 2 2 3" xfId="42858"/>
    <cellStyle name="注释 2 3 3 2 2 3 2" xfId="42859"/>
    <cellStyle name="注释 2 3 3 2 2 3 2 2" xfId="42860"/>
    <cellStyle name="注释 2 3 3 2 2 3 2 3" xfId="42861"/>
    <cellStyle name="注释 2 3 3 2 2 3 3" xfId="42862"/>
    <cellStyle name="注释 2 3 3 2 2 4" xfId="42863"/>
    <cellStyle name="注释 2 3 3 2 2 5" xfId="42864"/>
    <cellStyle name="注释 2 3 3 2 3" xfId="42865"/>
    <cellStyle name="注释 2 3 3 2 3 2" xfId="42866"/>
    <cellStyle name="注释 2 3 3 2 3 2 2" xfId="42867"/>
    <cellStyle name="注释 2 3 3 2 3 2 2 2" xfId="42868"/>
    <cellStyle name="注释 2 3 3 2 3 2 2 3" xfId="42869"/>
    <cellStyle name="注释 2 3 3 2 3 2 3" xfId="42870"/>
    <cellStyle name="注释 2 3 3 2 3 2 4 2" xfId="42871"/>
    <cellStyle name="注释 2 3 3 2 3 3" xfId="42872"/>
    <cellStyle name="注释 2 3 3 2 3 3 2" xfId="42873"/>
    <cellStyle name="注释 2 3 3 2 3 3 2 2" xfId="42874"/>
    <cellStyle name="注释 2 3 3 2 3 3 2 3" xfId="42875"/>
    <cellStyle name="注释 2 3 3 2 3 3 3" xfId="42876"/>
    <cellStyle name="注释 2 3 3 2 3 3 3 2" xfId="42877"/>
    <cellStyle name="注释 2 3 3 2 3 4" xfId="42878"/>
    <cellStyle name="注释 2 3 3 2 3 4 2" xfId="42879"/>
    <cellStyle name="注释 2 3 3 2 3 4 2 2" xfId="42880"/>
    <cellStyle name="注释 2 3 3 2 3 4 3" xfId="42881"/>
    <cellStyle name="注释 2 3 3 2 3 5" xfId="42882"/>
    <cellStyle name="注释 2 3 3 2 3 5 2" xfId="42883"/>
    <cellStyle name="注释 2 3 3 2 3 5 3" xfId="42884"/>
    <cellStyle name="注释 2 3 3 2 3 6" xfId="42885"/>
    <cellStyle name="注释 2 3 3 2 3 6 2" xfId="42886"/>
    <cellStyle name="注释 2 3 3 2 3 7" xfId="42887"/>
    <cellStyle name="注释 2 3 3 2 3 8" xfId="42888"/>
    <cellStyle name="注释 2 3 3 2 4" xfId="42889"/>
    <cellStyle name="注释 2 3 3 2 4 2" xfId="42890"/>
    <cellStyle name="注释 2 3 3 2 4 2 2" xfId="42891"/>
    <cellStyle name="注释 2 3 3 2 4 2 2 2" xfId="42892"/>
    <cellStyle name="注释 2 3 3 2 4 2 3" xfId="42893"/>
    <cellStyle name="注释 2 3 3 2 4 3" xfId="42894"/>
    <cellStyle name="注释 2 3 3 2 4 3 2" xfId="42895"/>
    <cellStyle name="注释 2 3 3 2 4 3 2 2" xfId="42896"/>
    <cellStyle name="注释 2 3 3 2 4 3 3" xfId="42897"/>
    <cellStyle name="注释 2 3 3 2 4 4" xfId="42898"/>
    <cellStyle name="注释 2 3 3 2 4 4 2" xfId="42899"/>
    <cellStyle name="注释 2 3 3 2 4 5" xfId="42900"/>
    <cellStyle name="注释 2 3 3 2 4 6" xfId="42901"/>
    <cellStyle name="注释 2 3 3 2 5" xfId="42902"/>
    <cellStyle name="注释 2 3 3 2 5 2" xfId="42903"/>
    <cellStyle name="注释 2 3 3 2 5 2 2" xfId="42904"/>
    <cellStyle name="注释 2 3 3 2 5 2 3" xfId="42905"/>
    <cellStyle name="注释 2 3 3 2 5 3" xfId="42906"/>
    <cellStyle name="注释 2 3 3 2 5 3 2" xfId="42907"/>
    <cellStyle name="注释 2 3 3 2 5 3 3" xfId="42908"/>
    <cellStyle name="注释 2 3 3 2 5 4" xfId="42909"/>
    <cellStyle name="注释 2 3 3 2 5 4 2" xfId="42910"/>
    <cellStyle name="注释 2 3 3 2 5 5" xfId="42911"/>
    <cellStyle name="注释 2 3 3 2 5 6" xfId="42912"/>
    <cellStyle name="注释 2 3 3 2 6" xfId="42913"/>
    <cellStyle name="注释 2 3 3 2 6 2" xfId="42914"/>
    <cellStyle name="注释 2 3 3 2 6 2 2" xfId="42915"/>
    <cellStyle name="注释 2 3 3 2 6 2 3" xfId="42916"/>
    <cellStyle name="注释 2 3 3 2 6 3" xfId="42917"/>
    <cellStyle name="注释 2 3 3 2 6 3 2" xfId="42918"/>
    <cellStyle name="注释 2 3 3 2 6 4" xfId="42919"/>
    <cellStyle name="注释 2 3 3 2 6 5" xfId="42920"/>
    <cellStyle name="注释 2 3 3 2 7" xfId="42921"/>
    <cellStyle name="注释 2 3 3 2 7 2" xfId="42922"/>
    <cellStyle name="注释 2 3 3 2 7 2 2" xfId="42923"/>
    <cellStyle name="注释 2 3 3 2 7 2 3" xfId="42924"/>
    <cellStyle name="注释 2 3 3 2 7 3" xfId="42925"/>
    <cellStyle name="注释 2 3 3 2 7 3 2" xfId="42926"/>
    <cellStyle name="注释 2 3 3 2 7 4" xfId="42927"/>
    <cellStyle name="注释 2 3 3 2 8" xfId="42928"/>
    <cellStyle name="注释 2 3 3 2 8 2" xfId="42929"/>
    <cellStyle name="注释 2 3 3 2 8 3" xfId="42930"/>
    <cellStyle name="注释 2 3 3 2 9" xfId="42931"/>
    <cellStyle name="注释 2 3 3 2 9 2" xfId="42932"/>
    <cellStyle name="注释 2 3 3 3" xfId="42933"/>
    <cellStyle name="注释 2 3 3 3 2" xfId="42934"/>
    <cellStyle name="注释 2 3 3 3 2 2" xfId="42935"/>
    <cellStyle name="注释 2 3 3 3 2 2 2" xfId="42936"/>
    <cellStyle name="注释 2 3 3 3 2 2 2 2" xfId="42937"/>
    <cellStyle name="注释 2 3 3 3 2 2 2 3" xfId="42938"/>
    <cellStyle name="注释 2 3 3 3 2 2 3" xfId="42939"/>
    <cellStyle name="注释 2 3 3 3 2 2 3 2" xfId="42940"/>
    <cellStyle name="注释 2 3 3 3 2 2 4" xfId="42941"/>
    <cellStyle name="注释 2 3 3 3 2 3" xfId="42942"/>
    <cellStyle name="注释 2 3 3 3 2 3 2" xfId="42943"/>
    <cellStyle name="注释 2 3 3 3 2 3 2 2" xfId="42944"/>
    <cellStyle name="注释 2 3 3 3 2 3 2 3" xfId="42945"/>
    <cellStyle name="注释 2 3 3 3 2 3 3" xfId="42946"/>
    <cellStyle name="注释 2 3 3 3 2 3 4" xfId="42947"/>
    <cellStyle name="注释 2 3 3 3 2 4" xfId="42948"/>
    <cellStyle name="注释 2 3 3 3 2 4 2" xfId="42949"/>
    <cellStyle name="注释 2 3 3 3 2 4 2 2" xfId="42950"/>
    <cellStyle name="注释 2 3 3 3 2 4 3" xfId="42951"/>
    <cellStyle name="注释 2 3 3 3 2 5" xfId="42952"/>
    <cellStyle name="注释 2 3 3 3 2 5 2" xfId="42953"/>
    <cellStyle name="注释 2 3 3 3 2 6" xfId="42954"/>
    <cellStyle name="注释 2 3 3 3 2 6 2" xfId="42955"/>
    <cellStyle name="注释 2 3 3 3 2 7" xfId="42956"/>
    <cellStyle name="注释 2 3 3 3 3" xfId="42957"/>
    <cellStyle name="注释 2 3 3 3 3 2" xfId="42958"/>
    <cellStyle name="注释 2 3 3 3 3 2 2" xfId="42959"/>
    <cellStyle name="注释 2 3 3 3 3 2 2 2" xfId="42960"/>
    <cellStyle name="注释 2 3 3 3 3 2 2 3" xfId="42961"/>
    <cellStyle name="注释 2 3 3 3 3 2 3" xfId="42962"/>
    <cellStyle name="注释 2 3 3 3 3 3" xfId="42963"/>
    <cellStyle name="注释 2 3 3 3 3 3 2" xfId="42964"/>
    <cellStyle name="注释 2 3 3 3 3 3 2 2" xfId="42965"/>
    <cellStyle name="注释 2 3 3 3 3 3 2 3" xfId="42966"/>
    <cellStyle name="注释 2 3 3 3 3 3 3" xfId="42967"/>
    <cellStyle name="注释 2 3 3 3 3 4" xfId="42968"/>
    <cellStyle name="注释 2 3 3 3 3 5" xfId="42969"/>
    <cellStyle name="注释 2 3 3 3 3 5 2" xfId="42970"/>
    <cellStyle name="注释 2 3 3 3 3 5 3" xfId="42971"/>
    <cellStyle name="注释 2 3 3 3 3 6" xfId="42972"/>
    <cellStyle name="注释 2 3 3 3 3 6 2" xfId="42973"/>
    <cellStyle name="注释 2 3 3 3 3 7" xfId="42974"/>
    <cellStyle name="注释 2 3 3 3 4" xfId="42975"/>
    <cellStyle name="注释 2 3 3 3 5" xfId="42976"/>
    <cellStyle name="注释 2 3 3 3 6" xfId="42977"/>
    <cellStyle name="注释 2 3 3 4" xfId="42978"/>
    <cellStyle name="注释 2 3 3 4 2" xfId="42979"/>
    <cellStyle name="注释 2 3 3 4 2 2" xfId="42980"/>
    <cellStyle name="注释 2 3 3 4 2 2 2" xfId="42981"/>
    <cellStyle name="注释 2 3 3 4 2 3" xfId="42982"/>
    <cellStyle name="注释 2 3 3 4 2 3 2" xfId="42983"/>
    <cellStyle name="注释 2 3 3 4 2 4" xfId="42984"/>
    <cellStyle name="注释 2 3 3 4 3" xfId="42985"/>
    <cellStyle name="注释 2 3 3 4 3 2" xfId="42986"/>
    <cellStyle name="注释 2 3 3 4 3 3" xfId="42987"/>
    <cellStyle name="注释 2 3 3 4 4" xfId="42988"/>
    <cellStyle name="注释 2 3 3 4 5" xfId="42989"/>
    <cellStyle name="注释 2 3 3 4 6" xfId="42990"/>
    <cellStyle name="注释 2 3 3 5" xfId="42991"/>
    <cellStyle name="注释 2 3 3 5 2" xfId="42992"/>
    <cellStyle name="注释 2 3 3 5 2 2" xfId="42993"/>
    <cellStyle name="注释 2 3 3 5 2 2 2" xfId="42994"/>
    <cellStyle name="注释 2 3 3 5 2 3" xfId="42995"/>
    <cellStyle name="注释 2 3 3 5 3" xfId="42996"/>
    <cellStyle name="注释 2 3 3 5 3 2" xfId="42997"/>
    <cellStyle name="注释 2 3 3 5 3 3" xfId="42998"/>
    <cellStyle name="注释 2 3 3 5 4" xfId="42999"/>
    <cellStyle name="注释 2 3 3 5 4 2" xfId="43000"/>
    <cellStyle name="注释 2 3 3 5 5" xfId="43001"/>
    <cellStyle name="注释 2 3 3 5 6" xfId="43002"/>
    <cellStyle name="注释 2 3 3 6" xfId="43003"/>
    <cellStyle name="注释 2 3 3 6 2 2 2" xfId="43004"/>
    <cellStyle name="注释 2 3 3 7" xfId="43005"/>
    <cellStyle name="注释 2 3 3 8" xfId="43006"/>
    <cellStyle name="注释 2 3 3 9" xfId="43007"/>
    <cellStyle name="注释 2 3 4" xfId="43008"/>
    <cellStyle name="注释 2 3 4 2" xfId="43009"/>
    <cellStyle name="注释 2 3 4 2 2" xfId="43010"/>
    <cellStyle name="注释 2 3 4 2 2 2" xfId="43011"/>
    <cellStyle name="注释 2 3 4 2 2 2 2" xfId="43012"/>
    <cellStyle name="注释 2 3 4 2 2 2 3" xfId="43013"/>
    <cellStyle name="注释 2 3 4 2 2 3" xfId="43014"/>
    <cellStyle name="注释 2 3 4 2 2 4" xfId="43015"/>
    <cellStyle name="注释 2 3 4 2 2 5" xfId="43016"/>
    <cellStyle name="注释 2 3 4 2 3" xfId="43017"/>
    <cellStyle name="注释 2 3 4 2 3 2" xfId="43018"/>
    <cellStyle name="注释 2 3 4 2 3 2 2" xfId="43019"/>
    <cellStyle name="注释 2 3 4 2 4" xfId="43020"/>
    <cellStyle name="注释 2 3 4 2 4 2" xfId="43021"/>
    <cellStyle name="注释 2 3 4 3" xfId="43022"/>
    <cellStyle name="注释 2 3 4 3 2" xfId="43023"/>
    <cellStyle name="注释 2 3 4 4" xfId="43024"/>
    <cellStyle name="注释 2 3 4 4 2" xfId="43025"/>
    <cellStyle name="注释 2 3 4 5" xfId="43026"/>
    <cellStyle name="注释 2 3 4 5 2" xfId="43027"/>
    <cellStyle name="注释 2 3 4 5 2 2" xfId="43028"/>
    <cellStyle name="注释 2 3 4 6" xfId="43029"/>
    <cellStyle name="注释 2 3 5" xfId="43030"/>
    <cellStyle name="注释 2 3 5 2" xfId="43031"/>
    <cellStyle name="注释 2 3 5 2 2" xfId="43032"/>
    <cellStyle name="注释 2 3 5 2 3" xfId="43033"/>
    <cellStyle name="注释 2 3 5 2 3 2" xfId="43034"/>
    <cellStyle name="注释 2 3 5 2 3 2 2" xfId="43035"/>
    <cellStyle name="注释 2 3 5 2 4" xfId="43036"/>
    <cellStyle name="注释 2 3 5 3" xfId="43037"/>
    <cellStyle name="注释 2 3 5 3 2" xfId="43038"/>
    <cellStyle name="注释 2 3 5 4" xfId="43039"/>
    <cellStyle name="注释 2 3 5 4 2" xfId="43040"/>
    <cellStyle name="注释 2 3 5 4 2 2" xfId="43041"/>
    <cellStyle name="注释 2 3 5 5" xfId="43042"/>
    <cellStyle name="注释 2 3 5 6" xfId="43043"/>
    <cellStyle name="注释 2 3 6" xfId="43044"/>
    <cellStyle name="注释 2 3 6 2" xfId="43045"/>
    <cellStyle name="注释 2 3 6 2 2" xfId="43046"/>
    <cellStyle name="注释 2 3 6 2 2 2" xfId="43047"/>
    <cellStyle name="注释 2 3 6 2 2 2 2" xfId="43048"/>
    <cellStyle name="注释 2 3 6 2 2 2 2 2" xfId="43049"/>
    <cellStyle name="注释 2 3 6 2 2 2 2 3" xfId="43050"/>
    <cellStyle name="注释 2 3 6 2 2 2 3" xfId="43051"/>
    <cellStyle name="注释 2 3 6 2 2 2 4" xfId="43052"/>
    <cellStyle name="注释 2 3 6 2 2 3" xfId="43053"/>
    <cellStyle name="注释 2 3 6 2 2 3 2 2" xfId="43054"/>
    <cellStyle name="注释 2 3 6 2 2 3 2 3" xfId="43055"/>
    <cellStyle name="注释 2 3 6 2 2 3 4" xfId="43056"/>
    <cellStyle name="注释 2 3 6 2 2 4" xfId="43057"/>
    <cellStyle name="注释 2 3 6 2 2 4 2 2" xfId="43058"/>
    <cellStyle name="注释 2 3 6 2 2 5" xfId="43059"/>
    <cellStyle name="注释 2 3 6 2 2 5 2" xfId="43060"/>
    <cellStyle name="注释 2 3 6 2 2 6" xfId="43061"/>
    <cellStyle name="注释 2 3 6 2 3" xfId="43062"/>
    <cellStyle name="注释 2 3 6 2 4" xfId="43063"/>
    <cellStyle name="注释 2 3 6 3" xfId="43064"/>
    <cellStyle name="注释 2 3 6 3 2" xfId="43065"/>
    <cellStyle name="注释 2 3 6 3 2 2" xfId="43066"/>
    <cellStyle name="注释 2 3 6 3 2 2 2" xfId="43067"/>
    <cellStyle name="注释 2 3 6 3 2 2 3" xfId="43068"/>
    <cellStyle name="注释 2 3 6 3 2 3" xfId="43069"/>
    <cellStyle name="注释 2 3 6 3 2 4" xfId="43070"/>
    <cellStyle name="注释 2 3 6 3 3" xfId="43071"/>
    <cellStyle name="注释 2 3 6 3 3 2" xfId="43072"/>
    <cellStyle name="注释 2 3 6 3 3 2 2" xfId="43073"/>
    <cellStyle name="注释 2 3 6 3 3 2 3" xfId="43074"/>
    <cellStyle name="注释 2 3 6 3 3 3" xfId="43075"/>
    <cellStyle name="注释 2 3 6 3 3 4" xfId="43076"/>
    <cellStyle name="注释 2 3 6 3 4" xfId="43077"/>
    <cellStyle name="注释 2 3 6 3 4 2" xfId="43078"/>
    <cellStyle name="注释 2 3 6 3 4 2 2" xfId="43079"/>
    <cellStyle name="注释 2 3 6 3 4 3" xfId="43080"/>
    <cellStyle name="注释 2 3 6 3 5" xfId="43081"/>
    <cellStyle name="注释 2 3 6 3 6" xfId="43082"/>
    <cellStyle name="注释 2 3 6 4" xfId="43083"/>
    <cellStyle name="注释 2 3 6 4 2" xfId="43084"/>
    <cellStyle name="注释 2 3 6 4 2 2" xfId="43085"/>
    <cellStyle name="注释 2 3 6 4 3" xfId="43086"/>
    <cellStyle name="注释 2 3 6 5 2" xfId="43087"/>
    <cellStyle name="注释 2 3 7" xfId="43088"/>
    <cellStyle name="注释 2 3 7 2" xfId="43089"/>
    <cellStyle name="注释 2 3 7 2 2" xfId="43090"/>
    <cellStyle name="注释 2 3 7 2 2 2" xfId="43091"/>
    <cellStyle name="注释 2 3 7 2 2 2 2" xfId="43092"/>
    <cellStyle name="注释 2 3 7 2 2 2 3" xfId="43093"/>
    <cellStyle name="注释 2 3 7 2 2 4" xfId="43094"/>
    <cellStyle name="注释 2 3 7 2 3" xfId="43095"/>
    <cellStyle name="注释 2 3 7 2 3 2" xfId="43096"/>
    <cellStyle name="注释 2 3 7 2 3 2 2" xfId="43097"/>
    <cellStyle name="注释 2 3 7 2 3 2 3" xfId="43098"/>
    <cellStyle name="注释 2 3 7 2 3 3" xfId="43099"/>
    <cellStyle name="注释 2 3 7 2 3 4" xfId="43100"/>
    <cellStyle name="注释 2 3 7 2 4" xfId="43101"/>
    <cellStyle name="注释 2 3 7 2 4 2" xfId="43102"/>
    <cellStyle name="注释 2 3 7 2 4 2 2" xfId="43103"/>
    <cellStyle name="注释 2 3 7 2 4 3" xfId="43104"/>
    <cellStyle name="注释 2 3 7 2 5" xfId="43105"/>
    <cellStyle name="注释 2 3 7 2 5 2" xfId="43106"/>
    <cellStyle name="注释 2 3 7 2 6" xfId="43107"/>
    <cellStyle name="注释 2 3 7 2 7" xfId="43108"/>
    <cellStyle name="注释 2 3 7 3" xfId="43109"/>
    <cellStyle name="注释 2 3 7 3 2" xfId="43110"/>
    <cellStyle name="注释 2 3 7 3 2 2" xfId="43111"/>
    <cellStyle name="注释 2 3 7 3 2 2 2" xfId="43112"/>
    <cellStyle name="注释 2 3 7 3 2 2 3" xfId="43113"/>
    <cellStyle name="注释 2 3 7 3 2 3" xfId="43114"/>
    <cellStyle name="注释 2 3 7 3 2 4" xfId="43115"/>
    <cellStyle name="注释 2 3 7 3 3" xfId="43116"/>
    <cellStyle name="注释 2 3 7 3 3 2" xfId="43117"/>
    <cellStyle name="注释 2 3 7 3 3 2 2" xfId="43118"/>
    <cellStyle name="注释 2 3 7 3 3 2 3" xfId="43119"/>
    <cellStyle name="注释 2 3 7 3 3 3" xfId="43120"/>
    <cellStyle name="注释 2 3 7 3 3 4" xfId="43121"/>
    <cellStyle name="注释 2 3 7 3 4" xfId="43122"/>
    <cellStyle name="注释 2 3 7 3 4 2" xfId="43123"/>
    <cellStyle name="注释 2 3 7 3 4 2 2" xfId="43124"/>
    <cellStyle name="注释 2 3 7 3 4 3" xfId="43125"/>
    <cellStyle name="注释 2 3 7 3 5" xfId="43126"/>
    <cellStyle name="注释 2 3 7 3 6" xfId="43127"/>
    <cellStyle name="注释 2 3 7 4" xfId="43128"/>
    <cellStyle name="注释 2 3 8" xfId="43129"/>
    <cellStyle name="注释 2 3 8 2" xfId="43130"/>
    <cellStyle name="注释 2 3 9" xfId="43131"/>
    <cellStyle name="注释 2 3 9 2" xfId="43132"/>
    <cellStyle name="注释 2 3 9 2 2" xfId="43133"/>
    <cellStyle name="注释 2 3 9 2 2 2" xfId="43134"/>
    <cellStyle name="注释 2 3 9 2 2 2 2" xfId="43135"/>
    <cellStyle name="注释 2 3 9 2 2 3" xfId="43136"/>
    <cellStyle name="注释 2 3 9 3" xfId="43137"/>
    <cellStyle name="注释 2 3 9 3 2" xfId="43138"/>
    <cellStyle name="注释 2 3 9 3 2 2" xfId="43139"/>
    <cellStyle name="注释 2 3 9 3 2 3" xfId="43140"/>
    <cellStyle name="注释 2 3 9 4" xfId="43141"/>
    <cellStyle name="注释 2 3 9 4 2" xfId="43142"/>
    <cellStyle name="注释 2 3 9 4 2 2" xfId="43143"/>
    <cellStyle name="注释 2 3 9 5" xfId="43144"/>
    <cellStyle name="注释 2 3 9 5 2" xfId="43145"/>
    <cellStyle name="注释 2 3 9 6" xfId="43146"/>
    <cellStyle name="注释 2 4" xfId="43147"/>
    <cellStyle name="注释 2 4 2" xfId="43148"/>
    <cellStyle name="注释 2 4 2 11 2" xfId="43149"/>
    <cellStyle name="注释 2 4 2 12" xfId="43150"/>
    <cellStyle name="注释 2 4 2 13" xfId="43151"/>
    <cellStyle name="注释 2 4 2 13 2" xfId="43152"/>
    <cellStyle name="注释 2 4 2 14" xfId="43153"/>
    <cellStyle name="注释 2 4 2 15" xfId="43154"/>
    <cellStyle name="注释 2 4 2 15 2" xfId="43155"/>
    <cellStyle name="注释 2 4 2 16" xfId="43156"/>
    <cellStyle name="注释 2 4 2 17" xfId="43157"/>
    <cellStyle name="注释 2 4 2 2" xfId="43158"/>
    <cellStyle name="注释 2 4 2 2 10" xfId="43159"/>
    <cellStyle name="注释 2 4 2 2 11" xfId="43160"/>
    <cellStyle name="注释 2 4 2 2 12" xfId="43161"/>
    <cellStyle name="注释 2 4 2 2 13 2" xfId="43162"/>
    <cellStyle name="注释 2 4 2 2 15" xfId="43163"/>
    <cellStyle name="注释 2 4 2 2 16" xfId="43164"/>
    <cellStyle name="注释 2 4 2 2 2" xfId="43165"/>
    <cellStyle name="注释 2 4 2 2 2 2" xfId="43166"/>
    <cellStyle name="注释 2 4 2 2 2 2 2" xfId="43167"/>
    <cellStyle name="注释 2 4 2 2 2 2 2 2" xfId="43168"/>
    <cellStyle name="注释 2 4 2 2 2 2 2 2 3" xfId="43169"/>
    <cellStyle name="注释 2 4 2 2 2 2 2 3" xfId="43170"/>
    <cellStyle name="注释 2 4 2 2 2 2 2 4" xfId="43171"/>
    <cellStyle name="注释 2 4 2 2 2 2 3" xfId="43172"/>
    <cellStyle name="注释 2 4 2 2 2 2 3 2" xfId="43173"/>
    <cellStyle name="注释 2 4 2 2 2 2 3 2 3" xfId="43174"/>
    <cellStyle name="注释 2 4 2 2 2 2 3 3" xfId="43175"/>
    <cellStyle name="注释 2 4 2 2 2 2 3 4" xfId="43176"/>
    <cellStyle name="注释 2 4 2 2 2 2 4" xfId="43177"/>
    <cellStyle name="注释 2 4 2 2 2 2 4 2" xfId="43178"/>
    <cellStyle name="注释 2 4 2 2 2 2 4 3" xfId="43179"/>
    <cellStyle name="注释 2 4 2 2 2 2 5" xfId="43180"/>
    <cellStyle name="注释 2 4 2 2 2 2 5 2" xfId="43181"/>
    <cellStyle name="注释 2 4 2 2 2 2 6" xfId="43182"/>
    <cellStyle name="注释 2 4 2 2 2 3" xfId="43183"/>
    <cellStyle name="注释 2 4 2 2 2 3 2" xfId="43184"/>
    <cellStyle name="注释 2 4 2 2 2 3 3" xfId="43185"/>
    <cellStyle name="注释 2 4 2 2 2 4" xfId="43186"/>
    <cellStyle name="注释 2 4 2 2 2 4 2" xfId="43187"/>
    <cellStyle name="注释 2 4 2 2 2 4 3" xfId="43188"/>
    <cellStyle name="注释 2 4 2 2 2 5" xfId="43189"/>
    <cellStyle name="注释 2 4 2 2 2 5 2" xfId="43190"/>
    <cellStyle name="注释 2 4 2 2 2 6" xfId="43191"/>
    <cellStyle name="注释 2 4 2 2 3 2" xfId="43192"/>
    <cellStyle name="注释 2 4 2 2 3 2 2" xfId="43193"/>
    <cellStyle name="注释 2 4 2 2 3 2 2 2" xfId="43194"/>
    <cellStyle name="注释 2 4 2 2 3 2 2 3" xfId="43195"/>
    <cellStyle name="注释 2 4 2 2 3 2 3" xfId="43196"/>
    <cellStyle name="注释 2 4 2 2 3 2 3 2" xfId="43197"/>
    <cellStyle name="注释 2 4 2 2 3 2 4" xfId="43198"/>
    <cellStyle name="注释 2 4 2 2 3 3" xfId="43199"/>
    <cellStyle name="注释 2 4 2 2 3 3 2" xfId="43200"/>
    <cellStyle name="注释 2 4 2 2 3 3 2 2" xfId="43201"/>
    <cellStyle name="注释 2 4 2 2 3 3 2 3" xfId="43202"/>
    <cellStyle name="注释 2 4 2 2 3 3 3" xfId="43203"/>
    <cellStyle name="注释 2 4 2 2 3 3 3 2" xfId="43204"/>
    <cellStyle name="注释 2 4 2 2 3 4" xfId="43205"/>
    <cellStyle name="注释 2 4 2 2 3 4 2" xfId="43206"/>
    <cellStyle name="注释 2 4 2 2 3 4 3" xfId="43207"/>
    <cellStyle name="注释 2 4 2 2 3 5" xfId="43208"/>
    <cellStyle name="注释 2 4 2 2 3 5 2" xfId="43209"/>
    <cellStyle name="注释 2 4 2 2 3 5 3" xfId="43210"/>
    <cellStyle name="注释 2 4 2 2 3 6" xfId="43211"/>
    <cellStyle name="注释 2 4 2 2 4" xfId="43212"/>
    <cellStyle name="注释 2 4 2 2 4 2" xfId="43213"/>
    <cellStyle name="注释 2 4 2 2 4 2 2" xfId="43214"/>
    <cellStyle name="注释 2 4 2 2 4 2 3" xfId="43215"/>
    <cellStyle name="注释 2 4 2 2 4 3" xfId="43216"/>
    <cellStyle name="注释 2 4 2 2 4 3 2" xfId="43217"/>
    <cellStyle name="注释 2 4 2 2 4 3 3" xfId="43218"/>
    <cellStyle name="注释 2 4 2 2 4 4" xfId="43219"/>
    <cellStyle name="注释 2 4 2 2 4 4 2" xfId="43220"/>
    <cellStyle name="注释 2 4 2 2 4 5" xfId="43221"/>
    <cellStyle name="注释 2 4 2 2 4 6" xfId="43222"/>
    <cellStyle name="注释 2 4 2 2 5" xfId="43223"/>
    <cellStyle name="注释 2 4 2 2 5 2" xfId="43224"/>
    <cellStyle name="注释 2 4 2 2 5 2 2" xfId="43225"/>
    <cellStyle name="注释 2 4 2 2 5 2 3" xfId="43226"/>
    <cellStyle name="注释 2 4 2 2 5 3" xfId="43227"/>
    <cellStyle name="注释 2 4 2 2 5 3 2" xfId="43228"/>
    <cellStyle name="注释 2 4 2 2 5 3 3" xfId="43229"/>
    <cellStyle name="注释 2 4 2 2 5 4" xfId="43230"/>
    <cellStyle name="注释 2 4 2 2 5 4 2" xfId="43231"/>
    <cellStyle name="注释 2 4 2 2 5 5" xfId="43232"/>
    <cellStyle name="注释 2 4 2 2 5 6" xfId="43233"/>
    <cellStyle name="注释 2 4 2 2 6" xfId="43234"/>
    <cellStyle name="注释 2 4 2 2 6 2" xfId="43235"/>
    <cellStyle name="注释 2 4 2 2 6 2 2" xfId="43236"/>
    <cellStyle name="注释 2 4 2 2 6 2 3" xfId="43237"/>
    <cellStyle name="注释 2 4 2 2 6 3" xfId="43238"/>
    <cellStyle name="注释 2 4 2 2 6 3 2" xfId="43239"/>
    <cellStyle name="注释 2 4 2 2 6 4" xfId="43240"/>
    <cellStyle name="注释 2 4 2 2 6 5" xfId="43241"/>
    <cellStyle name="注释 2 4 2 2 7" xfId="43242"/>
    <cellStyle name="注释 2 4 2 2 7 2" xfId="43243"/>
    <cellStyle name="注释 2 4 2 2 7 2 2" xfId="43244"/>
    <cellStyle name="注释 2 4 2 2 7 3" xfId="43245"/>
    <cellStyle name="注释 2 4 2 2 7 4" xfId="43246"/>
    <cellStyle name="注释 2 4 2 2 8" xfId="43247"/>
    <cellStyle name="注释 2 4 2 2 8 2" xfId="43248"/>
    <cellStyle name="注释 2 4 2 2 8 3" xfId="43249"/>
    <cellStyle name="注释 2 4 2 3" xfId="43250"/>
    <cellStyle name="注释 2 4 2 3 2" xfId="43251"/>
    <cellStyle name="注释 2 4 2 3 2 2" xfId="43252"/>
    <cellStyle name="注释 2 4 2 3 2 2 2" xfId="43253"/>
    <cellStyle name="注释 2 4 2 3 2 2 2 2" xfId="43254"/>
    <cellStyle name="注释 2 4 2 3 2 2 2 3" xfId="43255"/>
    <cellStyle name="注释 2 4 2 3 2 2 3" xfId="43256"/>
    <cellStyle name="注释 2 4 2 3 2 2 3 2" xfId="43257"/>
    <cellStyle name="注释 2 4 2 3 2 2 4" xfId="43258"/>
    <cellStyle name="注释 2 4 2 3 2 3" xfId="43259"/>
    <cellStyle name="注释 2 4 2 3 2 3 2" xfId="43260"/>
    <cellStyle name="注释 2 4 2 3 2 3 2 2" xfId="43261"/>
    <cellStyle name="注释 2 4 2 3 2 3 2 3" xfId="43262"/>
    <cellStyle name="注释 2 4 2 3 2 3 3" xfId="43263"/>
    <cellStyle name="注释 2 4 2 3 2 3 4" xfId="43264"/>
    <cellStyle name="注释 2 4 2 3 2 4" xfId="43265"/>
    <cellStyle name="注释 2 4 2 3 2 4 2" xfId="43266"/>
    <cellStyle name="注释 2 4 2 3 2 4 3" xfId="43267"/>
    <cellStyle name="注释 2 4 2 3 2 5" xfId="43268"/>
    <cellStyle name="注释 2 4 2 3 2 5 2" xfId="43269"/>
    <cellStyle name="注释 2 4 2 3 2 6" xfId="43270"/>
    <cellStyle name="注释 2 4 2 3 2 6 2" xfId="43271"/>
    <cellStyle name="注释 2 4 2 3 2 7" xfId="43272"/>
    <cellStyle name="注释 2 4 2 3 3" xfId="43273"/>
    <cellStyle name="注释 2 4 2 3 3 2" xfId="43274"/>
    <cellStyle name="注释 2 4 2 3 3 2 2" xfId="43275"/>
    <cellStyle name="注释 2 4 2 3 3 2 2 2" xfId="43276"/>
    <cellStyle name="注释 2 4 2 3 3 2 2 3" xfId="43277"/>
    <cellStyle name="注释 2 4 2 3 3 2 3" xfId="43278"/>
    <cellStyle name="注释 2 4 2 3 3 2 4" xfId="43279"/>
    <cellStyle name="注释 2 4 2 3 3 3" xfId="43280"/>
    <cellStyle name="注释 2 4 2 3 3 3 2" xfId="43281"/>
    <cellStyle name="注释 2 4 2 3 3 3 2 2" xfId="43282"/>
    <cellStyle name="注释 2 4 2 3 3 3 2 3" xfId="43283"/>
    <cellStyle name="注释 2 4 2 3 3 3 3" xfId="43284"/>
    <cellStyle name="注释 2 4 2 3 3 3 4" xfId="43285"/>
    <cellStyle name="注释 2 4 2 3 3 4" xfId="43286"/>
    <cellStyle name="注释 2 4 2 3 3 4 2" xfId="43287"/>
    <cellStyle name="注释 2 4 2 3 3 4 2 2" xfId="43288"/>
    <cellStyle name="注释 2 4 2 3 3 4 3" xfId="43289"/>
    <cellStyle name="注释 2 4 2 3 3 5" xfId="43290"/>
    <cellStyle name="注释 2 4 2 3 3 5 2" xfId="43291"/>
    <cellStyle name="注释 2 4 2 3 3 5 3" xfId="43292"/>
    <cellStyle name="注释 2 4 2 3 3 6" xfId="43293"/>
    <cellStyle name="注释 2 4 2 3 3 6 2" xfId="43294"/>
    <cellStyle name="注释 2 4 2 3 3 7" xfId="43295"/>
    <cellStyle name="注释 2 4 2 3 4" xfId="43296"/>
    <cellStyle name="注释 2 4 2 3 5" xfId="43297"/>
    <cellStyle name="注释 2 4 2 3 6" xfId="43298"/>
    <cellStyle name="注释 2 4 2 4" xfId="43299"/>
    <cellStyle name="注释 2 4 2 4 2" xfId="43300"/>
    <cellStyle name="注释 2 4 2 4 2 2" xfId="43301"/>
    <cellStyle name="注释 2 4 2 4 2 2 2" xfId="43302"/>
    <cellStyle name="注释 2 4 2 4 2 3" xfId="43303"/>
    <cellStyle name="注释 2 4 2 4 2 3 2" xfId="43304"/>
    <cellStyle name="注释 2 4 2 4 2 4" xfId="43305"/>
    <cellStyle name="注释 2 4 2 4 3" xfId="43306"/>
    <cellStyle name="注释 2 4 2 4 3 2" xfId="43307"/>
    <cellStyle name="注释 2 4 2 4 3 3" xfId="43308"/>
    <cellStyle name="注释 2 4 2 4 4" xfId="43309"/>
    <cellStyle name="注释 2 4 2 4 5" xfId="43310"/>
    <cellStyle name="注释 2 4 2 4 6" xfId="43311"/>
    <cellStyle name="注释 2 4 2 5" xfId="43312"/>
    <cellStyle name="注释 2 4 2 5 2" xfId="43313"/>
    <cellStyle name="注释 2 4 2 5 2 2" xfId="43314"/>
    <cellStyle name="注释 2 4 2 5 2 2 2" xfId="43315"/>
    <cellStyle name="注释 2 4 2 5 2 3" xfId="43316"/>
    <cellStyle name="注释 2 4 2 5 3" xfId="43317"/>
    <cellStyle name="注释 2 4 2 5 3 2" xfId="43318"/>
    <cellStyle name="注释 2 4 2 5 3 2 2" xfId="43319"/>
    <cellStyle name="注释 2 4 2 5 3 3" xfId="43320"/>
    <cellStyle name="注释 2 4 2 5 4" xfId="43321"/>
    <cellStyle name="注释 2 4 2 5 4 2" xfId="43322"/>
    <cellStyle name="注释 2 4 2 5 5" xfId="43323"/>
    <cellStyle name="注释 2 4 2 5 6" xfId="43324"/>
    <cellStyle name="注释 2 4 2 6" xfId="43325"/>
    <cellStyle name="注释 2 4 2 6 2" xfId="43326"/>
    <cellStyle name="注释 2 4 2 6 2 2" xfId="43327"/>
    <cellStyle name="注释 2 4 2 6 2 2 2" xfId="43328"/>
    <cellStyle name="注释 2 4 2 6 2 3" xfId="43329"/>
    <cellStyle name="注释 2 4 2 6 3" xfId="43330"/>
    <cellStyle name="注释 2 4 2 6 3 2" xfId="43331"/>
    <cellStyle name="注释 2 4 2 6 3 3" xfId="43332"/>
    <cellStyle name="注释 2 4 2 6 4" xfId="43333"/>
    <cellStyle name="注释 2 4 2 6 4 2" xfId="43334"/>
    <cellStyle name="注释 2 4 2 6 5" xfId="43335"/>
    <cellStyle name="注释 2 4 2 6 6" xfId="43336"/>
    <cellStyle name="注释 2 4 2 7" xfId="43337"/>
    <cellStyle name="注释 2 4 2 7 2" xfId="43338"/>
    <cellStyle name="注释 2 4 2 7 2 2" xfId="43339"/>
    <cellStyle name="注释 2 4 2 7 2 3" xfId="43340"/>
    <cellStyle name="注释 2 4 2 7 3" xfId="43341"/>
    <cellStyle name="注释 2 4 2 7 4" xfId="43342"/>
    <cellStyle name="注释 2 4 2 7 5" xfId="43343"/>
    <cellStyle name="注释 2 4 2 8" xfId="43344"/>
    <cellStyle name="注释 2 4 2 8 2" xfId="43345"/>
    <cellStyle name="注释 2 4 2 8 2 2" xfId="43346"/>
    <cellStyle name="注释 2 4 2 8 2 3" xfId="43347"/>
    <cellStyle name="注释 2 4 2 8 3" xfId="43348"/>
    <cellStyle name="注释 2 4 2 8 3 2" xfId="43349"/>
    <cellStyle name="注释 2 4 2 8 4" xfId="43350"/>
    <cellStyle name="注释 2 4 2 8 5" xfId="43351"/>
    <cellStyle name="注释 2 4 2 9" xfId="43352"/>
    <cellStyle name="注释 2 4 2 9 2" xfId="43353"/>
    <cellStyle name="注释 2 4 2 9 3" xfId="43354"/>
    <cellStyle name="注释 2 4 3" xfId="43355"/>
    <cellStyle name="注释 2 4 3 2" xfId="43356"/>
    <cellStyle name="注释 2 4 3 2 2" xfId="43357"/>
    <cellStyle name="注释 2 4 4 2" xfId="43358"/>
    <cellStyle name="注释 2 4 4 2 2" xfId="43359"/>
    <cellStyle name="注释 2 4 5" xfId="43360"/>
    <cellStyle name="注释 2 4 5 2" xfId="43361"/>
    <cellStyle name="注释 2 4 5 2 2" xfId="43362"/>
    <cellStyle name="注释 2 4 5 3" xfId="43363"/>
    <cellStyle name="注释 2 4 5 4" xfId="43364"/>
    <cellStyle name="注释 2 4 6" xfId="43365"/>
    <cellStyle name="注释 2 4 7" xfId="43366"/>
    <cellStyle name="注释 2 4 7 2" xfId="43367"/>
    <cellStyle name="注释 2 5" xfId="43368"/>
    <cellStyle name="注释 2 5 10" xfId="43369"/>
    <cellStyle name="注释 2 5 10 2" xfId="43370"/>
    <cellStyle name="注释 2 5 11" xfId="43371"/>
    <cellStyle name="注释 2 5 11 2" xfId="43372"/>
    <cellStyle name="注释 2 5 12" xfId="43373"/>
    <cellStyle name="注释 2 5 12 2" xfId="43374"/>
    <cellStyle name="注释 2 5 13" xfId="43375"/>
    <cellStyle name="注释 2 5 13 2" xfId="43376"/>
    <cellStyle name="注释 2 5 14" xfId="43377"/>
    <cellStyle name="注释 2 5 15" xfId="43378"/>
    <cellStyle name="注释 2 5 15 2" xfId="43379"/>
    <cellStyle name="注释 2 5 16" xfId="43380"/>
    <cellStyle name="注释 2 5 2" xfId="43381"/>
    <cellStyle name="注释 2 5 2 10" xfId="43382"/>
    <cellStyle name="注释 2 5 2 10 2" xfId="43383"/>
    <cellStyle name="注释 2 5 2 11" xfId="43384"/>
    <cellStyle name="注释 2 5 2 11 2" xfId="43385"/>
    <cellStyle name="注释 2 5 2 12" xfId="43386"/>
    <cellStyle name="注释 2 5 2 13" xfId="43387"/>
    <cellStyle name="注释 2 5 2 14" xfId="43388"/>
    <cellStyle name="注释 2 5 2 15" xfId="43389"/>
    <cellStyle name="注释 2 5 2 2" xfId="43390"/>
    <cellStyle name="注释 2 5 2 2 2" xfId="43391"/>
    <cellStyle name="注释 2 5 2 2 2 2" xfId="43392"/>
    <cellStyle name="注释 2 5 2 2 2 2 2 2" xfId="43393"/>
    <cellStyle name="注释 2 5 2 2 2 2 2 3" xfId="43394"/>
    <cellStyle name="注释 2 5 2 2 2 2 3" xfId="43395"/>
    <cellStyle name="注释 2 5 2 2 2 2 3 2" xfId="43396"/>
    <cellStyle name="注释 2 5 2 2 2 2 4" xfId="43397"/>
    <cellStyle name="注释 2 5 2 2 2 3" xfId="43398"/>
    <cellStyle name="注释 2 5 2 2 2 3 2 2" xfId="43399"/>
    <cellStyle name="注释 2 5 2 2 2 3 2 3" xfId="43400"/>
    <cellStyle name="注释 2 5 2 2 2 3 3" xfId="43401"/>
    <cellStyle name="注释 2 5 2 2 2 4" xfId="43402"/>
    <cellStyle name="注释 2 5 2 2 2 4 2" xfId="43403"/>
    <cellStyle name="注释 2 5 2 2 2 4 2 2" xfId="43404"/>
    <cellStyle name="注释 2 5 2 2 2 4 3" xfId="43405"/>
    <cellStyle name="注释 2 5 2 2 2 5" xfId="43406"/>
    <cellStyle name="注释 2 5 2 2 2 5 2" xfId="43407"/>
    <cellStyle name="注释 2 5 2 2 2 6" xfId="43408"/>
    <cellStyle name="注释 2 5 2 2 2 6 2" xfId="43409"/>
    <cellStyle name="注释 2 5 2 2 3" xfId="43410"/>
    <cellStyle name="注释 2 5 2 2 3 2" xfId="43411"/>
    <cellStyle name="注释 2 5 2 2 3 2 3" xfId="43412"/>
    <cellStyle name="注释 2 5 2 2 3 3" xfId="43413"/>
    <cellStyle name="注释 2 5 2 2 4" xfId="43414"/>
    <cellStyle name="注释 2 5 2 2 5" xfId="43415"/>
    <cellStyle name="注释 2 5 2 3" xfId="43416"/>
    <cellStyle name="注释 2 5 2 3 2" xfId="43417"/>
    <cellStyle name="注释 2 5 2 3 2 2" xfId="43418"/>
    <cellStyle name="注释 2 5 2 3 2 2 2" xfId="43419"/>
    <cellStyle name="注释 2 5 2 3 2 2 3" xfId="43420"/>
    <cellStyle name="注释 2 5 2 3 2 3" xfId="43421"/>
    <cellStyle name="注释 2 5 2 3 2 3 2" xfId="43422"/>
    <cellStyle name="注释 2 5 2 3 2 4" xfId="43423"/>
    <cellStyle name="注释 2 5 2 3 2 4 2" xfId="43424"/>
    <cellStyle name="注释 2 5 2 3 2 5" xfId="43425"/>
    <cellStyle name="注释 2 5 2 3 3" xfId="43426"/>
    <cellStyle name="注释 2 5 2 3 3 2" xfId="43427"/>
    <cellStyle name="注释 2 5 2 3 3 2 2" xfId="43428"/>
    <cellStyle name="注释 2 5 2 3 3 2 3" xfId="43429"/>
    <cellStyle name="注释 2 5 2 3 3 3" xfId="43430"/>
    <cellStyle name="注释 2 5 2 3 3 3 2" xfId="43431"/>
    <cellStyle name="注释 2 5 2 3 3 4" xfId="43432"/>
    <cellStyle name="注释 2 5 2 3 4" xfId="43433"/>
    <cellStyle name="注释 2 5 2 3 4 2" xfId="43434"/>
    <cellStyle name="注释 2 5 2 3 4 2 2" xfId="43435"/>
    <cellStyle name="注释 2 5 2 3 4 3" xfId="43436"/>
    <cellStyle name="注释 2 5 2 3 5" xfId="43437"/>
    <cellStyle name="注释 2 5 2 3 5 2" xfId="43438"/>
    <cellStyle name="注释 2 5 2 3 5 3" xfId="43439"/>
    <cellStyle name="注释 2 5 2 3 6" xfId="43440"/>
    <cellStyle name="注释 2 5 2 3 6 2" xfId="43441"/>
    <cellStyle name="注释 2 5 2 4" xfId="43442"/>
    <cellStyle name="注释 2 5 2 4 2" xfId="43443"/>
    <cellStyle name="注释 2 5 2 4 2 2" xfId="43444"/>
    <cellStyle name="注释 2 5 2 4 2 2 2" xfId="43445"/>
    <cellStyle name="注释 2 5 2 4 2 3" xfId="43446"/>
    <cellStyle name="注释 2 5 2 4 2 4" xfId="43447"/>
    <cellStyle name="注释 2 5 2 4 3" xfId="43448"/>
    <cellStyle name="注释 2 5 2 4 3 2" xfId="43449"/>
    <cellStyle name="注释 2 5 2 4 3 2 2" xfId="43450"/>
    <cellStyle name="注释 2 5 2 4 3 3" xfId="43451"/>
    <cellStyle name="注释 2 5 2 4 3 4" xfId="43452"/>
    <cellStyle name="注释 2 5 2 4 4" xfId="43453"/>
    <cellStyle name="注释 2 5 2 4 4 2" xfId="43454"/>
    <cellStyle name="注释 2 5 2 4 5" xfId="43455"/>
    <cellStyle name="注释 2 5 2 4 6" xfId="43456"/>
    <cellStyle name="注释 2 5 2 5" xfId="43457"/>
    <cellStyle name="注释 2 5 2 5 2" xfId="43458"/>
    <cellStyle name="注释 2 5 2 5 2 2" xfId="43459"/>
    <cellStyle name="注释 2 5 2 5 2 3" xfId="43460"/>
    <cellStyle name="注释 2 5 2 5 3" xfId="43461"/>
    <cellStyle name="注释 2 5 2 5 3 2" xfId="43462"/>
    <cellStyle name="注释 2 5 2 5 3 3" xfId="43463"/>
    <cellStyle name="注释 2 5 2 5 4" xfId="43464"/>
    <cellStyle name="注释 2 5 2 5 4 2" xfId="43465"/>
    <cellStyle name="注释 2 5 2 5 5" xfId="43466"/>
    <cellStyle name="注释 2 5 2 5 6" xfId="43467"/>
    <cellStyle name="注释 2 5 2 6" xfId="43468"/>
    <cellStyle name="注释 2 5 2 6 2" xfId="43469"/>
    <cellStyle name="注释 2 5 2 6 2 2" xfId="43470"/>
    <cellStyle name="注释 2 5 2 6 2 3" xfId="43471"/>
    <cellStyle name="注释 2 5 2 6 3" xfId="43472"/>
    <cellStyle name="注释 2 5 2 6 3 2" xfId="43473"/>
    <cellStyle name="注释 2 5 2 6 4" xfId="43474"/>
    <cellStyle name="注释 2 5 2 6 5" xfId="43475"/>
    <cellStyle name="注释 2 5 2 7" xfId="43476"/>
    <cellStyle name="注释 2 5 2 7 2" xfId="43477"/>
    <cellStyle name="注释 2 5 2 7 2 2" xfId="43478"/>
    <cellStyle name="注释 2 5 2 7 2 3" xfId="43479"/>
    <cellStyle name="注释 2 5 2 7 3" xfId="43480"/>
    <cellStyle name="注释 2 5 2 7 3 2" xfId="43481"/>
    <cellStyle name="注释 2 5 2 7 4" xfId="43482"/>
    <cellStyle name="注释 2 5 2 8" xfId="43483"/>
    <cellStyle name="注释 2 5 2 8 2" xfId="43484"/>
    <cellStyle name="注释 2 5 2 8 3" xfId="43485"/>
    <cellStyle name="注释 2 5 2 9" xfId="43486"/>
    <cellStyle name="注释 2 5 2 9 2" xfId="43487"/>
    <cellStyle name="注释 2 5 3" xfId="43488"/>
    <cellStyle name="注释 2 5 3 2" xfId="43489"/>
    <cellStyle name="注释 2 5 3 2 2" xfId="43490"/>
    <cellStyle name="注释 2 5 3 2 2 2" xfId="43491"/>
    <cellStyle name="注释 2 5 3 2 2 2 2" xfId="43492"/>
    <cellStyle name="注释 2 5 3 2 2 2 3" xfId="43493"/>
    <cellStyle name="注释 2 5 3 2 2 3" xfId="43494"/>
    <cellStyle name="注释 2 5 3 2 2 3 2" xfId="43495"/>
    <cellStyle name="注释 2 5 3 2 2 4" xfId="43496"/>
    <cellStyle name="注释 2 5 3 2 3" xfId="43497"/>
    <cellStyle name="注释 2 5 3 2 3 2" xfId="43498"/>
    <cellStyle name="注释 2 5 3 2 3 2 2" xfId="43499"/>
    <cellStyle name="注释 2 5 3 2 3 2 3" xfId="43500"/>
    <cellStyle name="注释 2 5 3 2 3 3" xfId="43501"/>
    <cellStyle name="注释 2 5 3 2 3 4" xfId="43502"/>
    <cellStyle name="注释 2 5 3 2 4" xfId="43503"/>
    <cellStyle name="注释 2 5 3 2 4 2" xfId="43504"/>
    <cellStyle name="注释 2 5 3 2 4 2 2" xfId="43505"/>
    <cellStyle name="注释 2 5 3 2 4 3" xfId="43506"/>
    <cellStyle name="注释 2 5 3 2 5" xfId="43507"/>
    <cellStyle name="注释 2 5 3 2 5 2" xfId="43508"/>
    <cellStyle name="注释 2 5 3 2 6" xfId="43509"/>
    <cellStyle name="注释 2 5 3 2 6 2" xfId="43510"/>
    <cellStyle name="注释 2 5 3 3" xfId="43511"/>
    <cellStyle name="注释 2 5 3 3 2" xfId="43512"/>
    <cellStyle name="注释 2 5 3 3 2 2" xfId="43513"/>
    <cellStyle name="注释 2 5 3 3 2 2 2" xfId="43514"/>
    <cellStyle name="注释 2 5 3 3 2 2 3" xfId="43515"/>
    <cellStyle name="注释 2 5 3 3 2 3" xfId="43516"/>
    <cellStyle name="注释 2 5 3 3 2 4" xfId="43517"/>
    <cellStyle name="注释 2 5 3 3 3" xfId="43518"/>
    <cellStyle name="注释 2 5 3 3 3 2" xfId="43519"/>
    <cellStyle name="注释 2 5 3 3 3 2 2" xfId="43520"/>
    <cellStyle name="注释 2 5 3 3 3 2 3" xfId="43521"/>
    <cellStyle name="注释 2 5 3 3 3 3" xfId="43522"/>
    <cellStyle name="注释 2 5 3 3 3 4" xfId="43523"/>
    <cellStyle name="注释 2 5 3 3 4" xfId="43524"/>
    <cellStyle name="注释 2 5 3 3 4 2" xfId="43525"/>
    <cellStyle name="注释 2 5 3 3 4 2 2" xfId="43526"/>
    <cellStyle name="注释 2 5 3 3 4 3" xfId="43527"/>
    <cellStyle name="注释 2 5 3 3 5" xfId="43528"/>
    <cellStyle name="注释 2 5 3 3 5 2" xfId="43529"/>
    <cellStyle name="注释 2 5 3 3 5 3" xfId="43530"/>
    <cellStyle name="注释 2 5 3 3 6" xfId="43531"/>
    <cellStyle name="注释 2 5 3 3 6 2" xfId="43532"/>
    <cellStyle name="注释 2 5 3 4" xfId="43533"/>
    <cellStyle name="注释 2 5 3 5" xfId="43534"/>
    <cellStyle name="注释 2 5 3 6" xfId="43535"/>
    <cellStyle name="注释 2 5 4" xfId="43536"/>
    <cellStyle name="注释 2 5 4 2" xfId="43537"/>
    <cellStyle name="注释 2 5 4 2 2" xfId="43538"/>
    <cellStyle name="注释 2 5 4 2 2 2" xfId="43539"/>
    <cellStyle name="注释 2 5 4 2 3" xfId="43540"/>
    <cellStyle name="注释 2 5 4 2 3 2" xfId="43541"/>
    <cellStyle name="注释 2 5 4 2 4" xfId="43542"/>
    <cellStyle name="注释 2 5 4 3" xfId="43543"/>
    <cellStyle name="注释 2 5 4 3 2" xfId="43544"/>
    <cellStyle name="注释 2 5 4 4" xfId="43545"/>
    <cellStyle name="注释 2 5 4 5" xfId="43546"/>
    <cellStyle name="注释 2 5 4 6" xfId="43547"/>
    <cellStyle name="注释 2 5 5" xfId="43548"/>
    <cellStyle name="注释 2 5 5 2" xfId="43549"/>
    <cellStyle name="注释 2 5 5 2 2" xfId="43550"/>
    <cellStyle name="注释 2 5 5 2 2 2" xfId="43551"/>
    <cellStyle name="注释 2 5 5 2 3" xfId="43552"/>
    <cellStyle name="注释 2 5 5 2 4" xfId="43553"/>
    <cellStyle name="注释 2 5 5 3" xfId="43554"/>
    <cellStyle name="注释 2 5 5 3 2" xfId="43555"/>
    <cellStyle name="注释 2 5 5 3 2 2" xfId="43556"/>
    <cellStyle name="注释 2 5 5 3 4" xfId="43557"/>
    <cellStyle name="注释 2 5 5 4" xfId="43558"/>
    <cellStyle name="注释 2 5 5 4 2" xfId="43559"/>
    <cellStyle name="注释 2 5 5 5" xfId="43560"/>
    <cellStyle name="注释 2 5 5 6" xfId="43561"/>
    <cellStyle name="注释 2 5 6" xfId="43562"/>
    <cellStyle name="注释 2 5 6 2" xfId="43563"/>
    <cellStyle name="注释 2 5 6 2 2" xfId="43564"/>
    <cellStyle name="注释 2 5 6 2 2 2" xfId="43565"/>
    <cellStyle name="注释 2 5 6 2 3" xfId="43566"/>
    <cellStyle name="注释 2 5 6 2 4" xfId="43567"/>
    <cellStyle name="注释 2 5 6 3" xfId="43568"/>
    <cellStyle name="注释 2 5 6 3 2" xfId="43569"/>
    <cellStyle name="注释 2 5 6 3 3" xfId="43570"/>
    <cellStyle name="注释 2 5 6 4" xfId="43571"/>
    <cellStyle name="注释 2 5 6 4 2" xfId="43572"/>
    <cellStyle name="注释 2 5 6 6" xfId="43573"/>
    <cellStyle name="注释 2 5 7" xfId="43574"/>
    <cellStyle name="注释 2 5 7 2" xfId="43575"/>
    <cellStyle name="注释 2 5 7 2 2" xfId="43576"/>
    <cellStyle name="注释 2 5 7 2 3" xfId="43577"/>
    <cellStyle name="注释 2 5 7 3" xfId="43578"/>
    <cellStyle name="注释 2 5 7 3 2" xfId="43579"/>
    <cellStyle name="注释 2 5 7 4" xfId="43580"/>
    <cellStyle name="注释 2 5 8" xfId="43581"/>
    <cellStyle name="注释 2 5 8 2" xfId="43582"/>
    <cellStyle name="注释 2 5 8 2 2" xfId="43583"/>
    <cellStyle name="注释 2 5 8 2 3" xfId="43584"/>
    <cellStyle name="注释 2 5 8 3" xfId="43585"/>
    <cellStyle name="注释 2 5 8 3 2" xfId="43586"/>
    <cellStyle name="注释 2 5 8 4" xfId="43587"/>
    <cellStyle name="注释 2 5 8 5" xfId="43588"/>
    <cellStyle name="注释 2 5 9" xfId="43589"/>
    <cellStyle name="注释 2 5 9 2" xfId="43590"/>
    <cellStyle name="注释 2 5 9 3" xfId="43591"/>
    <cellStyle name="注释 2 6" xfId="43592"/>
    <cellStyle name="注释 2 6 2" xfId="43593"/>
    <cellStyle name="注释 2 6 2 2" xfId="43594"/>
    <cellStyle name="注释 2 6 2 2 2" xfId="43595"/>
    <cellStyle name="注释 2 6 2 2 2 2" xfId="43596"/>
    <cellStyle name="注释 2 6 2 2 2 3" xfId="43597"/>
    <cellStyle name="注释 2 6 2 2 3" xfId="43598"/>
    <cellStyle name="注释 2 6 2 2 4" xfId="43599"/>
    <cellStyle name="注释 2 6 2 2 5" xfId="43600"/>
    <cellStyle name="注释 2 6 2 3" xfId="43601"/>
    <cellStyle name="注释 2 6 2 3 2" xfId="43602"/>
    <cellStyle name="注释 2 6 2 3 2 2" xfId="43603"/>
    <cellStyle name="注释 2 6 2 4" xfId="43604"/>
    <cellStyle name="注释 2 6 2 5" xfId="43605"/>
    <cellStyle name="注释 2 6 2 5 2" xfId="43606"/>
    <cellStyle name="注释 2 6 3" xfId="43607"/>
    <cellStyle name="注释 2 6 3 2" xfId="43608"/>
    <cellStyle name="注释 2 6 3 2 2" xfId="43609"/>
    <cellStyle name="注释 2 6 3 2 3" xfId="43610"/>
    <cellStyle name="注释 2 6 3 3" xfId="43611"/>
    <cellStyle name="注释 2 6 3 3 2" xfId="43612"/>
    <cellStyle name="注释 2 6 3 3 2 2" xfId="43613"/>
    <cellStyle name="注释 2 6 3 3 3" xfId="43614"/>
    <cellStyle name="注释 2 6 3 3 4" xfId="43615"/>
    <cellStyle name="注释 2 6 3 4" xfId="43616"/>
    <cellStyle name="注释 2 6 4" xfId="43617"/>
    <cellStyle name="注释 2 6 4 2" xfId="43618"/>
    <cellStyle name="注释 2 6 4 3" xfId="43619"/>
    <cellStyle name="注释 2 6 4 3 2" xfId="43620"/>
    <cellStyle name="注释 2 6 4 4" xfId="43621"/>
    <cellStyle name="注释 2 6 5" xfId="43622"/>
    <cellStyle name="注释 2 6 5 2" xfId="43623"/>
    <cellStyle name="注释 2 6 5 2 2" xfId="43624"/>
    <cellStyle name="注释 2 6 5 3" xfId="43625"/>
    <cellStyle name="注释 2 6 5 4" xfId="43626"/>
    <cellStyle name="注释 2 6 6" xfId="43627"/>
    <cellStyle name="注释 2 6 7" xfId="43628"/>
    <cellStyle name="注释 2 6 7 2" xfId="43629"/>
    <cellStyle name="注释 2 7" xfId="43630"/>
    <cellStyle name="注释 2 7 2" xfId="43631"/>
    <cellStyle name="注释 2 7 2 2" xfId="43632"/>
    <cellStyle name="注释 2 7 2 2 2" xfId="43633"/>
    <cellStyle name="注释 2 7 2 2 3" xfId="43634"/>
    <cellStyle name="注释 2 7 2 3" xfId="43635"/>
    <cellStyle name="注释 2 7 2 3 2" xfId="43636"/>
    <cellStyle name="注释 2 7 2 3 3" xfId="43637"/>
    <cellStyle name="注释 2 7 2 3 4" xfId="43638"/>
    <cellStyle name="注释 2 7 2 4" xfId="43639"/>
    <cellStyle name="注释 2 7 3" xfId="43640"/>
    <cellStyle name="注释 2 7 3 2" xfId="43641"/>
    <cellStyle name="注释 2 7 3 2 3" xfId="43642"/>
    <cellStyle name="注释 2 7 4" xfId="43643"/>
    <cellStyle name="注释 2 7 4 2" xfId="43644"/>
    <cellStyle name="注释 2 7 4 2 2" xfId="43645"/>
    <cellStyle name="注释 2 7 4 3" xfId="43646"/>
    <cellStyle name="注释 2 7 5" xfId="43647"/>
    <cellStyle name="注释 2 7 6" xfId="43648"/>
    <cellStyle name="注释 2 7 6 2" xfId="43649"/>
    <cellStyle name="注释 2 8 2" xfId="43650"/>
    <cellStyle name="注释 2 8 2 2" xfId="43651"/>
    <cellStyle name="注释 2 8 2 2 2" xfId="43652"/>
    <cellStyle name="注释 2 8 2 2 2 2" xfId="43653"/>
    <cellStyle name="注释 2 8 2 2 2 2 2" xfId="43654"/>
    <cellStyle name="注释 2 8 2 2 2 2 3" xfId="43655"/>
    <cellStyle name="注释 2 8 2 2 2 3" xfId="43656"/>
    <cellStyle name="注释 2 8 2 2 2 4" xfId="43657"/>
    <cellStyle name="注释 2 8 2 2 3" xfId="43658"/>
    <cellStyle name="注释 2 8 2 2 3 2" xfId="43659"/>
    <cellStyle name="注释 2 8 2 2 3 2 2" xfId="43660"/>
    <cellStyle name="注释 2 8 2 2 3 2 3" xfId="43661"/>
    <cellStyle name="注释 2 8 2 2 3 3" xfId="43662"/>
    <cellStyle name="注释 2 8 2 2 3 4" xfId="43663"/>
    <cellStyle name="注释 2 8 2 2 4" xfId="43664"/>
    <cellStyle name="注释 2 8 2 2 4 2 2" xfId="43665"/>
    <cellStyle name="注释 2 8 2 2 4 3" xfId="43666"/>
    <cellStyle name="注释 2 8 2 2 5" xfId="43667"/>
    <cellStyle name="注释 2 8 2 2 5 2" xfId="43668"/>
    <cellStyle name="注释 2 8 2 2 6" xfId="43669"/>
    <cellStyle name="注释 2 8 2 2 7" xfId="43670"/>
    <cellStyle name="注释 2 8 2 3" xfId="43671"/>
    <cellStyle name="注释 2 8 2 4" xfId="43672"/>
    <cellStyle name="注释 2 8 3" xfId="43673"/>
    <cellStyle name="注释 2 8 3 2" xfId="43674"/>
    <cellStyle name="注释 2 8 3 2 2 2" xfId="43675"/>
    <cellStyle name="注释 2 8 3 2 3" xfId="43676"/>
    <cellStyle name="注释 2 8 3 2 4" xfId="43677"/>
    <cellStyle name="注释 2 8 3 3" xfId="43678"/>
    <cellStyle name="注释 2 8 3 3 2" xfId="43679"/>
    <cellStyle name="注释 2 8 3 3 2 3" xfId="43680"/>
    <cellStyle name="注释 2 8 3 3 3" xfId="43681"/>
    <cellStyle name="注释 2 8 3 3 4" xfId="43682"/>
    <cellStyle name="注释 2 8 3 4" xfId="43683"/>
    <cellStyle name="注释 2 8 3 4 2" xfId="43684"/>
    <cellStyle name="注释 2 8 3 4 2 2" xfId="43685"/>
    <cellStyle name="注释 2 8 3 4 3" xfId="43686"/>
    <cellStyle name="注释 2 8 3 5" xfId="43687"/>
    <cellStyle name="注释 2 8 3 6" xfId="43688"/>
    <cellStyle name="注释 2 8 4" xfId="43689"/>
    <cellStyle name="注释 2 8 4 2" xfId="43690"/>
    <cellStyle name="注释 2 8 4 2 2" xfId="43691"/>
    <cellStyle name="注释 2 8 4 3" xfId="43692"/>
    <cellStyle name="注释 2 8 5" xfId="43693"/>
    <cellStyle name="注释 2 8 5 2" xfId="43694"/>
    <cellStyle name="注释 2 9 2 2" xfId="43695"/>
    <cellStyle name="注释 2 9 2 2 2" xfId="43696"/>
    <cellStyle name="注释 2 9 2 2 2 2" xfId="43697"/>
    <cellStyle name="注释 2 9 2 2 2 3" xfId="43698"/>
    <cellStyle name="注释 2 9 2 2 3" xfId="43699"/>
    <cellStyle name="注释 2 9 2 2 4" xfId="43700"/>
    <cellStyle name="注释 2 9 2 3" xfId="43701"/>
    <cellStyle name="注释 2 9 2 3 2" xfId="43702"/>
    <cellStyle name="注释 2 9 2 3 2 2" xfId="43703"/>
    <cellStyle name="注释 2 9 2 3 3" xfId="43704"/>
    <cellStyle name="注释 2 9 2 3 4" xfId="43705"/>
    <cellStyle name="注释 2 9 2 4" xfId="43706"/>
    <cellStyle name="注释 2 9 2 4 2" xfId="43707"/>
    <cellStyle name="注释 2 9 2 4 2 2" xfId="43708"/>
    <cellStyle name="注释 2 9 2 4 3" xfId="43709"/>
    <cellStyle name="注释 2 9 3 2" xfId="43710"/>
    <cellStyle name="注释 2 9 3 2 2" xfId="43711"/>
    <cellStyle name="注释 2 9 3 2 3" xfId="43712"/>
    <cellStyle name="注释 2 9 3 2 4" xfId="43713"/>
    <cellStyle name="注释 2 9 3 3" xfId="43714"/>
    <cellStyle name="注释 2 9 3 3 2" xfId="43715"/>
    <cellStyle name="注释 2 9 3 3 2 2" xfId="43716"/>
    <cellStyle name="注释 2 9 3 3 2 3" xfId="43717"/>
    <cellStyle name="注释 2 9 3 3 3" xfId="43718"/>
    <cellStyle name="注释 2 9 3 3 4" xfId="43719"/>
    <cellStyle name="注释 2 9 3 4" xfId="43720"/>
    <cellStyle name="注释 2 9 3 4 2" xfId="43721"/>
    <cellStyle name="注释 2 9 3 4 2 2" xfId="43722"/>
    <cellStyle name="注释 2 9 3 4 3" xfId="43723"/>
    <cellStyle name="注释 2 9 5" xfId="43724"/>
  </cellStyles>
  <dxfs count="2">
    <dxf>
      <font>
        <b val="1"/>
        <i val="0"/>
      </font>
      <fill>
        <patternFill patternType="solid">
          <bgColor rgb="FFD7D7D7"/>
        </patternFill>
      </fill>
    </dxf>
    <dxf>
      <font>
        <b val="0"/>
        <i val="0"/>
      </font>
      <fill>
        <patternFill patternType="none"/>
      </fill>
    </dxf>
  </dxfs>
  <tableStyles count="1" defaultTableStyle="TableStyleMedium2">
    <tableStyle name="MySqlDefault"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Q1927"/>
  <sheetViews>
    <sheetView showGridLines="0" tabSelected="1" workbookViewId="0">
      <pane xSplit="4" ySplit="5" topLeftCell="AX1117" activePane="bottomRight" state="frozen"/>
      <selection/>
      <selection pane="topRight"/>
      <selection pane="bottomLeft"/>
      <selection pane="bottomRight" activeCell="AY1146" sqref="AY114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ht="14.25" spans="20:57">
      <c r="T1" s="28"/>
      <c r="AH1" s="28"/>
      <c r="AI1" s="28"/>
      <c r="BE1" s="28"/>
    </row>
    <row r="2" customHeight="1" spans="4:35">
      <c r="D2" s="6"/>
      <c r="AI2" s="30"/>
    </row>
    <row r="3" ht="14.25" spans="3:69">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ht="18.75" customHeight="1" spans="3:69">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ht="20.1" customHeight="1" spans="3:69">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132</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ht="20.1" customHeight="1" spans="3:69">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ht="20.1" customHeight="1" spans="3:69">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ht="20.1" customHeight="1" spans="3:69">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ht="20.1" customHeight="1" spans="3:69">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ht="20.1" customHeight="1" spans="3:69">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ht="20.1" customHeight="1" spans="3:69">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ht="20.1" customHeight="1" spans="3:69">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ht="20.1" customHeight="1" spans="3:69">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ht="20.1" customHeight="1" spans="3:69">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ht="20.1" customHeight="1" spans="3:69">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ht="20.1" customHeight="1" spans="3:69">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ht="20.1" customHeight="1" spans="3:69">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ht="20.1" customHeight="1" spans="3:69">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ht="20.1" customHeight="1" spans="3:69">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ht="20.1" customHeight="1" spans="3:69">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ht="20.1" customHeight="1" spans="3:69">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ht="20.1" customHeight="1" spans="3:69">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ht="20.1" customHeight="1" spans="3:69">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ht="20.1" customHeight="1" spans="3:69">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ht="20.1" customHeight="1" spans="3:69">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ht="20.1" customHeight="1" spans="3:69">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ht="20.1" customHeight="1" spans="3:69">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ht="20.1" customHeight="1" spans="3:69">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ht="20.1" customHeight="1" spans="3:69">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ht="20.1" customHeight="1" spans="3:69">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ht="19.5" customHeight="1" spans="3:69">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ht="20.1" customHeight="1" spans="3:69">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ht="20.1" customHeight="1" spans="3:69">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ht="20.1" customHeight="1" spans="3:69">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ht="20.1" customHeight="1" spans="3:69">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ht="20.1" customHeight="1" spans="3:69">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ht="20.1" customHeight="1" spans="3:69">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ht="20.1" customHeight="1" spans="3:69">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ht="20.1" customHeight="1" spans="3:69">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ht="20.1" customHeight="1" spans="3:69">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ht="20.1" customHeight="1" spans="3:69">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ht="20.1" customHeight="1" spans="3:69">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ht="20.1" customHeight="1" spans="3:69">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ht="20.1" customHeight="1" spans="3:69">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ht="20.1" customHeight="1" spans="3:69">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ht="20.1" customHeight="1" spans="3:69">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ht="20.1" customHeight="1" spans="3:69">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ht="20.1" customHeight="1" spans="3:69">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ht="20.1" customHeight="1" spans="3:69">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ht="20.1" customHeight="1" spans="3:69">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ht="20.1" customHeight="1" spans="3:69">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ht="20.1" customHeight="1" spans="3:69">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ht="20.1" customHeight="1" spans="3:69">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ht="20.1" customHeight="1" spans="3:69">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ht="20.1" customHeight="1" spans="3:69">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ht="20.1" customHeight="1" spans="3:69">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ht="20.1" customHeight="1" spans="3:69">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ht="20.1" customHeight="1" spans="3:69">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ht="20.1" customHeight="1" spans="3:69">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ht="20.1" customHeight="1" spans="3:69">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ht="20.1" customHeight="1" spans="3:69">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ht="20.1" customHeight="1" spans="3:69">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ht="20.1" customHeight="1" spans="3:69">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ht="20.1" customHeight="1" spans="3:69">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ht="20.1" customHeight="1" spans="3:69">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ht="20.1" customHeight="1" spans="3:69">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ht="20.1" customHeight="1" spans="3:69">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ht="20.1" customHeight="1" spans="3:69">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ht="20.1" customHeight="1" spans="3:69">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ht="20.1" customHeight="1" spans="3:69">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ht="20.1" customHeight="1" spans="3:69">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ht="20.1" customHeight="1" spans="3:69">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ht="20.1" customHeight="1" spans="3:69">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ht="20.1" customHeight="1" spans="3:69">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ht="20.1" customHeight="1" spans="3:69">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ht="20.1" customHeight="1" spans="3:69">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ht="20.1" customHeight="1" spans="3:69">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ht="20.1" customHeight="1" spans="3:69">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ht="20.1" customHeight="1" spans="3:69">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ht="20.1" customHeight="1" spans="3:69">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ht="20.1" customHeight="1" spans="3:69">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ht="20.1" customHeight="1" spans="3:69">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ht="20.1" customHeight="1" spans="3:69">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ht="20.1" customHeight="1" spans="3:69">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ht="20.1" customHeight="1" spans="3:69">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ht="20.1" customHeight="1" spans="3:69">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ht="20.1" customHeight="1" spans="3:69">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ht="20.1" customHeight="1" spans="3:69">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ht="20.1" customHeight="1" spans="3:69">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ht="20.1" customHeight="1" spans="3:69">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ht="20.1" customHeight="1" spans="3:69">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ht="20.1" customHeight="1" spans="3:69">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ht="20.1" customHeight="1" spans="3:69">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ht="20.1" customHeight="1" spans="3:69">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ht="20.1" customHeight="1" spans="3:69">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ht="20.1" customHeight="1" spans="3:69">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ht="20.1" customHeight="1" spans="3:69">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ht="20.1" customHeight="1" spans="3:69">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ht="20.1" customHeight="1" spans="3:69">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ht="20.1" customHeight="1" spans="3:69">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ht="20.1" customHeight="1" spans="3:69">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ht="20.1" customHeight="1" spans="3:69">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ht="20.1" customHeight="1" spans="3:69">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ht="20.1" customHeight="1" spans="3:69">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ht="20.1" customHeight="1" spans="3:69">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ht="20.1" customHeight="1" spans="3:69">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ht="20.1" customHeight="1" spans="3:69">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ht="20.1" customHeight="1" spans="3:69">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ht="20.1" customHeight="1" spans="3:69">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ht="20.1" customHeight="1" spans="3:69">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ht="20.1" customHeight="1" spans="3:69">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ht="20.1" customHeight="1" spans="3:69">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ht="20.1" customHeight="1" spans="3:69">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ht="20.1" customHeight="1" spans="3:69">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ht="20.1" customHeight="1" spans="3:69">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ht="20.1" customHeight="1" spans="3:69">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ht="20.1" customHeight="1" spans="3:69">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ht="20.1" customHeight="1" spans="3:69">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ht="20.1" customHeight="1" spans="3:69">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ht="20.1" customHeight="1" spans="3:69">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ht="20.1" customHeight="1" spans="3:69">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ht="20.1" customHeight="1" spans="3:69">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ht="20.1" customHeight="1" spans="3:69">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ht="20.1" customHeight="1" spans="3:69">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ht="20.1" customHeight="1" spans="3:69">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ht="20.1" customHeight="1" spans="3:69">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ht="20.1" customHeight="1" spans="3:69">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ht="20.1" customHeight="1" spans="3:69">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ht="20.1" customHeight="1" spans="3:69">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ht="20.1" customHeight="1" spans="3:69">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ht="20.1" customHeight="1" spans="3:69">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ht="20.1" customHeight="1" spans="3:69">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ht="20.1" customHeight="1" spans="3:69">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ht="20.1" customHeight="1" spans="3:69">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ht="20.1" customHeight="1" spans="3:69">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ht="20.1" customHeight="1" spans="3:69">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ht="20.1" customHeight="1" spans="3:69">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ht="20.1" customHeight="1" spans="3:69">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ht="20.1" customHeight="1" spans="3:69">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ht="20.1" customHeight="1" spans="3:69">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ht="21.75" customHeight="1" spans="3:69">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ht="20.1" customHeight="1" spans="3:69">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ht="21.75" customHeight="1" spans="3:69">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ht="20.1" customHeight="1" spans="3:69">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v>
      </c>
      <c r="AO144" s="16">
        <v>3000</v>
      </c>
      <c r="AP144" s="16">
        <v>1.1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ht="20.1" customHeight="1" spans="3:69">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ht="20.1" customHeight="1" spans="3:69">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ht="21.75" customHeight="1" spans="3:69">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ht="20.1" customHeight="1" spans="3:69">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ht="20.1" customHeight="1" spans="3:69">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ht="20.1" customHeight="1" spans="3:69">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ht="20.1" customHeight="1" spans="3:69">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ht="20.1" customHeight="1" spans="3:69">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ht="20.1" customHeight="1" spans="3:69">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ht="19.5" customHeight="1" spans="3:69">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ht="20.1" customHeight="1" spans="3:69">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ht="20.1" customHeight="1" spans="3:69">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ht="20.1" customHeight="1" spans="3:69">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ht="20.1" customHeight="1" spans="3:69">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ht="20.1" customHeight="1" spans="3:69">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ht="20.1" customHeight="1" spans="3:69">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ht="19.5" customHeight="1" spans="3:69">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ht="20.1" customHeight="1" spans="3:69">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ht="20.1" customHeight="1" spans="3:69">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ht="20.1" customHeight="1" spans="3:69">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ht="20.1" customHeight="1" spans="3:69">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ht="20.1" customHeight="1" spans="3:69">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ht="20.1" customHeight="1" spans="3:69">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ht="20.1" customHeight="1" spans="3:69">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ht="20.1" customHeight="1" spans="3:69">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ht="20.1" customHeight="1" spans="3:69">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1.15</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1.15</v>
      </c>
      <c r="BH170" s="69">
        <v>0</v>
      </c>
      <c r="BI170" s="60">
        <v>0</v>
      </c>
      <c r="BJ170" s="65">
        <v>0</v>
      </c>
      <c r="BK170" s="65">
        <v>0</v>
      </c>
      <c r="BL170" s="65">
        <v>0</v>
      </c>
      <c r="BM170" s="65">
        <v>0</v>
      </c>
      <c r="BN170" s="65">
        <v>0</v>
      </c>
      <c r="BO170" s="65">
        <v>0</v>
      </c>
      <c r="BP170" s="11">
        <v>0</v>
      </c>
      <c r="BQ170" s="46">
        <v>0</v>
      </c>
    </row>
    <row r="171" ht="20.1" customHeight="1" spans="3:69">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ht="20.1" customHeight="1" spans="3:69">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ht="20.1" customHeight="1" spans="3:69">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1.15</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1.15</v>
      </c>
      <c r="BH173" s="69">
        <v>0</v>
      </c>
      <c r="BI173" s="60">
        <v>0</v>
      </c>
      <c r="BJ173" s="65">
        <v>0</v>
      </c>
      <c r="BK173" s="65">
        <v>0</v>
      </c>
      <c r="BL173" s="65">
        <v>0</v>
      </c>
      <c r="BM173" s="65">
        <v>0</v>
      </c>
      <c r="BN173" s="65">
        <v>0</v>
      </c>
      <c r="BO173" s="65">
        <v>0</v>
      </c>
      <c r="BP173" s="11">
        <v>0</v>
      </c>
      <c r="BQ173" s="46">
        <v>0</v>
      </c>
    </row>
    <row r="174" ht="19.5" customHeight="1" spans="3:69">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ht="20.1" customHeight="1" spans="3:69">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ht="20.1" customHeight="1" spans="3:69">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ht="19.5" customHeight="1" spans="3:69">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ht="20.1" customHeight="1" spans="3:69">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ht="19.5" customHeight="1" spans="3:69">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ht="19.5" customHeight="1" spans="3:69">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ht="19.5" customHeight="1" spans="3:69">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ht="19.5" customHeight="1" spans="3:69">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ht="19.5" customHeight="1" spans="3:69">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291"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ht="19.5" customHeight="1" spans="3:69">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292"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ht="19.5" customHeight="1" spans="3:69">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293" t="s">
        <v>452</v>
      </c>
      <c r="AS185" s="294"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ht="19.5" customHeight="1" spans="3:69">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294"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ht="19.5" customHeight="1" spans="3:69">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ht="19.5" customHeight="1" spans="3:69">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ht="19.5" customHeight="1" spans="3:69">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ht="20.1" customHeight="1" spans="3:69">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ht="20.1" customHeight="1" spans="3:69">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ht="20.1" customHeight="1" spans="3:69">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ht="20.1" customHeight="1" spans="3:69">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ht="20.1" customHeight="1" spans="3:69">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ht="20.1" customHeight="1" spans="3:69">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ht="20.1" customHeight="1" spans="3:69">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ht="20.1" customHeight="1" spans="3:69">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ht="20.1" customHeight="1" spans="3:69">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ht="20.1" customHeight="1" spans="3:69">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ht="20.1" customHeight="1" spans="3:69">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7"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ht="20.1" customHeight="1" spans="3:69">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295" t="s">
        <v>479</v>
      </c>
      <c r="AS201" s="296" t="s">
        <v>480</v>
      </c>
      <c r="AT201" s="91" t="s">
        <v>218</v>
      </c>
      <c r="AU201" s="92">
        <v>0</v>
      </c>
      <c r="AV201" s="92">
        <v>0</v>
      </c>
      <c r="AW201" s="92">
        <v>62001401</v>
      </c>
      <c r="AX201" s="98" t="s">
        <v>164</v>
      </c>
      <c r="AY201" s="96">
        <v>0</v>
      </c>
      <c r="AZ201" s="97">
        <v>0</v>
      </c>
      <c r="BA201" s="97">
        <v>0</v>
      </c>
      <c r="BB201" s="107"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ht="19.5" customHeight="1" spans="3:69">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8"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ht="20.1" customHeight="1" spans="3:69">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297" t="s">
        <v>480</v>
      </c>
      <c r="AT203" s="98" t="s">
        <v>485</v>
      </c>
      <c r="AU203" s="95">
        <v>0</v>
      </c>
      <c r="AV203" s="95">
        <v>0</v>
      </c>
      <c r="AW203" s="95">
        <v>62001402</v>
      </c>
      <c r="AX203" s="98" t="s">
        <v>174</v>
      </c>
      <c r="AY203" s="98" t="s">
        <v>162</v>
      </c>
      <c r="AZ203" s="97">
        <v>0</v>
      </c>
      <c r="BA203" s="97">
        <v>0</v>
      </c>
      <c r="BB203" s="109"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ht="20.1" customHeight="1" spans="3:69">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ht="20.1" customHeight="1" spans="3:69">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ht="20.1" customHeight="1" spans="3:69">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ht="20.1" customHeight="1" spans="3:69">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ht="20.1" customHeight="1" spans="3:69">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ht="19.5" customHeight="1" spans="3:69">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ht="20.1" customHeight="1" spans="3:69">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10"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ht="19.5" customHeight="1" spans="3:69">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ht="19.5" customHeight="1" spans="3:69">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ht="20.1" customHeight="1" spans="3:69">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10"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ht="20.1" customHeight="1" spans="3:69">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ht="20.1" customHeight="1" spans="3:69">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1.15</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1.15</v>
      </c>
      <c r="BH215" s="69">
        <v>0</v>
      </c>
      <c r="BI215" s="60">
        <v>0</v>
      </c>
      <c r="BJ215" s="65">
        <v>0</v>
      </c>
      <c r="BK215" s="65">
        <v>0</v>
      </c>
      <c r="BL215" s="65">
        <v>0</v>
      </c>
      <c r="BM215" s="65">
        <v>0</v>
      </c>
      <c r="BN215" s="65">
        <v>0</v>
      </c>
      <c r="BO215" s="65">
        <v>0</v>
      </c>
      <c r="BP215" s="11">
        <v>0</v>
      </c>
      <c r="BQ215" s="46">
        <v>0</v>
      </c>
    </row>
    <row r="216" ht="20.1" customHeight="1" spans="3:69">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ht="20.1" customHeight="1" spans="3:69">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ht="20.1" customHeight="1" spans="3:69">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ht="20.1" customHeight="1" spans="3:69">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ht="20.1" customHeight="1" spans="3:69">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ht="20.1" customHeight="1" spans="3:69">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ht="19.5" customHeight="1" spans="3:69">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ht="20.1" customHeight="1" spans="3:69">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ht="20.1" customHeight="1" spans="3:69">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1">
        <v>0</v>
      </c>
      <c r="BA224" s="97">
        <v>0</v>
      </c>
      <c r="BB224" s="107"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ht="20.1" customHeight="1" spans="3:69">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298" t="s">
        <v>522</v>
      </c>
      <c r="AS225" s="299" t="s">
        <v>523</v>
      </c>
      <c r="AT225" s="94" t="s">
        <v>201</v>
      </c>
      <c r="AU225" s="96" t="s">
        <v>173</v>
      </c>
      <c r="AV225" s="95">
        <v>10000011</v>
      </c>
      <c r="AW225" s="95">
        <v>62001501</v>
      </c>
      <c r="AX225" s="94" t="s">
        <v>174</v>
      </c>
      <c r="AY225" s="96">
        <v>0</v>
      </c>
      <c r="AZ225" s="97">
        <v>0</v>
      </c>
      <c r="BA225" s="97">
        <v>0</v>
      </c>
      <c r="BB225" s="108"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ht="20.1" customHeight="1" spans="3:69">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299" t="s">
        <v>523</v>
      </c>
      <c r="AT226" s="94" t="s">
        <v>402</v>
      </c>
      <c r="AU226" s="96" t="s">
        <v>173</v>
      </c>
      <c r="AV226" s="95">
        <v>10000011</v>
      </c>
      <c r="AW226" s="95">
        <v>62001502</v>
      </c>
      <c r="AX226" s="98" t="s">
        <v>164</v>
      </c>
      <c r="AY226" s="96">
        <v>0</v>
      </c>
      <c r="AZ226" s="97">
        <v>0</v>
      </c>
      <c r="BA226" s="97">
        <v>0</v>
      </c>
      <c r="BB226" s="108"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ht="20.1" customHeight="1" spans="3:69">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00" t="s">
        <v>523</v>
      </c>
      <c r="AT227" s="98" t="s">
        <v>218</v>
      </c>
      <c r="AU227" s="92">
        <v>0</v>
      </c>
      <c r="AV227" s="92">
        <v>0</v>
      </c>
      <c r="AW227" s="92">
        <v>62001503</v>
      </c>
      <c r="AX227" s="98" t="s">
        <v>384</v>
      </c>
      <c r="AY227" s="96" t="s">
        <v>528</v>
      </c>
      <c r="AZ227" s="97">
        <v>0</v>
      </c>
      <c r="BA227" s="97">
        <v>0</v>
      </c>
      <c r="BB227" s="108"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ht="20.1" customHeight="1" spans="3:69">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295" t="s">
        <v>530</v>
      </c>
      <c r="AS228" s="299" t="s">
        <v>523</v>
      </c>
      <c r="AT228" s="94" t="s">
        <v>201</v>
      </c>
      <c r="AU228" s="96" t="s">
        <v>173</v>
      </c>
      <c r="AV228" s="95">
        <v>10000011</v>
      </c>
      <c r="AW228" s="95">
        <v>62001501</v>
      </c>
      <c r="AX228" s="94" t="s">
        <v>174</v>
      </c>
      <c r="AY228" s="96">
        <v>0</v>
      </c>
      <c r="AZ228" s="97">
        <v>0</v>
      </c>
      <c r="BA228" s="97">
        <v>0</v>
      </c>
      <c r="BB228" s="108"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ht="20.1" customHeight="1" spans="3:69">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295" t="s">
        <v>532</v>
      </c>
      <c r="AS229" s="299" t="s">
        <v>523</v>
      </c>
      <c r="AT229" s="94" t="s">
        <v>201</v>
      </c>
      <c r="AU229" s="96" t="s">
        <v>173</v>
      </c>
      <c r="AV229" s="95">
        <v>10000011</v>
      </c>
      <c r="AW229" s="95">
        <v>62001501</v>
      </c>
      <c r="AX229" s="94" t="s">
        <v>174</v>
      </c>
      <c r="AY229" s="96">
        <v>0</v>
      </c>
      <c r="AZ229" s="97">
        <v>0</v>
      </c>
      <c r="BA229" s="97">
        <v>0</v>
      </c>
      <c r="BB229" s="108"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ht="20.1" customHeight="1" spans="3:69">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2">
        <v>0</v>
      </c>
      <c r="BA230" s="112">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ht="20.1" customHeight="1" spans="3:69">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3">
        <v>0</v>
      </c>
      <c r="AZ231" s="112">
        <v>0</v>
      </c>
      <c r="BA231" s="112">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ht="20.1" customHeight="1" spans="3:69">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3">
        <v>0</v>
      </c>
      <c r="AZ232" s="112">
        <v>0</v>
      </c>
      <c r="BA232" s="112">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ht="20.1" customHeight="1" spans="3:69">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2">
        <v>0</v>
      </c>
      <c r="BA233" s="112">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ht="20.1" customHeight="1" spans="3:69">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2">
        <v>0</v>
      </c>
      <c r="BA234" s="112">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ht="20.1" customHeight="1" spans="3:69">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2">
        <v>0</v>
      </c>
      <c r="BA235" s="112">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ht="20.1" customHeight="1" spans="3:69">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2">
        <v>0</v>
      </c>
      <c r="BA236" s="112">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ht="20.1" customHeight="1" spans="3:69">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2">
        <v>0</v>
      </c>
      <c r="BA237" s="112">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ht="20.1" customHeight="1" spans="3:69">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2">
        <v>0</v>
      </c>
      <c r="BA238" s="112">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ht="20.1" customHeight="1" spans="3:69">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2">
        <v>0</v>
      </c>
      <c r="BA239" s="112">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ht="20.1" customHeight="1" spans="3:69">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2">
        <v>0</v>
      </c>
      <c r="BA240" s="112">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ht="20.1" customHeight="1" spans="3:69">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2">
        <v>0</v>
      </c>
      <c r="BA241" s="112">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ht="20.1" customHeight="1" spans="3:69">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2">
        <v>0</v>
      </c>
      <c r="BA242" s="112">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ht="19.5" customHeight="1" spans="3:69">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ht="19.5" customHeight="1" spans="3:69">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ht="20.1" customHeight="1" spans="3:69">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ht="20.1" customHeight="1" spans="3:69">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ht="20.1" customHeight="1" spans="3:69">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ht="19.5" customHeight="1" spans="3:69">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ht="20.1" customHeight="1" spans="3:69">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ht="19.5" customHeight="1" spans="3:69">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ht="20.1" customHeight="1" spans="3:69">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ht="20.1" customHeight="1" spans="3:69">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ht="20.1" customHeight="1" spans="3:69">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ht="20.1" customHeight="1" spans="3:69">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ht="20.1" customHeight="1" spans="3:69">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ht="20.1" customHeight="1" spans="3:69">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ht="20.1" customHeight="1" spans="3:69">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ht="20.1" customHeight="1" spans="3:69">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ht="20.1" customHeight="1" spans="3:69">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ht="20.1" customHeight="1" spans="3:69">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ht="19.5" customHeight="1" spans="3:69">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ht="20.1" customHeight="1" spans="3:69">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ht="19.5" customHeight="1" spans="3:69">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299" t="s">
        <v>581</v>
      </c>
      <c r="AT263" s="98" t="s">
        <v>218</v>
      </c>
      <c r="AU263" s="96" t="s">
        <v>353</v>
      </c>
      <c r="AV263" s="95">
        <v>0</v>
      </c>
      <c r="AW263" s="95">
        <v>62001601</v>
      </c>
      <c r="AX263" s="94" t="s">
        <v>164</v>
      </c>
      <c r="AY263" s="96">
        <v>0</v>
      </c>
      <c r="AZ263" s="97">
        <v>0</v>
      </c>
      <c r="BA263" s="97">
        <v>0</v>
      </c>
      <c r="BB263" s="108"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ht="20.1" customHeight="1" spans="3:69">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9"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ht="19.5" customHeight="1" spans="3:69">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9"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ht="19.5" customHeight="1" spans="3:69">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6">
        <v>0</v>
      </c>
      <c r="AT266" s="98" t="s">
        <v>218</v>
      </c>
      <c r="AU266" s="96">
        <v>0</v>
      </c>
      <c r="AV266" s="95">
        <v>0</v>
      </c>
      <c r="AW266" s="95">
        <v>0</v>
      </c>
      <c r="AX266" s="94" t="s">
        <v>348</v>
      </c>
      <c r="AY266" s="96" t="s">
        <v>588</v>
      </c>
      <c r="AZ266" s="97">
        <v>0</v>
      </c>
      <c r="BA266" s="97">
        <v>0</v>
      </c>
      <c r="BB266" s="108"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ht="19.5" customHeight="1" spans="3:69">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298" t="s">
        <v>591</v>
      </c>
      <c r="AS267" s="299" t="s">
        <v>581</v>
      </c>
      <c r="AT267" s="98" t="s">
        <v>163</v>
      </c>
      <c r="AU267" s="96" t="s">
        <v>353</v>
      </c>
      <c r="AV267" s="95">
        <v>0</v>
      </c>
      <c r="AW267" s="95">
        <v>62001601</v>
      </c>
      <c r="AX267" s="94" t="s">
        <v>164</v>
      </c>
      <c r="AY267" s="96">
        <v>0</v>
      </c>
      <c r="AZ267" s="97">
        <v>0</v>
      </c>
      <c r="BA267" s="97">
        <v>0</v>
      </c>
      <c r="BB267" s="108"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ht="19.5" customHeight="1" spans="3:69">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299" t="s">
        <v>594</v>
      </c>
      <c r="AT268" s="98" t="s">
        <v>163</v>
      </c>
      <c r="AU268" s="96" t="s">
        <v>353</v>
      </c>
      <c r="AV268" s="95">
        <v>0</v>
      </c>
      <c r="AW268" s="95">
        <v>62001602</v>
      </c>
      <c r="AX268" s="94" t="s">
        <v>164</v>
      </c>
      <c r="AY268" s="96">
        <v>0</v>
      </c>
      <c r="AZ268" s="97">
        <v>0</v>
      </c>
      <c r="BA268" s="97">
        <v>0</v>
      </c>
      <c r="BB268" s="108"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ht="20.1" customHeight="1" spans="3:69">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20">
        <v>0</v>
      </c>
      <c r="BA269" s="120">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ht="20.1" customHeight="1" spans="3:69">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20">
        <v>0</v>
      </c>
      <c r="BA270" s="120">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ht="20.1" customHeight="1" spans="3:69">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20">
        <v>0</v>
      </c>
      <c r="BA271" s="120">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ht="20.1" customHeight="1" spans="3:69">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20">
        <v>0</v>
      </c>
      <c r="BA272" s="120">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ht="20.1" customHeight="1" spans="3:69">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20">
        <v>0</v>
      </c>
      <c r="BA273" s="120">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ht="19.5" customHeight="1" spans="3:69">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ht="20.1" customHeight="1" spans="3:69">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ht="20.1" customHeight="1" spans="3:69">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ht="20.1" customHeight="1" spans="3:69">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ht="20.1" customHeight="1" spans="3:69">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ht="20.1" customHeight="1" spans="3:69">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ht="20.1" customHeight="1" spans="3:69">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ht="20.1" customHeight="1" spans="3:69">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ht="20.1" customHeight="1" spans="3:69">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3">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ht="20.1" customHeight="1" spans="3:69">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3"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ht="19.5" customHeight="1" spans="3:69">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ht="19.5" customHeight="1" spans="3:69">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ht="20.1" customHeight="1" spans="3:69">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ht="20.1" customHeight="1" spans="3:69">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ht="19.5" customHeight="1" spans="3:69">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ht="19.5" customHeight="1" spans="3:69">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ht="19.5" customHeight="1" spans="3:69">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ht="19.5" customHeight="1" spans="3:69">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ht="20.1" customHeight="1" spans="3:69">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ht="20.1" customHeight="1" spans="3:69">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3">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ht="20.1" customHeight="1" spans="3:69">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3">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ht="20.1" customHeight="1" spans="3:69">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3">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ht="20.1" customHeight="1" spans="3:69">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3">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ht="20.1" customHeight="1" spans="3:69">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ht="20.1" customHeight="1" spans="3:69">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ht="20.1" customHeight="1" spans="3:69">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ht="19.5" customHeight="1" spans="3:69">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ht="19.5" customHeight="1" spans="3:69">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ht="20.1" customHeight="1" spans="3:69">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ht="20.1" customHeight="1" spans="3:69">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3"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ht="20.1" customHeight="1" spans="3:69">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3">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ht="20.1" customHeight="1" spans="3:69">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3">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ht="20.1" customHeight="1" spans="3:69">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3">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ht="20.1" customHeight="1" spans="3:69">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3" t="s">
        <v>642</v>
      </c>
      <c r="AZ307" s="84">
        <v>0</v>
      </c>
      <c r="BA307" s="84">
        <v>0</v>
      </c>
      <c r="BB307" s="121"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ht="20.1" customHeight="1" spans="3:69">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3"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ht="20.1" customHeight="1" spans="3:69">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3">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ht="19.5" customHeight="1" spans="3:69">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01"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ht="20.1" customHeight="1" spans="3:69">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ht="20.1" customHeight="1" spans="3:69">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ht="20.1" customHeight="1" spans="3:69">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ht="20.1" customHeight="1" spans="3:69">
      <c r="C314" s="63">
        <v>62004005</v>
      </c>
      <c r="D314" s="114" t="s">
        <v>660</v>
      </c>
      <c r="E314" s="87">
        <v>1</v>
      </c>
      <c r="F314" s="87">
        <v>60010002</v>
      </c>
      <c r="G314" s="87">
        <v>0</v>
      </c>
      <c r="H314" s="115">
        <v>0</v>
      </c>
      <c r="I314" s="87">
        <v>0</v>
      </c>
      <c r="J314" s="87">
        <v>0</v>
      </c>
      <c r="K314" s="115">
        <v>0</v>
      </c>
      <c r="L314" s="115">
        <v>0</v>
      </c>
      <c r="M314" s="87">
        <v>0</v>
      </c>
      <c r="N314" s="58">
        <v>2</v>
      </c>
      <c r="O314" s="58">
        <v>2</v>
      </c>
      <c r="P314" s="87">
        <v>0.8</v>
      </c>
      <c r="Q314" s="87">
        <v>0</v>
      </c>
      <c r="R314" s="66">
        <v>0</v>
      </c>
      <c r="S314" s="87">
        <v>0</v>
      </c>
      <c r="T314" s="58">
        <v>1</v>
      </c>
      <c r="U314" s="87">
        <v>2</v>
      </c>
      <c r="V314" s="115">
        <v>0</v>
      </c>
      <c r="W314" s="87">
        <v>2</v>
      </c>
      <c r="X314" s="87">
        <v>0</v>
      </c>
      <c r="Y314" s="87">
        <v>0</v>
      </c>
      <c r="Z314" s="87">
        <v>0</v>
      </c>
      <c r="AA314" s="115">
        <v>0</v>
      </c>
      <c r="AB314" s="87">
        <v>0</v>
      </c>
      <c r="AC314" s="87">
        <v>0</v>
      </c>
      <c r="AD314" s="87">
        <v>12</v>
      </c>
      <c r="AE314" s="87">
        <v>2</v>
      </c>
      <c r="AF314" s="87" t="s">
        <v>661</v>
      </c>
      <c r="AG314" s="117">
        <v>0</v>
      </c>
      <c r="AH314" s="117">
        <v>2</v>
      </c>
      <c r="AI314" s="66">
        <v>0</v>
      </c>
      <c r="AJ314" s="87">
        <v>1.5</v>
      </c>
      <c r="AK314" s="118">
        <v>0</v>
      </c>
      <c r="AL314" s="87">
        <v>0</v>
      </c>
      <c r="AM314" s="87">
        <v>0</v>
      </c>
      <c r="AN314" s="87">
        <v>3</v>
      </c>
      <c r="AO314" s="58">
        <v>8000</v>
      </c>
      <c r="AP314" s="87">
        <v>2</v>
      </c>
      <c r="AQ314" s="87">
        <v>10</v>
      </c>
      <c r="AR314" s="66">
        <v>0</v>
      </c>
      <c r="AS314" s="58">
        <v>80001034</v>
      </c>
      <c r="AT314" s="62" t="s">
        <v>218</v>
      </c>
      <c r="AU314" s="115">
        <v>0</v>
      </c>
      <c r="AV314" s="115">
        <v>0</v>
      </c>
      <c r="AW314" s="115">
        <v>70406013</v>
      </c>
      <c r="AX314" s="62" t="s">
        <v>384</v>
      </c>
      <c r="AY314" s="58" t="s">
        <v>528</v>
      </c>
      <c r="AZ314" s="64">
        <v>0</v>
      </c>
      <c r="BA314" s="64">
        <v>0</v>
      </c>
      <c r="BB314" s="81" t="s">
        <v>662</v>
      </c>
      <c r="BC314" s="87">
        <v>2</v>
      </c>
      <c r="BD314" s="87">
        <v>0</v>
      </c>
      <c r="BE314" s="63">
        <v>0</v>
      </c>
      <c r="BF314" s="87">
        <v>1</v>
      </c>
      <c r="BG314" s="87">
        <v>2</v>
      </c>
      <c r="BH314" s="118">
        <v>0</v>
      </c>
      <c r="BI314" s="87">
        <v>0</v>
      </c>
      <c r="BJ314" s="66">
        <v>0</v>
      </c>
      <c r="BK314" s="66">
        <v>0</v>
      </c>
      <c r="BL314" s="66">
        <v>0</v>
      </c>
      <c r="BM314" s="66">
        <v>0</v>
      </c>
      <c r="BN314" s="66">
        <v>0</v>
      </c>
      <c r="BO314" s="66">
        <v>0</v>
      </c>
      <c r="BP314" s="66">
        <v>0</v>
      </c>
      <c r="BQ314" s="46">
        <v>0</v>
      </c>
    </row>
    <row r="315" ht="20.1" customHeight="1" spans="3:69">
      <c r="C315" s="63">
        <v>62004006</v>
      </c>
      <c r="D315" s="116"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6" t="s">
        <v>402</v>
      </c>
      <c r="AU315" s="66" t="s">
        <v>664</v>
      </c>
      <c r="AV315" s="66">
        <v>0</v>
      </c>
      <c r="AW315" s="66">
        <v>70406012</v>
      </c>
      <c r="AX315" s="116" t="s">
        <v>665</v>
      </c>
      <c r="AY315" s="66">
        <v>0</v>
      </c>
      <c r="AZ315" s="66">
        <v>0</v>
      </c>
      <c r="BA315" s="66">
        <v>0</v>
      </c>
      <c r="BB315" s="122" t="s">
        <v>666</v>
      </c>
      <c r="BC315" s="66">
        <v>0</v>
      </c>
      <c r="BD315" s="66">
        <v>0</v>
      </c>
      <c r="BE315" s="66">
        <v>0</v>
      </c>
      <c r="BF315" s="66">
        <v>0</v>
      </c>
      <c r="BG315" s="66">
        <v>0</v>
      </c>
      <c r="BH315" s="66">
        <v>0</v>
      </c>
      <c r="BI315" s="124">
        <v>0</v>
      </c>
      <c r="BJ315" s="66">
        <v>0</v>
      </c>
      <c r="BK315" s="66">
        <v>0</v>
      </c>
      <c r="BL315" s="66">
        <v>0</v>
      </c>
      <c r="BM315" s="66">
        <v>0</v>
      </c>
      <c r="BN315" s="66">
        <v>0</v>
      </c>
      <c r="BO315" s="66">
        <v>0</v>
      </c>
      <c r="BP315" s="66">
        <v>0</v>
      </c>
      <c r="BQ315" s="46">
        <v>0</v>
      </c>
    </row>
    <row r="316" ht="19.5" customHeight="1" spans="3:69">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294"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ht="20.1" customHeight="1" spans="3:69">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3">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ht="20.1" customHeight="1" spans="3:69">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3"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ht="20.1" customHeight="1" spans="3:69">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3">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ht="20.1" customHeight="1" spans="3:69">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3">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ht="20.1" customHeight="1" spans="3:69">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3">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ht="19.5" customHeight="1" spans="3:69">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ht="20.1" customHeight="1" spans="3:69">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ht="20.1" customHeight="1" spans="3:69">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ht="20.1" customHeight="1" spans="3:69">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ht="20.1" customHeight="1" spans="3:69">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ht="20.1" customHeight="1" spans="3:69">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ht="20.1" customHeight="1" spans="3:69">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1.15</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1.15</v>
      </c>
      <c r="BH328" s="34">
        <v>0</v>
      </c>
      <c r="BI328" s="22">
        <v>0</v>
      </c>
      <c r="BJ328" s="29">
        <v>0</v>
      </c>
      <c r="BK328" s="29">
        <v>0</v>
      </c>
      <c r="BL328" s="29">
        <v>0</v>
      </c>
      <c r="BM328" s="29">
        <v>0</v>
      </c>
      <c r="BN328" s="29">
        <v>0</v>
      </c>
      <c r="BO328" s="29">
        <v>0</v>
      </c>
      <c r="BP328" s="11">
        <v>0</v>
      </c>
      <c r="BQ328" s="46">
        <v>0</v>
      </c>
    </row>
    <row r="329" ht="20.1" customHeight="1" spans="3:69">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ht="20.1" customHeight="1" spans="3:69">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ht="20.1" customHeight="1" spans="3:69">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ht="20.1" customHeight="1" spans="3:69">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ht="19.5" customHeight="1" spans="3:69">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ht="20.1" customHeight="1" spans="3:69">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ht="20.1" customHeight="1" spans="3:69">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ht="19.5" customHeight="1" spans="3:69">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ht="20.1" customHeight="1" spans="3:69">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ht="20.1" customHeight="1" spans="3:69">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ht="20.1" customHeight="1" spans="3:69">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ht="20.1" customHeight="1" spans="3:69">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ht="20.1" customHeight="1" spans="3:69">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ht="20.1" customHeight="1" spans="3:69">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ht="19.5" customHeight="1" spans="3:69">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ht="19.5" customHeight="1" spans="3:69">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ht="19.5" customHeight="1" spans="3:69">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02"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ht="19.5" customHeight="1" spans="3:69">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ht="19.5" customHeight="1" spans="3:69">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ht="19.5" customHeight="1" spans="3:69">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ht="20.1" customHeight="1" spans="3:69">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ht="20.1" customHeight="1" spans="3:69">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ht="20.1" customHeight="1" spans="3:69">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ht="20.1" customHeight="1" spans="3:69">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ht="20.1" customHeight="1" spans="3:69">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ht="20.1" customHeight="1" spans="3:69">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ht="20.1" customHeight="1" spans="3:69">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ht="20.1" customHeight="1" spans="3:69">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ht="20.1" customHeight="1" spans="3:69">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ht="20.1" customHeight="1" spans="3:69">
      <c r="C358" s="21">
        <v>62004357</v>
      </c>
      <c r="D358" s="22" t="s">
        <v>728</v>
      </c>
      <c r="E358" s="22">
        <v>1</v>
      </c>
      <c r="F358" s="22">
        <v>60010002</v>
      </c>
      <c r="G358" s="22">
        <v>0</v>
      </c>
      <c r="H358" s="23">
        <v>0</v>
      </c>
      <c r="I358" s="22">
        <v>0</v>
      </c>
      <c r="J358" s="22">
        <v>0</v>
      </c>
      <c r="K358" s="23">
        <v>0</v>
      </c>
      <c r="L358" s="23">
        <v>0</v>
      </c>
      <c r="M358" s="22">
        <v>0</v>
      </c>
      <c r="N358" s="22">
        <v>2</v>
      </c>
      <c r="O358" s="22">
        <v>2</v>
      </c>
      <c r="P358" s="22">
        <v>0.975</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ht="20.1" customHeight="1" spans="3:69">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ht="20.1" customHeight="1" spans="3:69">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ht="20.1" customHeight="1" spans="3:69">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ht="20.1" customHeight="1" spans="3:69">
      <c r="C362" s="21">
        <v>62004401</v>
      </c>
      <c r="D362" s="22" t="s">
        <v>732</v>
      </c>
      <c r="E362" s="22">
        <v>1</v>
      </c>
      <c r="F362" s="22">
        <v>0</v>
      </c>
      <c r="G362" s="22">
        <v>0</v>
      </c>
      <c r="H362" s="23">
        <v>0</v>
      </c>
      <c r="I362" s="22">
        <v>0</v>
      </c>
      <c r="J362" s="22">
        <v>0</v>
      </c>
      <c r="K362" s="23">
        <v>0</v>
      </c>
      <c r="L362" s="23">
        <v>0</v>
      </c>
      <c r="M362" s="22">
        <v>0</v>
      </c>
      <c r="N362" s="22">
        <v>2</v>
      </c>
      <c r="O362" s="22">
        <v>2</v>
      </c>
      <c r="P362" s="22">
        <v>0.975</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ht="20.1" customHeight="1" spans="3:69">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ht="20.1" customHeight="1" spans="3:69">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ht="20.1" customHeight="1" spans="3:69">
      <c r="C365" s="21">
        <v>62004404</v>
      </c>
      <c r="D365" s="22" t="s">
        <v>643</v>
      </c>
      <c r="E365" s="22">
        <v>1</v>
      </c>
      <c r="F365" s="22">
        <v>60010002</v>
      </c>
      <c r="G365" s="22">
        <v>0</v>
      </c>
      <c r="H365" s="23">
        <v>0</v>
      </c>
      <c r="I365" s="22">
        <v>0</v>
      </c>
      <c r="J365" s="22">
        <v>0</v>
      </c>
      <c r="K365" s="23">
        <v>0</v>
      </c>
      <c r="L365" s="23">
        <v>0</v>
      </c>
      <c r="M365" s="22">
        <v>0</v>
      </c>
      <c r="N365" s="22">
        <v>2</v>
      </c>
      <c r="O365" s="22">
        <v>2</v>
      </c>
      <c r="P365" s="22">
        <v>0.925</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ht="20.1" customHeight="1" spans="3:69">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ht="20.1" customHeight="1" spans="3:69">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ht="20.1" customHeight="1" spans="3:69">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ht="20.1" customHeight="1" spans="3:69">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ht="20.1" customHeight="1" spans="3:69">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ht="20.1" customHeight="1" spans="3:69">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ht="20.1" customHeight="1" spans="3:69">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1.15</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1.15</v>
      </c>
      <c r="BH372" s="34">
        <v>0</v>
      </c>
      <c r="BI372" s="22">
        <v>0</v>
      </c>
      <c r="BJ372" s="29">
        <v>0</v>
      </c>
      <c r="BK372" s="29">
        <v>0</v>
      </c>
      <c r="BL372" s="29">
        <v>0</v>
      </c>
      <c r="BM372" s="29">
        <v>0</v>
      </c>
      <c r="BN372" s="29">
        <v>0</v>
      </c>
      <c r="BO372" s="29">
        <v>0</v>
      </c>
      <c r="BP372" s="11">
        <v>0</v>
      </c>
      <c r="BQ372" s="46">
        <v>0</v>
      </c>
    </row>
    <row r="373" ht="20.1" customHeight="1" spans="3:69">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ht="20.1" customHeight="1" spans="3:69">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ht="19.5" customHeight="1" spans="3:69">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ht="19.5" customHeight="1" spans="3:69">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ht="21.75" customHeight="1" spans="3:69">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ht="20.1" customHeight="1" spans="3:69">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ht="20.1" customHeight="1" spans="3:69">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ht="20.1" customHeight="1" spans="3:69">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10"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ht="20.1" customHeight="1" spans="3:69">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ht="20.1" customHeight="1" spans="3:69">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295" t="s">
        <v>742</v>
      </c>
      <c r="AS382" s="96">
        <v>0</v>
      </c>
      <c r="AT382" s="94" t="s">
        <v>163</v>
      </c>
      <c r="AU382" s="96" t="s">
        <v>353</v>
      </c>
      <c r="AV382" s="95">
        <v>0</v>
      </c>
      <c r="AW382" s="95">
        <v>0</v>
      </c>
      <c r="AX382" s="94" t="s">
        <v>502</v>
      </c>
      <c r="AY382" s="96">
        <v>0</v>
      </c>
      <c r="AZ382" s="97">
        <v>0</v>
      </c>
      <c r="BA382" s="97">
        <v>0</v>
      </c>
      <c r="BB382" s="125"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ht="19.5" customHeight="1" spans="3:69">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6">
        <v>0</v>
      </c>
      <c r="AT383" s="94" t="s">
        <v>162</v>
      </c>
      <c r="AU383" s="96">
        <v>0</v>
      </c>
      <c r="AV383" s="95">
        <v>0</v>
      </c>
      <c r="AW383" s="95">
        <v>0</v>
      </c>
      <c r="AX383" s="94" t="s">
        <v>745</v>
      </c>
      <c r="AY383" s="96" t="s">
        <v>746</v>
      </c>
      <c r="AZ383" s="97">
        <v>0</v>
      </c>
      <c r="BA383" s="97">
        <v>0</v>
      </c>
      <c r="BB383" s="108"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ht="19.5" customHeight="1" spans="3:69">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6</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6">
        <v>0</v>
      </c>
      <c r="AT384" s="94" t="s">
        <v>163</v>
      </c>
      <c r="AU384" s="96" t="s">
        <v>173</v>
      </c>
      <c r="AV384" s="95">
        <v>0</v>
      </c>
      <c r="AW384" s="95">
        <v>0</v>
      </c>
      <c r="AX384" s="126" t="s">
        <v>174</v>
      </c>
      <c r="AY384" s="96">
        <v>0</v>
      </c>
      <c r="AZ384" s="97">
        <v>0</v>
      </c>
      <c r="BA384" s="97">
        <v>0</v>
      </c>
      <c r="BB384" s="108"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ht="19.5" customHeight="1" spans="3:69">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297" t="s">
        <v>751</v>
      </c>
      <c r="AT385" s="94" t="s">
        <v>163</v>
      </c>
      <c r="AU385" s="95" t="s">
        <v>360</v>
      </c>
      <c r="AV385" s="95">
        <v>10001005</v>
      </c>
      <c r="AW385" s="297"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ht="19.5" customHeight="1" spans="3:69">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295" t="s">
        <v>755</v>
      </c>
      <c r="AS386" s="300" t="s">
        <v>756</v>
      </c>
      <c r="AT386" s="98" t="s">
        <v>162</v>
      </c>
      <c r="AU386" s="96" t="s">
        <v>353</v>
      </c>
      <c r="AV386" s="95">
        <v>0</v>
      </c>
      <c r="AW386" s="297" t="s">
        <v>757</v>
      </c>
      <c r="AX386" s="94" t="s">
        <v>164</v>
      </c>
      <c r="AY386" s="96">
        <v>0</v>
      </c>
      <c r="AZ386" s="97">
        <v>0</v>
      </c>
      <c r="BA386" s="97">
        <v>0</v>
      </c>
      <c r="BB386" s="108"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ht="19.5" customHeight="1" spans="3:69">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297" t="s">
        <v>760</v>
      </c>
      <c r="AX387" s="94" t="s">
        <v>164</v>
      </c>
      <c r="AY387" s="96" t="s">
        <v>761</v>
      </c>
      <c r="AZ387" s="97">
        <v>0</v>
      </c>
      <c r="BA387" s="97">
        <v>0</v>
      </c>
      <c r="BB387" s="108"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ht="20.1" customHeight="1" spans="3:69">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297" t="s">
        <v>764</v>
      </c>
      <c r="AX388" s="94" t="s">
        <v>164</v>
      </c>
      <c r="AY388" s="96">
        <v>0</v>
      </c>
      <c r="AZ388" s="97">
        <v>0</v>
      </c>
      <c r="BA388" s="97">
        <v>0</v>
      </c>
      <c r="BB388" s="108"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ht="19.5" customHeight="1" spans="3:69">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299" t="s">
        <v>756</v>
      </c>
      <c r="AT389" s="94" t="s">
        <v>162</v>
      </c>
      <c r="AU389" s="96" t="s">
        <v>173</v>
      </c>
      <c r="AV389" s="95">
        <v>0</v>
      </c>
      <c r="AW389" s="95">
        <v>0</v>
      </c>
      <c r="AX389" s="126" t="s">
        <v>174</v>
      </c>
      <c r="AY389" s="96">
        <v>1</v>
      </c>
      <c r="AZ389" s="97">
        <v>0</v>
      </c>
      <c r="BA389" s="97">
        <v>0</v>
      </c>
      <c r="BB389" s="108"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ht="20.1" customHeight="1" spans="3:69">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297" t="s">
        <v>764</v>
      </c>
      <c r="AX390" s="94" t="s">
        <v>164</v>
      </c>
      <c r="AY390" s="96">
        <v>0</v>
      </c>
      <c r="AZ390" s="97">
        <v>0</v>
      </c>
      <c r="BA390" s="97">
        <v>0</v>
      </c>
      <c r="BB390" s="108"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ht="20.1" customHeight="1" spans="1:69">
      <c r="A391" s="5"/>
      <c r="B391" s="5"/>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03" t="s">
        <v>770</v>
      </c>
      <c r="AS391" s="304"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ht="20.1" customHeight="1" spans="1:69">
      <c r="A392" s="5"/>
      <c r="B392" s="5"/>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ht="20.1" customHeight="1" spans="1:69">
      <c r="A393" s="5"/>
      <c r="B393" s="5"/>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04"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ht="19.5" customHeight="1" spans="1:69">
      <c r="A394" s="5"/>
      <c r="B394" s="5"/>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ht="19.5" customHeight="1" spans="1:69">
      <c r="A395" s="5"/>
      <c r="B395" s="5"/>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05"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ht="19.5" customHeight="1" spans="1:69">
      <c r="A396" s="5"/>
      <c r="B396" s="5"/>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294" t="s">
        <v>781</v>
      </c>
      <c r="AT396" s="57" t="s">
        <v>163</v>
      </c>
      <c r="AU396" s="58" t="s">
        <v>353</v>
      </c>
      <c r="AV396" s="63">
        <v>10000007</v>
      </c>
      <c r="AW396" s="292"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ht="20.1" customHeight="1" spans="1:69">
      <c r="A397" s="5"/>
      <c r="B397" s="5"/>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294" t="s">
        <v>781</v>
      </c>
      <c r="AT397" s="62" t="s">
        <v>201</v>
      </c>
      <c r="AU397" s="58" t="s">
        <v>353</v>
      </c>
      <c r="AV397" s="63">
        <v>10000007</v>
      </c>
      <c r="AW397" s="292"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ht="19.5" customHeight="1" spans="1:69">
      <c r="A398" s="5"/>
      <c r="B398" s="5"/>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294" t="s">
        <v>781</v>
      </c>
      <c r="AT398" s="57" t="s">
        <v>163</v>
      </c>
      <c r="AU398" s="58" t="s">
        <v>353</v>
      </c>
      <c r="AV398" s="63">
        <v>10000007</v>
      </c>
      <c r="AW398" s="292"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ht="19.5" customHeight="1" spans="1:69">
      <c r="A399" s="5"/>
      <c r="B399" s="5"/>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02" t="s">
        <v>793</v>
      </c>
      <c r="AS399" s="294" t="s">
        <v>781</v>
      </c>
      <c r="AT399" s="57" t="s">
        <v>162</v>
      </c>
      <c r="AU399" s="58" t="s">
        <v>353</v>
      </c>
      <c r="AV399" s="63">
        <v>0</v>
      </c>
      <c r="AW399" s="63">
        <v>0</v>
      </c>
      <c r="AX399" s="57" t="s">
        <v>502</v>
      </c>
      <c r="AY399" s="58">
        <v>0</v>
      </c>
      <c r="AZ399" s="64">
        <v>0</v>
      </c>
      <c r="BA399" s="64">
        <v>0</v>
      </c>
      <c r="BB399" s="110"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ht="20.1" customHeight="1" spans="1:69">
      <c r="A400" s="5"/>
      <c r="B400" s="5"/>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02"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ht="19.5" customHeight="1" spans="1:69">
      <c r="A401" s="5"/>
      <c r="B401" s="5"/>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04"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ht="19.5" customHeight="1" spans="1:69">
      <c r="A402" s="5"/>
      <c r="B402" s="5"/>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90106305</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ht="19.5" customHeight="1" spans="1:69">
      <c r="A403" s="5"/>
      <c r="B403" s="5"/>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05"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ht="19.5" customHeight="1" spans="1:69">
      <c r="A404" s="5"/>
      <c r="B404" s="5"/>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05"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ht="20.1" customHeight="1" spans="1:69">
      <c r="A405" s="5"/>
      <c r="B405" s="5"/>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06" t="s">
        <v>808</v>
      </c>
      <c r="AS405" s="305"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ht="20.1" customHeight="1" spans="3:69">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295" t="s">
        <v>811</v>
      </c>
      <c r="AS406" s="96">
        <v>0</v>
      </c>
      <c r="AT406" s="94" t="s">
        <v>163</v>
      </c>
      <c r="AU406" s="96" t="s">
        <v>353</v>
      </c>
      <c r="AV406" s="95">
        <v>0</v>
      </c>
      <c r="AW406" s="95">
        <v>0</v>
      </c>
      <c r="AX406" s="94" t="s">
        <v>502</v>
      </c>
      <c r="AY406" s="96">
        <v>0</v>
      </c>
      <c r="AZ406" s="97">
        <v>0</v>
      </c>
      <c r="BA406" s="97">
        <v>0</v>
      </c>
      <c r="BB406" s="125"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ht="19.5" customHeight="1" spans="3:69">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295" t="s">
        <v>814</v>
      </c>
      <c r="AS407" s="106">
        <v>0</v>
      </c>
      <c r="AT407" s="94" t="s">
        <v>162</v>
      </c>
      <c r="AU407" s="96" t="s">
        <v>173</v>
      </c>
      <c r="AV407" s="95">
        <v>0</v>
      </c>
      <c r="AW407" s="95">
        <v>0</v>
      </c>
      <c r="AX407" s="126" t="s">
        <v>174</v>
      </c>
      <c r="AY407" s="96">
        <v>1</v>
      </c>
      <c r="AZ407" s="97">
        <v>0</v>
      </c>
      <c r="BA407" s="97">
        <v>0</v>
      </c>
      <c r="BB407" s="108"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ht="19.5" customHeight="1" spans="3:69">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297" t="s">
        <v>817</v>
      </c>
      <c r="AT408" s="98" t="s">
        <v>218</v>
      </c>
      <c r="AU408" s="95" t="s">
        <v>360</v>
      </c>
      <c r="AV408" s="95">
        <v>10001005</v>
      </c>
      <c r="AW408" s="297"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ht="19.5" customHeight="1" spans="3:69">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6">
        <v>0</v>
      </c>
      <c r="AT409" s="94" t="s">
        <v>218</v>
      </c>
      <c r="AU409" s="96">
        <v>0</v>
      </c>
      <c r="AV409" s="95">
        <v>0</v>
      </c>
      <c r="AW409" s="95">
        <v>0</v>
      </c>
      <c r="AX409" s="94" t="s">
        <v>348</v>
      </c>
      <c r="AY409" s="96" t="s">
        <v>821</v>
      </c>
      <c r="AZ409" s="97">
        <v>0</v>
      </c>
      <c r="BA409" s="97">
        <v>0</v>
      </c>
      <c r="BB409" s="108"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ht="19.5" customHeight="1" spans="3:69">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5">
        <v>0</v>
      </c>
      <c r="AS410" s="299" t="s">
        <v>162</v>
      </c>
      <c r="AT410" s="94" t="s">
        <v>163</v>
      </c>
      <c r="AU410" s="96" t="s">
        <v>353</v>
      </c>
      <c r="AV410" s="95">
        <v>10000007</v>
      </c>
      <c r="AW410" s="297" t="s">
        <v>824</v>
      </c>
      <c r="AX410" s="94" t="s">
        <v>384</v>
      </c>
      <c r="AY410" s="96" t="s">
        <v>825</v>
      </c>
      <c r="AZ410" s="97">
        <v>0</v>
      </c>
      <c r="BA410" s="97">
        <v>1</v>
      </c>
      <c r="BB410" s="108"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ht="19.5" customHeight="1" spans="3:69">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6">
        <v>0</v>
      </c>
      <c r="AT411" s="94" t="s">
        <v>218</v>
      </c>
      <c r="AU411" s="96">
        <v>0</v>
      </c>
      <c r="AV411" s="95">
        <v>0</v>
      </c>
      <c r="AW411" s="95">
        <v>0</v>
      </c>
      <c r="AX411" s="94" t="s">
        <v>348</v>
      </c>
      <c r="AY411" s="96" t="s">
        <v>827</v>
      </c>
      <c r="AZ411" s="97">
        <v>0</v>
      </c>
      <c r="BA411" s="97">
        <v>0</v>
      </c>
      <c r="BB411" s="108"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ht="19.5" customHeight="1" spans="3:69">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299" t="s">
        <v>829</v>
      </c>
      <c r="AT412" s="94" t="s">
        <v>402</v>
      </c>
      <c r="AU412" s="96" t="s">
        <v>173</v>
      </c>
      <c r="AV412" s="95">
        <v>10000011</v>
      </c>
      <c r="AW412" s="297" t="s">
        <v>830</v>
      </c>
      <c r="AX412" s="98" t="s">
        <v>164</v>
      </c>
      <c r="AY412" s="96">
        <v>0</v>
      </c>
      <c r="AZ412" s="97">
        <v>0</v>
      </c>
      <c r="BA412" s="97">
        <v>0</v>
      </c>
      <c r="BB412" s="108"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ht="19.5" customHeight="1" spans="3:69">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295" t="s">
        <v>832</v>
      </c>
      <c r="AS413" s="96">
        <v>0</v>
      </c>
      <c r="AT413" s="94" t="s">
        <v>163</v>
      </c>
      <c r="AU413" s="96" t="s">
        <v>353</v>
      </c>
      <c r="AV413" s="95">
        <v>0</v>
      </c>
      <c r="AW413" s="95">
        <v>0</v>
      </c>
      <c r="AX413" s="94" t="s">
        <v>502</v>
      </c>
      <c r="AY413" s="96">
        <v>0</v>
      </c>
      <c r="AZ413" s="97">
        <v>0</v>
      </c>
      <c r="BA413" s="97">
        <v>0</v>
      </c>
      <c r="BB413" s="125"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ht="19.5" customHeight="1" spans="3:69">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5">
        <v>0</v>
      </c>
      <c r="AS414" s="299" t="s">
        <v>162</v>
      </c>
      <c r="AT414" s="94" t="s">
        <v>163</v>
      </c>
      <c r="AU414" s="96" t="s">
        <v>353</v>
      </c>
      <c r="AV414" s="95">
        <v>10000007</v>
      </c>
      <c r="AW414" s="297" t="s">
        <v>824</v>
      </c>
      <c r="AX414" s="94" t="s">
        <v>384</v>
      </c>
      <c r="AY414" s="96" t="s">
        <v>834</v>
      </c>
      <c r="AZ414" s="97">
        <v>0</v>
      </c>
      <c r="BA414" s="97">
        <v>1</v>
      </c>
      <c r="BB414" s="108"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ht="19.5" customHeight="1" spans="3:69">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ht="20.1" customHeight="1" spans="3:69">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ht="20.1" customHeight="1" spans="3:69">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ht="19.5" customHeight="1" spans="3:69">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ht="20.1" customHeight="1" spans="3:69">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ht="20.1" customHeight="1" spans="3:69">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ht="20.1" customHeight="1" spans="3:69">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ht="19.5" customHeight="1" spans="3:69">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ht="19.5" customHeight="1" spans="3:69">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07"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ht="20.1" customHeight="1" spans="3:69">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ht="20.1" customHeight="1" spans="3:69">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ht="20.1" customHeight="1" spans="3:69">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ht="20.1" customHeight="1" spans="3:69">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ht="20.1" customHeight="1" spans="3:69">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ht="20.1" customHeight="1" spans="3:69">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ht="19.5" customHeight="1" spans="3:69">
      <c r="C430" s="135">
        <v>62009101</v>
      </c>
      <c r="D430" s="17" t="s">
        <v>849</v>
      </c>
      <c r="E430" s="19">
        <v>1</v>
      </c>
      <c r="F430" s="16">
        <v>60010100</v>
      </c>
      <c r="G430" s="19">
        <v>0</v>
      </c>
      <c r="H430" s="18">
        <v>0</v>
      </c>
      <c r="I430" s="19">
        <v>1</v>
      </c>
      <c r="J430" s="19">
        <v>0</v>
      </c>
      <c r="K430" s="19">
        <v>0</v>
      </c>
      <c r="L430" s="16">
        <v>0</v>
      </c>
      <c r="M430" s="16">
        <v>0</v>
      </c>
      <c r="N430" s="16">
        <v>2</v>
      </c>
      <c r="O430" s="16">
        <v>6</v>
      </c>
      <c r="P430" s="16">
        <v>1</v>
      </c>
      <c r="Q430" s="16">
        <v>1</v>
      </c>
      <c r="R430" s="11">
        <v>0</v>
      </c>
      <c r="S430" s="16">
        <v>0</v>
      </c>
      <c r="T430" s="16">
        <v>1</v>
      </c>
      <c r="U430" s="16">
        <v>2</v>
      </c>
      <c r="V430" s="16">
        <v>0</v>
      </c>
      <c r="W430" s="16">
        <v>0</v>
      </c>
      <c r="X430" s="16">
        <v>0</v>
      </c>
      <c r="Y430" s="16">
        <v>1</v>
      </c>
      <c r="Z430" s="16">
        <v>0</v>
      </c>
      <c r="AA430" s="16">
        <v>0</v>
      </c>
      <c r="AB430" s="16">
        <v>0</v>
      </c>
      <c r="AC430" s="16">
        <v>0</v>
      </c>
      <c r="AD430" s="16">
        <v>9</v>
      </c>
      <c r="AE430" s="16">
        <v>1</v>
      </c>
      <c r="AF430" s="16" t="s">
        <v>396</v>
      </c>
      <c r="AG430" s="11">
        <v>1</v>
      </c>
      <c r="AH430" s="11">
        <v>1</v>
      </c>
      <c r="AI430" s="11">
        <v>0</v>
      </c>
      <c r="AJ430" s="11">
        <v>3</v>
      </c>
      <c r="AK430" s="16">
        <v>0</v>
      </c>
      <c r="AL430" s="16">
        <v>0</v>
      </c>
      <c r="AM430" s="16">
        <v>0</v>
      </c>
      <c r="AN430" s="16">
        <v>3</v>
      </c>
      <c r="AO430" s="16">
        <v>5000</v>
      </c>
      <c r="AP430" s="16">
        <v>0</v>
      </c>
      <c r="AQ430" s="16">
        <v>0</v>
      </c>
      <c r="AR430" s="11">
        <v>0</v>
      </c>
      <c r="AS430" s="19">
        <v>99002005</v>
      </c>
      <c r="AT430" s="20" t="s">
        <v>218</v>
      </c>
      <c r="AU430" s="16">
        <v>0</v>
      </c>
      <c r="AV430" s="19">
        <v>0</v>
      </c>
      <c r="AW430" s="19">
        <v>0</v>
      </c>
      <c r="AX430" s="17" t="s">
        <v>164</v>
      </c>
      <c r="AY430" s="16">
        <v>0</v>
      </c>
      <c r="AZ430" s="18">
        <v>0</v>
      </c>
      <c r="BA430" s="18">
        <v>0</v>
      </c>
      <c r="BB430" s="39" t="s">
        <v>850</v>
      </c>
      <c r="BC430" s="16">
        <v>0</v>
      </c>
      <c r="BD430" s="16">
        <v>0</v>
      </c>
      <c r="BE430" s="16">
        <v>0</v>
      </c>
      <c r="BF430" s="16">
        <v>0</v>
      </c>
      <c r="BG430" s="16">
        <v>0</v>
      </c>
      <c r="BH430" s="16">
        <v>0</v>
      </c>
      <c r="BI430" s="14">
        <v>0</v>
      </c>
      <c r="BJ430" s="11">
        <v>0</v>
      </c>
      <c r="BK430" s="11">
        <v>0</v>
      </c>
      <c r="BL430" s="11">
        <v>0</v>
      </c>
      <c r="BM430" s="11">
        <v>0</v>
      </c>
      <c r="BN430" s="11">
        <v>0</v>
      </c>
      <c r="BO430" s="11">
        <v>0</v>
      </c>
      <c r="BP430" s="11">
        <v>0</v>
      </c>
      <c r="BQ430" s="46">
        <v>0</v>
      </c>
    </row>
    <row r="431" ht="19.5" customHeight="1" spans="3:69">
      <c r="C431" s="135">
        <v>62009102</v>
      </c>
      <c r="D431" s="17" t="s">
        <v>851</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99002006</v>
      </c>
      <c r="AT431" s="20" t="s">
        <v>218</v>
      </c>
      <c r="AU431" s="16">
        <v>0</v>
      </c>
      <c r="AV431" s="19">
        <v>0</v>
      </c>
      <c r="AW431" s="19">
        <v>0</v>
      </c>
      <c r="AX431" s="17" t="s">
        <v>164</v>
      </c>
      <c r="AY431" s="16">
        <v>0</v>
      </c>
      <c r="AZ431" s="18">
        <v>0</v>
      </c>
      <c r="BA431" s="18">
        <v>0</v>
      </c>
      <c r="BB431" s="39" t="s">
        <v>852</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ht="19.5" customHeight="1" spans="3:69">
      <c r="C432" s="135">
        <v>62009103</v>
      </c>
      <c r="D432" s="17" t="s">
        <v>395</v>
      </c>
      <c r="E432" s="19">
        <v>1</v>
      </c>
      <c r="F432" s="16">
        <v>60010100</v>
      </c>
      <c r="G432" s="19">
        <v>0</v>
      </c>
      <c r="H432" s="18">
        <v>0</v>
      </c>
      <c r="I432" s="19">
        <v>1</v>
      </c>
      <c r="J432" s="19">
        <v>0</v>
      </c>
      <c r="K432" s="19">
        <v>0</v>
      </c>
      <c r="L432" s="16">
        <v>0</v>
      </c>
      <c r="M432" s="16">
        <v>0</v>
      </c>
      <c r="N432" s="16">
        <v>2</v>
      </c>
      <c r="O432" s="16">
        <v>2</v>
      </c>
      <c r="P432" s="16">
        <v>0.9</v>
      </c>
      <c r="Q432" s="16">
        <v>0</v>
      </c>
      <c r="R432" s="11">
        <v>0</v>
      </c>
      <c r="S432" s="16">
        <v>0</v>
      </c>
      <c r="T432" s="16">
        <v>1</v>
      </c>
      <c r="U432" s="16">
        <v>2</v>
      </c>
      <c r="V432" s="16">
        <v>0</v>
      </c>
      <c r="W432" s="16">
        <v>3</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2.5</v>
      </c>
      <c r="AQ432" s="16">
        <v>0</v>
      </c>
      <c r="AR432" s="11">
        <v>0</v>
      </c>
      <c r="AS432" s="19" t="s">
        <v>430</v>
      </c>
      <c r="AT432" s="20" t="s">
        <v>218</v>
      </c>
      <c r="AU432" s="16" t="s">
        <v>353</v>
      </c>
      <c r="AV432" s="19">
        <v>10000007</v>
      </c>
      <c r="AW432" s="19">
        <v>70107001</v>
      </c>
      <c r="AX432" s="17" t="s">
        <v>164</v>
      </c>
      <c r="AY432" s="16">
        <v>0</v>
      </c>
      <c r="AZ432" s="18">
        <v>0</v>
      </c>
      <c r="BA432" s="18">
        <v>0</v>
      </c>
      <c r="BB432" s="39" t="s">
        <v>397</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ht="20.1" customHeight="1" spans="3:69">
      <c r="C433" s="135">
        <v>62009104</v>
      </c>
      <c r="D433" s="17" t="s">
        <v>431</v>
      </c>
      <c r="E433" s="19">
        <v>1</v>
      </c>
      <c r="F433" s="16">
        <v>60010100</v>
      </c>
      <c r="G433" s="19">
        <v>0</v>
      </c>
      <c r="H433" s="18">
        <v>0</v>
      </c>
      <c r="I433" s="19">
        <v>1</v>
      </c>
      <c r="J433" s="19">
        <v>0</v>
      </c>
      <c r="K433" s="19">
        <v>0</v>
      </c>
      <c r="L433" s="16">
        <v>0</v>
      </c>
      <c r="M433" s="16">
        <v>0</v>
      </c>
      <c r="N433" s="16">
        <v>2</v>
      </c>
      <c r="O433" s="16">
        <v>2</v>
      </c>
      <c r="P433" s="16">
        <v>0.85</v>
      </c>
      <c r="Q433" s="16">
        <v>0</v>
      </c>
      <c r="R433" s="11">
        <v>0</v>
      </c>
      <c r="S433" s="16">
        <v>0</v>
      </c>
      <c r="T433" s="16">
        <v>1</v>
      </c>
      <c r="U433" s="16">
        <v>2</v>
      </c>
      <c r="V433" s="16">
        <v>0</v>
      </c>
      <c r="W433" s="16">
        <v>3</v>
      </c>
      <c r="X433" s="16">
        <v>0</v>
      </c>
      <c r="Y433" s="16">
        <v>1</v>
      </c>
      <c r="Z433" s="16">
        <v>0</v>
      </c>
      <c r="AA433" s="16">
        <v>0</v>
      </c>
      <c r="AB433" s="16">
        <v>0</v>
      </c>
      <c r="AC433" s="16">
        <v>0</v>
      </c>
      <c r="AD433" s="16">
        <v>10</v>
      </c>
      <c r="AE433" s="16">
        <v>1</v>
      </c>
      <c r="AF433" s="16">
        <v>3</v>
      </c>
      <c r="AG433" s="11">
        <v>4</v>
      </c>
      <c r="AH433" s="11">
        <v>1</v>
      </c>
      <c r="AI433" s="11">
        <v>0</v>
      </c>
      <c r="AJ433" s="11">
        <v>1.5</v>
      </c>
      <c r="AK433" s="16">
        <v>0</v>
      </c>
      <c r="AL433" s="16">
        <v>0</v>
      </c>
      <c r="AM433" s="16">
        <v>0</v>
      </c>
      <c r="AN433" s="16">
        <v>1.5</v>
      </c>
      <c r="AO433" s="16">
        <v>3000</v>
      </c>
      <c r="AP433" s="16">
        <v>1.5</v>
      </c>
      <c r="AQ433" s="16">
        <v>0</v>
      </c>
      <c r="AR433" s="11">
        <v>0</v>
      </c>
      <c r="AS433" s="19" t="s">
        <v>430</v>
      </c>
      <c r="AT433" s="20" t="s">
        <v>163</v>
      </c>
      <c r="AU433" s="16" t="s">
        <v>353</v>
      </c>
      <c r="AV433" s="19">
        <v>10000007</v>
      </c>
      <c r="AW433" s="19">
        <v>62001302</v>
      </c>
      <c r="AX433" s="17" t="s">
        <v>164</v>
      </c>
      <c r="AY433" s="16" t="s">
        <v>853</v>
      </c>
      <c r="AZ433" s="18">
        <v>0</v>
      </c>
      <c r="BA433" s="18">
        <v>0</v>
      </c>
      <c r="BB433" s="39" t="s">
        <v>433</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ht="20.1" customHeight="1" spans="3:69">
      <c r="C434" s="135">
        <v>62009105</v>
      </c>
      <c r="D434" s="17" t="s">
        <v>434</v>
      </c>
      <c r="E434" s="16">
        <v>1</v>
      </c>
      <c r="F434" s="16">
        <v>60010100</v>
      </c>
      <c r="G434" s="19">
        <v>0</v>
      </c>
      <c r="H434" s="18">
        <v>0</v>
      </c>
      <c r="I434" s="19">
        <v>1</v>
      </c>
      <c r="J434" s="19">
        <v>0</v>
      </c>
      <c r="K434" s="19">
        <v>0</v>
      </c>
      <c r="L434" s="16">
        <v>0</v>
      </c>
      <c r="M434" s="16">
        <v>0</v>
      </c>
      <c r="N434" s="16">
        <v>2</v>
      </c>
      <c r="O434" s="16">
        <v>2</v>
      </c>
      <c r="P434" s="16">
        <v>0.8</v>
      </c>
      <c r="Q434" s="16">
        <v>0</v>
      </c>
      <c r="R434" s="11">
        <v>0</v>
      </c>
      <c r="S434" s="16">
        <v>0</v>
      </c>
      <c r="T434" s="16">
        <v>1</v>
      </c>
      <c r="U434" s="16">
        <v>2</v>
      </c>
      <c r="V434" s="16">
        <v>0</v>
      </c>
      <c r="W434" s="16">
        <v>3</v>
      </c>
      <c r="X434" s="16">
        <v>0</v>
      </c>
      <c r="Y434" s="16">
        <v>0</v>
      </c>
      <c r="Z434" s="16">
        <v>0</v>
      </c>
      <c r="AA434" s="16">
        <v>0</v>
      </c>
      <c r="AB434" s="16">
        <v>0</v>
      </c>
      <c r="AC434" s="16">
        <v>0</v>
      </c>
      <c r="AD434" s="16">
        <v>12</v>
      </c>
      <c r="AE434" s="16">
        <v>1</v>
      </c>
      <c r="AF434" s="16">
        <v>3</v>
      </c>
      <c r="AG434" s="11">
        <v>6</v>
      </c>
      <c r="AH434" s="11">
        <v>1</v>
      </c>
      <c r="AI434" s="11">
        <v>0</v>
      </c>
      <c r="AJ434" s="11">
        <v>1.5</v>
      </c>
      <c r="AK434" s="16">
        <v>0</v>
      </c>
      <c r="AL434" s="16">
        <v>0</v>
      </c>
      <c r="AM434" s="16">
        <v>0</v>
      </c>
      <c r="AN434" s="16">
        <v>1.5</v>
      </c>
      <c r="AO434" s="16">
        <v>3000</v>
      </c>
      <c r="AP434" s="16">
        <v>1.5</v>
      </c>
      <c r="AQ434" s="16">
        <v>0</v>
      </c>
      <c r="AR434" s="11">
        <v>0</v>
      </c>
      <c r="AS434" s="19" t="s">
        <v>430</v>
      </c>
      <c r="AT434" s="20" t="s">
        <v>201</v>
      </c>
      <c r="AU434" s="16" t="s">
        <v>353</v>
      </c>
      <c r="AV434" s="19">
        <v>10000007</v>
      </c>
      <c r="AW434" s="19">
        <v>62001302</v>
      </c>
      <c r="AX434" s="17" t="s">
        <v>164</v>
      </c>
      <c r="AY434" s="16" t="s">
        <v>854</v>
      </c>
      <c r="AZ434" s="18">
        <v>0</v>
      </c>
      <c r="BA434" s="18">
        <v>0</v>
      </c>
      <c r="BB434" s="39" t="s">
        <v>436</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ht="20.1" customHeight="1" spans="3:69">
      <c r="C435" s="16">
        <v>50000101</v>
      </c>
      <c r="D435" s="17" t="s">
        <v>855</v>
      </c>
      <c r="E435" s="16">
        <v>1</v>
      </c>
      <c r="F435" s="16">
        <v>60010300</v>
      </c>
      <c r="G435" s="16">
        <v>60010302</v>
      </c>
      <c r="H435" s="18">
        <v>2</v>
      </c>
      <c r="I435" s="16">
        <v>0</v>
      </c>
      <c r="J435" s="16">
        <v>3</v>
      </c>
      <c r="K435" s="16">
        <v>0</v>
      </c>
      <c r="L435" s="16">
        <v>0</v>
      </c>
      <c r="M435" s="16">
        <v>0</v>
      </c>
      <c r="N435" s="16">
        <v>6</v>
      </c>
      <c r="O435" s="16">
        <v>0</v>
      </c>
      <c r="P435" s="16">
        <v>0</v>
      </c>
      <c r="Q435" s="16">
        <v>0</v>
      </c>
      <c r="R435" s="11">
        <v>0</v>
      </c>
      <c r="S435" s="16">
        <v>50000102</v>
      </c>
      <c r="T435" s="16">
        <v>0</v>
      </c>
      <c r="U435" s="16">
        <v>2</v>
      </c>
      <c r="V435" s="16">
        <v>0</v>
      </c>
      <c r="W435" s="16">
        <v>1</v>
      </c>
      <c r="X435" s="19">
        <v>0</v>
      </c>
      <c r="Y435" s="16">
        <v>0</v>
      </c>
      <c r="Z435" s="16">
        <v>0</v>
      </c>
      <c r="AA435" s="16">
        <v>0</v>
      </c>
      <c r="AB435" s="16">
        <v>1</v>
      </c>
      <c r="AC435" s="16">
        <v>0</v>
      </c>
      <c r="AD435" s="16">
        <v>0</v>
      </c>
      <c r="AE435" s="16">
        <v>2</v>
      </c>
      <c r="AF435" s="16" t="s">
        <v>182</v>
      </c>
      <c r="AG435" s="11">
        <v>2</v>
      </c>
      <c r="AH435" s="11">
        <v>0</v>
      </c>
      <c r="AI435" s="11">
        <v>0</v>
      </c>
      <c r="AJ435" s="11">
        <v>0</v>
      </c>
      <c r="AK435" s="16">
        <v>0</v>
      </c>
      <c r="AL435" s="16">
        <v>0</v>
      </c>
      <c r="AM435" s="16">
        <v>0</v>
      </c>
      <c r="AN435" s="16">
        <v>1</v>
      </c>
      <c r="AO435" s="16">
        <v>3000</v>
      </c>
      <c r="AP435" s="16">
        <v>0.5</v>
      </c>
      <c r="AQ435" s="16">
        <v>0</v>
      </c>
      <c r="AR435" s="11">
        <v>0</v>
      </c>
      <c r="AS435" s="16" t="s">
        <v>162</v>
      </c>
      <c r="AT435" s="17" t="s">
        <v>183</v>
      </c>
      <c r="AU435" s="16" t="s">
        <v>184</v>
      </c>
      <c r="AV435" s="19">
        <v>10000001</v>
      </c>
      <c r="AW435" s="19">
        <v>20000010</v>
      </c>
      <c r="AX435" s="17" t="s">
        <v>164</v>
      </c>
      <c r="AY435" s="16">
        <v>0</v>
      </c>
      <c r="AZ435" s="18">
        <v>0</v>
      </c>
      <c r="BA435" s="18">
        <v>0</v>
      </c>
      <c r="BB435" s="39" t="s">
        <v>379</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ht="20.1" customHeight="1" spans="3:69">
      <c r="C436" s="16">
        <v>50000102</v>
      </c>
      <c r="D436" s="17" t="s">
        <v>856</v>
      </c>
      <c r="E436" s="16">
        <v>1</v>
      </c>
      <c r="F436" s="16">
        <v>60010300</v>
      </c>
      <c r="G436" s="16">
        <v>60010303</v>
      </c>
      <c r="H436" s="18">
        <v>2</v>
      </c>
      <c r="I436" s="16">
        <v>0</v>
      </c>
      <c r="J436" s="16">
        <v>3</v>
      </c>
      <c r="K436" s="16">
        <v>0</v>
      </c>
      <c r="L436" s="16">
        <v>0</v>
      </c>
      <c r="M436" s="16">
        <v>0</v>
      </c>
      <c r="N436" s="16">
        <v>6</v>
      </c>
      <c r="O436" s="16">
        <v>0</v>
      </c>
      <c r="P436" s="16">
        <v>0</v>
      </c>
      <c r="Q436" s="16">
        <v>0</v>
      </c>
      <c r="R436" s="11">
        <v>0</v>
      </c>
      <c r="S436" s="16">
        <v>50000103</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1</v>
      </c>
      <c r="AQ436" s="16">
        <v>0</v>
      </c>
      <c r="AR436" s="11">
        <v>0</v>
      </c>
      <c r="AS436" s="16" t="s">
        <v>162</v>
      </c>
      <c r="AT436" s="17" t="s">
        <v>186</v>
      </c>
      <c r="AU436" s="16" t="s">
        <v>184</v>
      </c>
      <c r="AV436" s="19">
        <v>10000001</v>
      </c>
      <c r="AW436" s="19">
        <v>20000020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ht="20.1" customHeight="1" spans="3:69">
      <c r="C437" s="16">
        <v>50000103</v>
      </c>
      <c r="D437" s="17" t="s">
        <v>857</v>
      </c>
      <c r="E437" s="16">
        <v>1</v>
      </c>
      <c r="F437" s="16">
        <v>60010300</v>
      </c>
      <c r="G437" s="16">
        <v>60010301</v>
      </c>
      <c r="H437" s="18">
        <v>2</v>
      </c>
      <c r="I437" s="16">
        <v>0</v>
      </c>
      <c r="J437" s="16">
        <v>3</v>
      </c>
      <c r="K437" s="16">
        <v>0</v>
      </c>
      <c r="L437" s="16">
        <v>0</v>
      </c>
      <c r="M437" s="16">
        <v>0</v>
      </c>
      <c r="N437" s="16">
        <v>6</v>
      </c>
      <c r="O437" s="16">
        <v>0</v>
      </c>
      <c r="P437" s="16">
        <v>0</v>
      </c>
      <c r="Q437" s="16">
        <v>0</v>
      </c>
      <c r="R437" s="11">
        <v>0</v>
      </c>
      <c r="S437" s="16">
        <v>50000101</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1.2</v>
      </c>
      <c r="AQ437" s="16">
        <v>0</v>
      </c>
      <c r="AR437" s="11">
        <v>0</v>
      </c>
      <c r="AS437" s="16" t="s">
        <v>162</v>
      </c>
      <c r="AT437" s="17" t="s">
        <v>188</v>
      </c>
      <c r="AU437" s="16" t="s">
        <v>184</v>
      </c>
      <c r="AV437" s="19">
        <v>10000001</v>
      </c>
      <c r="AW437" s="19">
        <v>20000030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ht="20.1" customHeight="1" spans="3:69">
      <c r="C438" s="19">
        <v>50000201</v>
      </c>
      <c r="D438" s="20" t="s">
        <v>195</v>
      </c>
      <c r="E438" s="19">
        <v>1</v>
      </c>
      <c r="F438" s="19">
        <v>60010500</v>
      </c>
      <c r="G438" s="19">
        <v>0</v>
      </c>
      <c r="H438" s="18">
        <v>2</v>
      </c>
      <c r="I438" s="19">
        <v>1</v>
      </c>
      <c r="J438" s="19">
        <v>3</v>
      </c>
      <c r="K438" s="19">
        <v>0</v>
      </c>
      <c r="L438" s="19">
        <v>0</v>
      </c>
      <c r="M438" s="19">
        <v>0</v>
      </c>
      <c r="N438" s="19">
        <v>1</v>
      </c>
      <c r="O438" s="19">
        <v>0</v>
      </c>
      <c r="P438" s="19">
        <v>0</v>
      </c>
      <c r="Q438" s="19">
        <v>0</v>
      </c>
      <c r="R438" s="11">
        <v>0</v>
      </c>
      <c r="S438" s="19">
        <v>50000202</v>
      </c>
      <c r="T438" s="16">
        <v>0</v>
      </c>
      <c r="U438" s="19">
        <v>1</v>
      </c>
      <c r="V438" s="19">
        <v>0</v>
      </c>
      <c r="W438" s="19">
        <v>1</v>
      </c>
      <c r="X438" s="19">
        <v>0</v>
      </c>
      <c r="Y438" s="19">
        <v>0</v>
      </c>
      <c r="Z438" s="19">
        <v>0</v>
      </c>
      <c r="AA438" s="19">
        <v>0</v>
      </c>
      <c r="AB438" s="19">
        <v>1</v>
      </c>
      <c r="AC438" s="19">
        <v>0</v>
      </c>
      <c r="AD438" s="19">
        <v>1</v>
      </c>
      <c r="AE438" s="19">
        <v>0</v>
      </c>
      <c r="AF438" s="19">
        <v>10</v>
      </c>
      <c r="AG438" s="11">
        <v>7</v>
      </c>
      <c r="AH438" s="11">
        <v>0</v>
      </c>
      <c r="AI438" s="11">
        <v>0</v>
      </c>
      <c r="AJ438" s="11">
        <v>0</v>
      </c>
      <c r="AK438" s="19">
        <v>0</v>
      </c>
      <c r="AL438" s="19">
        <v>0</v>
      </c>
      <c r="AM438" s="19">
        <v>0</v>
      </c>
      <c r="AN438" s="19">
        <v>0</v>
      </c>
      <c r="AO438" s="19">
        <v>1000</v>
      </c>
      <c r="AP438" s="19">
        <v>1</v>
      </c>
      <c r="AQ438" s="19">
        <v>20</v>
      </c>
      <c r="AR438" s="11">
        <v>0</v>
      </c>
      <c r="AS438" s="19" t="s">
        <v>162</v>
      </c>
      <c r="AT438" s="20" t="s">
        <v>485</v>
      </c>
      <c r="AU438" s="19">
        <v>0</v>
      </c>
      <c r="AV438" s="19">
        <v>10000011</v>
      </c>
      <c r="AW438" s="19">
        <v>20000210</v>
      </c>
      <c r="AX438" s="20" t="s">
        <v>197</v>
      </c>
      <c r="AY438" s="20" t="s">
        <v>162</v>
      </c>
      <c r="AZ438" s="18">
        <v>0</v>
      </c>
      <c r="BA438" s="18">
        <v>0</v>
      </c>
      <c r="BB438" s="76" t="s">
        <v>858</v>
      </c>
      <c r="BC438" s="19">
        <v>0</v>
      </c>
      <c r="BD438" s="16">
        <v>0</v>
      </c>
      <c r="BE438" s="19">
        <v>0</v>
      </c>
      <c r="BF438" s="19">
        <v>0</v>
      </c>
      <c r="BG438" s="19">
        <v>0</v>
      </c>
      <c r="BH438" s="19">
        <v>0</v>
      </c>
      <c r="BI438" s="14">
        <v>0</v>
      </c>
      <c r="BJ438" s="11">
        <v>0</v>
      </c>
      <c r="BK438" s="11">
        <v>0</v>
      </c>
      <c r="BL438" s="11">
        <v>0</v>
      </c>
      <c r="BM438" s="11">
        <v>0</v>
      </c>
      <c r="BN438" s="11">
        <v>0</v>
      </c>
      <c r="BO438" s="11">
        <v>0</v>
      </c>
      <c r="BP438" s="11">
        <v>0</v>
      </c>
      <c r="BQ438" s="46">
        <v>0</v>
      </c>
    </row>
    <row r="439" ht="20.1" customHeight="1" spans="3:69">
      <c r="C439" s="19">
        <v>50000202</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50000201</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858</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ht="20.1" customHeight="1" spans="3:69">
      <c r="C440" s="19">
        <v>50000301</v>
      </c>
      <c r="D440" s="20" t="s">
        <v>198</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50000302</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30</v>
      </c>
      <c r="AR440" s="11">
        <v>0</v>
      </c>
      <c r="AS440" s="19" t="s">
        <v>162</v>
      </c>
      <c r="AT440" s="20" t="s">
        <v>485</v>
      </c>
      <c r="AU440" s="19" t="s">
        <v>199</v>
      </c>
      <c r="AV440" s="19">
        <v>10000011</v>
      </c>
      <c r="AW440" s="19">
        <v>20000210</v>
      </c>
      <c r="AX440" s="20" t="s">
        <v>197</v>
      </c>
      <c r="AY440" s="20" t="s">
        <v>162</v>
      </c>
      <c r="AZ440" s="18">
        <v>0</v>
      </c>
      <c r="BA440" s="18">
        <v>0</v>
      </c>
      <c r="BB440" s="76" t="s">
        <v>858</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ht="20.1" customHeight="1" spans="3:69">
      <c r="C441" s="19">
        <v>50000302</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0</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858</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ht="20.1" customHeight="1" spans="3:69">
      <c r="C442" s="16">
        <v>51011101</v>
      </c>
      <c r="D442" s="17" t="s">
        <v>391</v>
      </c>
      <c r="E442" s="16">
        <v>0</v>
      </c>
      <c r="F442" s="16">
        <v>61011101</v>
      </c>
      <c r="G442" s="16">
        <v>51011102</v>
      </c>
      <c r="H442" s="18">
        <v>1</v>
      </c>
      <c r="I442" s="16">
        <v>1</v>
      </c>
      <c r="J442" s="16">
        <v>0</v>
      </c>
      <c r="K442" s="16">
        <v>0</v>
      </c>
      <c r="L442" s="16">
        <v>0</v>
      </c>
      <c r="M442" s="16">
        <v>0</v>
      </c>
      <c r="N442" s="16">
        <v>6</v>
      </c>
      <c r="O442" s="16">
        <v>0</v>
      </c>
      <c r="P442" s="16">
        <v>0</v>
      </c>
      <c r="Q442" s="16">
        <v>0</v>
      </c>
      <c r="R442" s="11">
        <v>0</v>
      </c>
      <c r="S442" s="16">
        <v>0</v>
      </c>
      <c r="T442" s="16">
        <v>1</v>
      </c>
      <c r="U442" s="16">
        <v>2</v>
      </c>
      <c r="V442" s="16">
        <v>0</v>
      </c>
      <c r="W442" s="16">
        <v>3</v>
      </c>
      <c r="X442" s="16">
        <v>350</v>
      </c>
      <c r="Y442" s="16">
        <v>0</v>
      </c>
      <c r="Z442" s="16">
        <v>0</v>
      </c>
      <c r="AA442" s="16">
        <v>0</v>
      </c>
      <c r="AB442" s="16">
        <v>0</v>
      </c>
      <c r="AC442" s="16">
        <v>0</v>
      </c>
      <c r="AD442" s="16">
        <v>9</v>
      </c>
      <c r="AE442" s="16">
        <v>2</v>
      </c>
      <c r="AF442" s="16" t="s">
        <v>171</v>
      </c>
      <c r="AG442" s="11">
        <v>2</v>
      </c>
      <c r="AH442" s="11">
        <v>2</v>
      </c>
      <c r="AI442" s="11">
        <v>0</v>
      </c>
      <c r="AJ442" s="11">
        <v>1.5</v>
      </c>
      <c r="AK442" s="16">
        <v>0</v>
      </c>
      <c r="AL442" s="16">
        <v>0</v>
      </c>
      <c r="AM442" s="16">
        <v>0</v>
      </c>
      <c r="AN442" s="16">
        <v>1</v>
      </c>
      <c r="AO442" s="16">
        <v>3000</v>
      </c>
      <c r="AP442" s="16">
        <v>0.5</v>
      </c>
      <c r="AQ442" s="16">
        <v>0</v>
      </c>
      <c r="AR442" s="11">
        <v>0</v>
      </c>
      <c r="AS442" s="16" t="s">
        <v>162</v>
      </c>
      <c r="AT442" s="17" t="s">
        <v>218</v>
      </c>
      <c r="AU442" s="16" t="s">
        <v>360</v>
      </c>
      <c r="AV442" s="19">
        <v>10000007</v>
      </c>
      <c r="AW442" s="19">
        <v>21000110</v>
      </c>
      <c r="AX442" s="17" t="s">
        <v>164</v>
      </c>
      <c r="AY442" s="16">
        <v>0</v>
      </c>
      <c r="AZ442" s="18">
        <v>0</v>
      </c>
      <c r="BA442" s="18">
        <v>0</v>
      </c>
      <c r="BB442" s="156"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6">
        <v>0</v>
      </c>
      <c r="BD442" s="16">
        <v>0</v>
      </c>
      <c r="BE442" s="16">
        <v>0</v>
      </c>
      <c r="BF442" s="16">
        <v>0</v>
      </c>
      <c r="BG442" s="16">
        <v>0</v>
      </c>
      <c r="BH442" s="16">
        <v>0</v>
      </c>
      <c r="BI442" s="14">
        <v>0</v>
      </c>
      <c r="BJ442" s="11">
        <v>0</v>
      </c>
      <c r="BK442" s="11">
        <v>0</v>
      </c>
      <c r="BL442" s="11">
        <v>0</v>
      </c>
      <c r="BM442" s="11">
        <v>0</v>
      </c>
      <c r="BN442" s="11">
        <v>0</v>
      </c>
      <c r="BO442" s="11">
        <v>0</v>
      </c>
      <c r="BP442" s="11">
        <v>0</v>
      </c>
      <c r="BQ442" s="46">
        <v>0</v>
      </c>
    </row>
    <row r="443" ht="20.1" customHeight="1" spans="3:69">
      <c r="C443" s="16">
        <v>51011102</v>
      </c>
      <c r="D443" s="17" t="s">
        <v>391</v>
      </c>
      <c r="E443" s="16">
        <v>1</v>
      </c>
      <c r="F443" s="16">
        <v>61011101</v>
      </c>
      <c r="G443" s="16">
        <v>51011103</v>
      </c>
      <c r="H443" s="18">
        <v>1</v>
      </c>
      <c r="I443" s="16">
        <v>6</v>
      </c>
      <c r="J443" s="16">
        <v>3</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ht="20.1" customHeight="1" spans="3:69">
      <c r="C444" s="16">
        <v>51011103</v>
      </c>
      <c r="D444" s="17" t="s">
        <v>391</v>
      </c>
      <c r="E444" s="16">
        <v>2</v>
      </c>
      <c r="F444" s="16">
        <v>61011101</v>
      </c>
      <c r="G444" s="16">
        <v>51011104</v>
      </c>
      <c r="H444" s="18">
        <v>1</v>
      </c>
      <c r="I444" s="16">
        <v>0</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ht="20.1" customHeight="1" spans="3:69">
      <c r="C445" s="16">
        <v>51011104</v>
      </c>
      <c r="D445" s="17" t="s">
        <v>391</v>
      </c>
      <c r="E445" s="16">
        <v>3</v>
      </c>
      <c r="F445" s="16">
        <v>61011101</v>
      </c>
      <c r="G445" s="16">
        <v>0</v>
      </c>
      <c r="H445" s="18">
        <v>1</v>
      </c>
      <c r="I445" s="16">
        <v>0</v>
      </c>
      <c r="J445" s="16">
        <v>0</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ht="20.1" customHeight="1" spans="3:69">
      <c r="C446" s="16">
        <v>51011105</v>
      </c>
      <c r="D446" s="17" t="s">
        <v>391</v>
      </c>
      <c r="E446" s="16">
        <v>4</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ht="20.1" customHeight="1" spans="3:69">
      <c r="C447" s="16">
        <v>51011106</v>
      </c>
      <c r="D447" s="17" t="s">
        <v>391</v>
      </c>
      <c r="E447" s="16">
        <v>5</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ht="20.1" customHeight="1" spans="3:69">
      <c r="C448" s="16">
        <v>51011201</v>
      </c>
      <c r="D448" s="17" t="s">
        <v>351</v>
      </c>
      <c r="E448" s="16">
        <v>0</v>
      </c>
      <c r="F448" s="16">
        <v>61011201</v>
      </c>
      <c r="G448" s="16">
        <v>51011202</v>
      </c>
      <c r="H448" s="18">
        <v>1</v>
      </c>
      <c r="I448" s="16">
        <v>3</v>
      </c>
      <c r="J448" s="16">
        <v>3</v>
      </c>
      <c r="K448" s="16">
        <v>0</v>
      </c>
      <c r="L448" s="16">
        <v>0</v>
      </c>
      <c r="M448" s="16">
        <v>0</v>
      </c>
      <c r="N448" s="16">
        <v>6</v>
      </c>
      <c r="O448" s="16">
        <v>0</v>
      </c>
      <c r="P448" s="16">
        <v>0</v>
      </c>
      <c r="Q448" s="16">
        <v>0</v>
      </c>
      <c r="R448" s="11">
        <v>0</v>
      </c>
      <c r="S448" s="16">
        <v>0</v>
      </c>
      <c r="T448" s="16">
        <v>1</v>
      </c>
      <c r="U448" s="16">
        <v>2</v>
      </c>
      <c r="V448" s="16">
        <v>0</v>
      </c>
      <c r="W448" s="16">
        <v>1.5</v>
      </c>
      <c r="X448" s="16">
        <v>10</v>
      </c>
      <c r="Y448" s="16">
        <v>1</v>
      </c>
      <c r="Z448" s="16">
        <v>0</v>
      </c>
      <c r="AA448" s="16">
        <v>0</v>
      </c>
      <c r="AB448" s="16">
        <v>0</v>
      </c>
      <c r="AC448" s="16">
        <v>0</v>
      </c>
      <c r="AD448" s="16">
        <v>5</v>
      </c>
      <c r="AE448" s="16">
        <v>1</v>
      </c>
      <c r="AF448" s="16">
        <v>3</v>
      </c>
      <c r="AG448" s="11">
        <v>2</v>
      </c>
      <c r="AH448" s="11">
        <v>0</v>
      </c>
      <c r="AI448" s="11">
        <v>0</v>
      </c>
      <c r="AJ448" s="11">
        <v>0</v>
      </c>
      <c r="AK448" s="16">
        <v>0</v>
      </c>
      <c r="AL448" s="16">
        <v>0</v>
      </c>
      <c r="AM448" s="16">
        <v>0</v>
      </c>
      <c r="AN448" s="16">
        <v>0.5</v>
      </c>
      <c r="AO448" s="16">
        <v>3000</v>
      </c>
      <c r="AP448" s="16">
        <v>0.2</v>
      </c>
      <c r="AQ448" s="16">
        <v>0</v>
      </c>
      <c r="AR448" s="11">
        <v>0</v>
      </c>
      <c r="AS448" s="16" t="s">
        <v>162</v>
      </c>
      <c r="AT448" s="17" t="s">
        <v>402</v>
      </c>
      <c r="AU448" s="16" t="s">
        <v>353</v>
      </c>
      <c r="AV448" s="19">
        <v>10000007</v>
      </c>
      <c r="AW448" s="19">
        <v>21000020</v>
      </c>
      <c r="AX448" s="17" t="s">
        <v>164</v>
      </c>
      <c r="AY448" s="16">
        <v>0</v>
      </c>
      <c r="AZ448" s="18">
        <v>0</v>
      </c>
      <c r="BA448" s="18">
        <v>0</v>
      </c>
      <c r="BB448" s="156"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ht="20.1" customHeight="1" spans="3:69">
      <c r="C449" s="16">
        <v>51011202</v>
      </c>
      <c r="D449" s="17" t="s">
        <v>351</v>
      </c>
      <c r="E449" s="16">
        <v>1</v>
      </c>
      <c r="F449" s="16">
        <v>61011201</v>
      </c>
      <c r="G449" s="16">
        <v>51011203</v>
      </c>
      <c r="H449" s="18">
        <v>1</v>
      </c>
      <c r="I449" s="16">
        <v>0</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ht="20.1" customHeight="1" spans="3:69">
      <c r="C450" s="16">
        <v>51011203</v>
      </c>
      <c r="D450" s="17" t="s">
        <v>351</v>
      </c>
      <c r="E450" s="16">
        <v>2</v>
      </c>
      <c r="F450" s="16">
        <v>61011201</v>
      </c>
      <c r="G450" s="16">
        <v>51011204</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ht="20.1" customHeight="1" spans="3:69">
      <c r="C451" s="16">
        <v>51011204</v>
      </c>
      <c r="D451" s="17" t="s">
        <v>351</v>
      </c>
      <c r="E451" s="16">
        <v>3</v>
      </c>
      <c r="F451" s="16">
        <v>61011201</v>
      </c>
      <c r="G451" s="16">
        <v>0</v>
      </c>
      <c r="H451" s="18">
        <v>1</v>
      </c>
      <c r="I451" s="16">
        <v>0</v>
      </c>
      <c r="J451" s="16">
        <v>0</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ht="20.1" customHeight="1" spans="3:69">
      <c r="C452" s="16">
        <v>51011205</v>
      </c>
      <c r="D452" s="17" t="s">
        <v>351</v>
      </c>
      <c r="E452" s="16">
        <v>4</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ht="20.1" customHeight="1" spans="3:69">
      <c r="C453" s="16">
        <v>51011206</v>
      </c>
      <c r="D453" s="17" t="s">
        <v>351</v>
      </c>
      <c r="E453" s="16">
        <v>5</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ht="20.1" customHeight="1" spans="3:69">
      <c r="C454" s="16">
        <v>51011301</v>
      </c>
      <c r="D454" s="17" t="s">
        <v>859</v>
      </c>
      <c r="E454" s="16">
        <v>0</v>
      </c>
      <c r="F454" s="16">
        <v>61011301</v>
      </c>
      <c r="G454" s="16">
        <v>51011302</v>
      </c>
      <c r="H454" s="18">
        <v>1</v>
      </c>
      <c r="I454" s="16">
        <v>10</v>
      </c>
      <c r="J454" s="16">
        <v>3</v>
      </c>
      <c r="K454" s="16">
        <v>0</v>
      </c>
      <c r="L454" s="16">
        <v>0</v>
      </c>
      <c r="M454" s="16">
        <v>0</v>
      </c>
      <c r="N454" s="16">
        <v>6</v>
      </c>
      <c r="O454" s="16">
        <v>0</v>
      </c>
      <c r="P454" s="16">
        <v>0</v>
      </c>
      <c r="Q454" s="16">
        <v>0</v>
      </c>
      <c r="R454" s="11">
        <v>0</v>
      </c>
      <c r="S454" s="16">
        <v>0</v>
      </c>
      <c r="T454" s="16">
        <v>1</v>
      </c>
      <c r="U454" s="16">
        <v>2</v>
      </c>
      <c r="V454" s="16">
        <v>0</v>
      </c>
      <c r="W454" s="16">
        <v>3</v>
      </c>
      <c r="X454" s="16">
        <v>350</v>
      </c>
      <c r="Y454" s="16">
        <v>1</v>
      </c>
      <c r="Z454" s="16">
        <v>0</v>
      </c>
      <c r="AA454" s="16">
        <v>0</v>
      </c>
      <c r="AB454" s="16">
        <v>0</v>
      </c>
      <c r="AC454" s="16">
        <v>0</v>
      </c>
      <c r="AD454" s="16">
        <v>9</v>
      </c>
      <c r="AE454" s="16">
        <v>1</v>
      </c>
      <c r="AF454" s="16">
        <v>3</v>
      </c>
      <c r="AG454" s="11">
        <v>2</v>
      </c>
      <c r="AH454" s="11">
        <v>1</v>
      </c>
      <c r="AI454" s="11">
        <v>0</v>
      </c>
      <c r="AJ454" s="11">
        <v>6</v>
      </c>
      <c r="AK454" s="16">
        <v>0</v>
      </c>
      <c r="AL454" s="16">
        <v>0</v>
      </c>
      <c r="AM454" s="16">
        <v>0</v>
      </c>
      <c r="AN454" s="16">
        <v>1</v>
      </c>
      <c r="AO454" s="16">
        <v>3000</v>
      </c>
      <c r="AP454" s="16">
        <v>0.4</v>
      </c>
      <c r="AQ454" s="16">
        <v>0</v>
      </c>
      <c r="AR454" s="11">
        <v>0</v>
      </c>
      <c r="AS454" s="16" t="s">
        <v>162</v>
      </c>
      <c r="AT454" s="17" t="s">
        <v>497</v>
      </c>
      <c r="AU454" s="16" t="s">
        <v>173</v>
      </c>
      <c r="AV454" s="19">
        <v>10000015</v>
      </c>
      <c r="AW454" s="19">
        <v>21000030</v>
      </c>
      <c r="AX454" s="17" t="s">
        <v>860</v>
      </c>
      <c r="AY454" s="16">
        <v>0</v>
      </c>
      <c r="AZ454" s="18">
        <v>0</v>
      </c>
      <c r="BA454" s="18">
        <v>0</v>
      </c>
      <c r="BB454" s="156"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ht="20.1" customHeight="1" spans="3:69">
      <c r="C455" s="16">
        <v>51011302</v>
      </c>
      <c r="D455" s="17" t="s">
        <v>859</v>
      </c>
      <c r="E455" s="16">
        <v>1</v>
      </c>
      <c r="F455" s="16">
        <v>61011301</v>
      </c>
      <c r="G455" s="16">
        <v>51011303</v>
      </c>
      <c r="H455" s="18">
        <v>1</v>
      </c>
      <c r="I455" s="16">
        <v>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860</v>
      </c>
      <c r="AY455" s="16">
        <v>0</v>
      </c>
      <c r="AZ455" s="18">
        <v>0</v>
      </c>
      <c r="BA455" s="18">
        <v>0</v>
      </c>
      <c r="BB455" s="156"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ht="20.1" customHeight="1" spans="3:69">
      <c r="C456" s="16">
        <v>51011303</v>
      </c>
      <c r="D456" s="17" t="s">
        <v>859</v>
      </c>
      <c r="E456" s="16">
        <v>2</v>
      </c>
      <c r="F456" s="16">
        <v>61011301</v>
      </c>
      <c r="G456" s="16">
        <v>51011304</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860</v>
      </c>
      <c r="AY456" s="16">
        <v>0</v>
      </c>
      <c r="AZ456" s="18">
        <v>0</v>
      </c>
      <c r="BA456" s="18">
        <v>0</v>
      </c>
      <c r="BB456"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ht="20.1" customHeight="1" spans="3:69">
      <c r="C457" s="16">
        <v>51011304</v>
      </c>
      <c r="D457" s="17" t="s">
        <v>859</v>
      </c>
      <c r="E457" s="16">
        <v>3</v>
      </c>
      <c r="F457" s="16">
        <v>61011301</v>
      </c>
      <c r="G457" s="16">
        <v>0</v>
      </c>
      <c r="H457" s="18">
        <v>1</v>
      </c>
      <c r="I457" s="16">
        <v>0</v>
      </c>
      <c r="J457" s="16">
        <v>0</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860</v>
      </c>
      <c r="AY457" s="16">
        <v>0</v>
      </c>
      <c r="AZ457" s="18">
        <v>0</v>
      </c>
      <c r="BA457" s="18">
        <v>0</v>
      </c>
      <c r="BB457"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ht="20.1" customHeight="1" spans="3:69">
      <c r="C458" s="16">
        <v>51011305</v>
      </c>
      <c r="D458" s="17" t="s">
        <v>859</v>
      </c>
      <c r="E458" s="16">
        <v>4</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860</v>
      </c>
      <c r="AY458" s="16">
        <v>0</v>
      </c>
      <c r="AZ458" s="18">
        <v>0</v>
      </c>
      <c r="BA458" s="18">
        <v>0</v>
      </c>
      <c r="BB458"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ht="20.1" customHeight="1" spans="3:69">
      <c r="C459" s="16">
        <v>51011306</v>
      </c>
      <c r="D459" s="17" t="s">
        <v>859</v>
      </c>
      <c r="E459" s="16">
        <v>5</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860</v>
      </c>
      <c r="AY459" s="16">
        <v>0</v>
      </c>
      <c r="AZ459" s="18">
        <v>0</v>
      </c>
      <c r="BA459" s="18">
        <v>0</v>
      </c>
      <c r="BB459"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ht="20.1" customHeight="1" spans="3:69">
      <c r="C460" s="16">
        <v>52011101</v>
      </c>
      <c r="D460" s="17" t="s">
        <v>861</v>
      </c>
      <c r="E460" s="16">
        <v>0</v>
      </c>
      <c r="F460" s="16">
        <v>62011101</v>
      </c>
      <c r="G460" s="16">
        <v>52011102</v>
      </c>
      <c r="H460" s="18">
        <v>3</v>
      </c>
      <c r="I460" s="16">
        <v>1</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0</v>
      </c>
      <c r="Z460" s="16">
        <v>0</v>
      </c>
      <c r="AA460" s="16">
        <v>0</v>
      </c>
      <c r="AB460" s="16">
        <v>0</v>
      </c>
      <c r="AC460" s="16">
        <v>0</v>
      </c>
      <c r="AD460" s="16">
        <v>9</v>
      </c>
      <c r="AE460" s="16">
        <v>2</v>
      </c>
      <c r="AF460" s="16" t="s">
        <v>171</v>
      </c>
      <c r="AG460" s="11">
        <v>2</v>
      </c>
      <c r="AH460" s="11">
        <v>2</v>
      </c>
      <c r="AI460" s="11">
        <v>0</v>
      </c>
      <c r="AJ460" s="11">
        <v>1.5</v>
      </c>
      <c r="AK460" s="16">
        <v>0</v>
      </c>
      <c r="AL460" s="16">
        <v>0</v>
      </c>
      <c r="AM460" s="16">
        <v>0</v>
      </c>
      <c r="AN460" s="16">
        <v>1</v>
      </c>
      <c r="AO460" s="16">
        <v>3000</v>
      </c>
      <c r="AP460" s="16">
        <v>0.5</v>
      </c>
      <c r="AQ460" s="16">
        <v>0</v>
      </c>
      <c r="AR460" s="11">
        <v>0</v>
      </c>
      <c r="AS460" s="16" t="s">
        <v>162</v>
      </c>
      <c r="AT460" s="17" t="s">
        <v>218</v>
      </c>
      <c r="AU460" s="16" t="s">
        <v>360</v>
      </c>
      <c r="AV460" s="19">
        <v>10000007</v>
      </c>
      <c r="AW460" s="19">
        <v>21000110</v>
      </c>
      <c r="AX460" s="17" t="s">
        <v>164</v>
      </c>
      <c r="AY460" s="16">
        <v>0</v>
      </c>
      <c r="AZ460" s="18">
        <v>0</v>
      </c>
      <c r="BA460" s="18">
        <v>0</v>
      </c>
      <c r="BB460" s="156"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ht="20.1" customHeight="1" spans="3:69">
      <c r="C461" s="16">
        <v>52011102</v>
      </c>
      <c r="D461" s="17" t="s">
        <v>861</v>
      </c>
      <c r="E461" s="16">
        <v>1</v>
      </c>
      <c r="F461" s="16">
        <v>62011101</v>
      </c>
      <c r="G461" s="16">
        <v>52011103</v>
      </c>
      <c r="H461" s="18">
        <v>3</v>
      </c>
      <c r="I461" s="16">
        <v>6</v>
      </c>
      <c r="J461" s="16">
        <v>3</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ht="20.1" customHeight="1" spans="3:69">
      <c r="C462" s="16">
        <v>52011103</v>
      </c>
      <c r="D462" s="17" t="s">
        <v>861</v>
      </c>
      <c r="E462" s="16">
        <v>2</v>
      </c>
      <c r="F462" s="16">
        <v>62011101</v>
      </c>
      <c r="G462" s="16">
        <v>52011104</v>
      </c>
      <c r="H462" s="18">
        <v>3</v>
      </c>
      <c r="I462" s="16">
        <v>0</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ht="20.1" customHeight="1" spans="3:69">
      <c r="C463" s="16">
        <v>52011104</v>
      </c>
      <c r="D463" s="17" t="s">
        <v>861</v>
      </c>
      <c r="E463" s="16">
        <v>3</v>
      </c>
      <c r="F463" s="16">
        <v>62011101</v>
      </c>
      <c r="G463" s="16">
        <v>0</v>
      </c>
      <c r="H463" s="18">
        <v>3</v>
      </c>
      <c r="I463" s="16">
        <v>0</v>
      </c>
      <c r="J463" s="16">
        <v>0</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ht="20.1" customHeight="1" spans="3:69">
      <c r="C464" s="16">
        <v>52011105</v>
      </c>
      <c r="D464" s="17" t="s">
        <v>861</v>
      </c>
      <c r="E464" s="16">
        <v>4</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ht="20.1" customHeight="1" spans="3:69">
      <c r="C465" s="16">
        <v>52011106</v>
      </c>
      <c r="D465" s="17" t="s">
        <v>861</v>
      </c>
      <c r="E465" s="16">
        <v>5</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ht="20.1" customHeight="1" spans="3:69">
      <c r="C466" s="16">
        <v>52011201</v>
      </c>
      <c r="D466" s="17" t="s">
        <v>862</v>
      </c>
      <c r="E466" s="16">
        <v>0</v>
      </c>
      <c r="F466" s="16">
        <v>62011201</v>
      </c>
      <c r="G466" s="16">
        <v>52011202</v>
      </c>
      <c r="H466" s="18">
        <v>3</v>
      </c>
      <c r="I466" s="16">
        <v>3</v>
      </c>
      <c r="J466" s="16">
        <v>3</v>
      </c>
      <c r="K466" s="16">
        <v>0</v>
      </c>
      <c r="L466" s="16">
        <v>0</v>
      </c>
      <c r="M466" s="16">
        <v>0</v>
      </c>
      <c r="N466" s="16">
        <v>6</v>
      </c>
      <c r="O466" s="16">
        <v>0</v>
      </c>
      <c r="P466" s="16">
        <v>0</v>
      </c>
      <c r="Q466" s="16">
        <v>0</v>
      </c>
      <c r="R466" s="11">
        <v>0</v>
      </c>
      <c r="S466" s="16">
        <v>0</v>
      </c>
      <c r="T466" s="16">
        <v>1</v>
      </c>
      <c r="U466" s="16">
        <v>2</v>
      </c>
      <c r="V466" s="16">
        <v>0</v>
      </c>
      <c r="W466" s="16">
        <v>1.5</v>
      </c>
      <c r="X466" s="16">
        <v>10</v>
      </c>
      <c r="Y466" s="16">
        <v>1</v>
      </c>
      <c r="Z466" s="16">
        <v>0</v>
      </c>
      <c r="AA466" s="16">
        <v>0</v>
      </c>
      <c r="AB466" s="16">
        <v>0</v>
      </c>
      <c r="AC466" s="16">
        <v>0</v>
      </c>
      <c r="AD466" s="16">
        <v>5</v>
      </c>
      <c r="AE466" s="16">
        <v>1</v>
      </c>
      <c r="AF466" s="16">
        <v>3</v>
      </c>
      <c r="AG466" s="11">
        <v>2</v>
      </c>
      <c r="AH466" s="11">
        <v>0</v>
      </c>
      <c r="AI466" s="11">
        <v>0</v>
      </c>
      <c r="AJ466" s="11">
        <v>0</v>
      </c>
      <c r="AK466" s="16">
        <v>0</v>
      </c>
      <c r="AL466" s="16">
        <v>0</v>
      </c>
      <c r="AM466" s="16">
        <v>0</v>
      </c>
      <c r="AN466" s="16">
        <v>0.5</v>
      </c>
      <c r="AO466" s="16">
        <v>3000</v>
      </c>
      <c r="AP466" s="16">
        <v>0.2</v>
      </c>
      <c r="AQ466" s="16">
        <v>0</v>
      </c>
      <c r="AR466" s="11">
        <v>0</v>
      </c>
      <c r="AS466" s="16" t="s">
        <v>162</v>
      </c>
      <c r="AT466" s="17" t="s">
        <v>402</v>
      </c>
      <c r="AU466" s="16" t="s">
        <v>353</v>
      </c>
      <c r="AV466" s="19">
        <v>10000007</v>
      </c>
      <c r="AW466" s="19">
        <v>21000020</v>
      </c>
      <c r="AX466" s="17" t="s">
        <v>164</v>
      </c>
      <c r="AY466" s="16">
        <v>0</v>
      </c>
      <c r="AZ466" s="18">
        <v>0</v>
      </c>
      <c r="BA466" s="18">
        <v>0</v>
      </c>
      <c r="BB466" s="156"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ht="20.1" customHeight="1" spans="3:69">
      <c r="C467" s="16">
        <v>52011202</v>
      </c>
      <c r="D467" s="17" t="s">
        <v>862</v>
      </c>
      <c r="E467" s="16">
        <v>1</v>
      </c>
      <c r="F467" s="16">
        <v>62011201</v>
      </c>
      <c r="G467" s="16">
        <v>52011203</v>
      </c>
      <c r="H467" s="18">
        <v>3</v>
      </c>
      <c r="I467" s="16">
        <v>0</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ht="20.1" customHeight="1" spans="3:69">
      <c r="C468" s="16">
        <v>52011203</v>
      </c>
      <c r="D468" s="17" t="s">
        <v>862</v>
      </c>
      <c r="E468" s="16">
        <v>2</v>
      </c>
      <c r="F468" s="16">
        <v>62011201</v>
      </c>
      <c r="G468" s="16">
        <v>52011204</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ht="20.1" customHeight="1" spans="3:69">
      <c r="C469" s="16">
        <v>52011204</v>
      </c>
      <c r="D469" s="17" t="s">
        <v>862</v>
      </c>
      <c r="E469" s="16">
        <v>3</v>
      </c>
      <c r="F469" s="16">
        <v>62011201</v>
      </c>
      <c r="G469" s="16">
        <v>0</v>
      </c>
      <c r="H469" s="18">
        <v>3</v>
      </c>
      <c r="I469" s="16">
        <v>0</v>
      </c>
      <c r="J469" s="16">
        <v>0</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ht="20.1" customHeight="1" spans="3:69">
      <c r="C470" s="16">
        <v>52011205</v>
      </c>
      <c r="D470" s="17" t="s">
        <v>862</v>
      </c>
      <c r="E470" s="16">
        <v>4</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ht="20.1" customHeight="1" spans="3:69">
      <c r="C471" s="16">
        <v>52011206</v>
      </c>
      <c r="D471" s="17" t="s">
        <v>862</v>
      </c>
      <c r="E471" s="16">
        <v>5</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ht="20.1" customHeight="1" spans="3:69">
      <c r="C472" s="16">
        <v>52011301</v>
      </c>
      <c r="D472" s="17" t="s">
        <v>863</v>
      </c>
      <c r="E472" s="16">
        <v>0</v>
      </c>
      <c r="F472" s="16">
        <v>62011301</v>
      </c>
      <c r="G472" s="16">
        <v>52011302</v>
      </c>
      <c r="H472" s="18">
        <v>3</v>
      </c>
      <c r="I472" s="16">
        <v>10</v>
      </c>
      <c r="J472" s="16">
        <v>3</v>
      </c>
      <c r="K472" s="16">
        <v>0</v>
      </c>
      <c r="L472" s="16">
        <v>0</v>
      </c>
      <c r="M472" s="16">
        <v>0</v>
      </c>
      <c r="N472" s="16">
        <v>6</v>
      </c>
      <c r="O472" s="16">
        <v>0</v>
      </c>
      <c r="P472" s="16">
        <v>0</v>
      </c>
      <c r="Q472" s="16">
        <v>0</v>
      </c>
      <c r="R472" s="11">
        <v>0</v>
      </c>
      <c r="S472" s="16">
        <v>0</v>
      </c>
      <c r="T472" s="16">
        <v>1</v>
      </c>
      <c r="U472" s="16">
        <v>2</v>
      </c>
      <c r="V472" s="16">
        <v>0</v>
      </c>
      <c r="W472" s="16">
        <v>3</v>
      </c>
      <c r="X472" s="16">
        <v>350</v>
      </c>
      <c r="Y472" s="16">
        <v>1</v>
      </c>
      <c r="Z472" s="16">
        <v>0</v>
      </c>
      <c r="AA472" s="16">
        <v>0</v>
      </c>
      <c r="AB472" s="16">
        <v>0</v>
      </c>
      <c r="AC472" s="16">
        <v>0</v>
      </c>
      <c r="AD472" s="16">
        <v>9</v>
      </c>
      <c r="AE472" s="16">
        <v>1</v>
      </c>
      <c r="AF472" s="16">
        <v>3</v>
      </c>
      <c r="AG472" s="11">
        <v>2</v>
      </c>
      <c r="AH472" s="11">
        <v>1</v>
      </c>
      <c r="AI472" s="11">
        <v>0</v>
      </c>
      <c r="AJ472" s="11">
        <v>6</v>
      </c>
      <c r="AK472" s="16">
        <v>0</v>
      </c>
      <c r="AL472" s="16">
        <v>0</v>
      </c>
      <c r="AM472" s="16">
        <v>0</v>
      </c>
      <c r="AN472" s="16">
        <v>1</v>
      </c>
      <c r="AO472" s="16">
        <v>3000</v>
      </c>
      <c r="AP472" s="16">
        <v>0.4</v>
      </c>
      <c r="AQ472" s="16">
        <v>0</v>
      </c>
      <c r="AR472" s="11">
        <v>0</v>
      </c>
      <c r="AS472" s="16" t="s">
        <v>162</v>
      </c>
      <c r="AT472" s="17" t="s">
        <v>497</v>
      </c>
      <c r="AU472" s="16" t="s">
        <v>173</v>
      </c>
      <c r="AV472" s="19">
        <v>10000015</v>
      </c>
      <c r="AW472" s="19">
        <v>21000030</v>
      </c>
      <c r="AX472" s="17" t="s">
        <v>860</v>
      </c>
      <c r="AY472" s="16">
        <v>0</v>
      </c>
      <c r="AZ472" s="18">
        <v>0</v>
      </c>
      <c r="BA472" s="18">
        <v>0</v>
      </c>
      <c r="BB472" s="156"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ht="20.1" customHeight="1" spans="3:69">
      <c r="C473" s="16">
        <v>52011302</v>
      </c>
      <c r="D473" s="17" t="s">
        <v>863</v>
      </c>
      <c r="E473" s="16">
        <v>1</v>
      </c>
      <c r="F473" s="16">
        <v>62011301</v>
      </c>
      <c r="G473" s="16">
        <v>52011303</v>
      </c>
      <c r="H473" s="18">
        <v>3</v>
      </c>
      <c r="I473" s="16">
        <v>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860</v>
      </c>
      <c r="AY473" s="16">
        <v>0</v>
      </c>
      <c r="AZ473" s="18">
        <v>0</v>
      </c>
      <c r="BA473" s="18">
        <v>0</v>
      </c>
      <c r="BB473" s="156"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ht="20.1" customHeight="1" spans="3:69">
      <c r="C474" s="16">
        <v>52011303</v>
      </c>
      <c r="D474" s="17" t="s">
        <v>863</v>
      </c>
      <c r="E474" s="16">
        <v>2</v>
      </c>
      <c r="F474" s="16">
        <v>62011301</v>
      </c>
      <c r="G474" s="16">
        <v>52011304</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860</v>
      </c>
      <c r="AY474" s="16">
        <v>0</v>
      </c>
      <c r="AZ474" s="18">
        <v>0</v>
      </c>
      <c r="BA474" s="18">
        <v>0</v>
      </c>
      <c r="BB474" s="156"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ht="20.1" customHeight="1" spans="3:69">
      <c r="C475" s="16">
        <v>52011304</v>
      </c>
      <c r="D475" s="17" t="s">
        <v>863</v>
      </c>
      <c r="E475" s="16">
        <v>3</v>
      </c>
      <c r="F475" s="16">
        <v>62011301</v>
      </c>
      <c r="G475" s="16">
        <v>0</v>
      </c>
      <c r="H475" s="18">
        <v>3</v>
      </c>
      <c r="I475" s="16">
        <v>0</v>
      </c>
      <c r="J475" s="16">
        <v>0</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860</v>
      </c>
      <c r="AY475" s="16">
        <v>0</v>
      </c>
      <c r="AZ475" s="18">
        <v>0</v>
      </c>
      <c r="BA475" s="18">
        <v>0</v>
      </c>
      <c r="BB475" s="156"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ht="20.1" customHeight="1" spans="3:69">
      <c r="C476" s="16">
        <v>52011305</v>
      </c>
      <c r="D476" s="17" t="s">
        <v>863</v>
      </c>
      <c r="E476" s="16">
        <v>4</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860</v>
      </c>
      <c r="AY476" s="16">
        <v>0</v>
      </c>
      <c r="AZ476" s="18">
        <v>0</v>
      </c>
      <c r="BA476" s="18">
        <v>0</v>
      </c>
      <c r="BB476" s="156"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ht="20.1" customHeight="1" spans="3:69">
      <c r="C477" s="16">
        <v>52011306</v>
      </c>
      <c r="D477" s="17" t="s">
        <v>863</v>
      </c>
      <c r="E477" s="16">
        <v>5</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860</v>
      </c>
      <c r="AY477" s="16">
        <v>0</v>
      </c>
      <c r="AZ477" s="18">
        <v>0</v>
      </c>
      <c r="BA477" s="18">
        <v>0</v>
      </c>
      <c r="BB477" s="156"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ht="20.1" customHeight="1" spans="3:69">
      <c r="C478" s="158">
        <v>53011101</v>
      </c>
      <c r="D478" s="159" t="s">
        <v>864</v>
      </c>
      <c r="E478" s="158">
        <v>0</v>
      </c>
      <c r="F478" s="158">
        <v>62011101</v>
      </c>
      <c r="G478" s="158">
        <v>53011102</v>
      </c>
      <c r="H478" s="160">
        <v>3</v>
      </c>
      <c r="I478" s="158">
        <v>1</v>
      </c>
      <c r="J478" s="158">
        <v>0</v>
      </c>
      <c r="K478" s="158">
        <v>0</v>
      </c>
      <c r="L478" s="158">
        <v>0</v>
      </c>
      <c r="M478" s="158">
        <v>0</v>
      </c>
      <c r="N478" s="158">
        <v>6</v>
      </c>
      <c r="O478" s="158">
        <v>0</v>
      </c>
      <c r="P478" s="158">
        <v>0</v>
      </c>
      <c r="Q478" s="158">
        <v>0</v>
      </c>
      <c r="R478" s="161">
        <v>0</v>
      </c>
      <c r="S478" s="158">
        <v>0</v>
      </c>
      <c r="T478" s="158">
        <v>1</v>
      </c>
      <c r="U478" s="158">
        <v>2</v>
      </c>
      <c r="V478" s="158">
        <v>0</v>
      </c>
      <c r="W478" s="158">
        <v>3</v>
      </c>
      <c r="X478" s="158">
        <v>350</v>
      </c>
      <c r="Y478" s="158">
        <v>0</v>
      </c>
      <c r="Z478" s="158">
        <v>0</v>
      </c>
      <c r="AA478" s="158">
        <v>0</v>
      </c>
      <c r="AB478" s="158">
        <v>0</v>
      </c>
      <c r="AC478" s="158">
        <v>0</v>
      </c>
      <c r="AD478" s="158">
        <v>9</v>
      </c>
      <c r="AE478" s="158">
        <v>2</v>
      </c>
      <c r="AF478" s="158" t="s">
        <v>171</v>
      </c>
      <c r="AG478" s="161">
        <v>2</v>
      </c>
      <c r="AH478" s="161">
        <v>2</v>
      </c>
      <c r="AI478" s="161">
        <v>0</v>
      </c>
      <c r="AJ478" s="161">
        <v>1.5</v>
      </c>
      <c r="AK478" s="158">
        <v>0</v>
      </c>
      <c r="AL478" s="158">
        <v>0</v>
      </c>
      <c r="AM478" s="158">
        <v>0</v>
      </c>
      <c r="AN478" s="158">
        <v>1</v>
      </c>
      <c r="AO478" s="158">
        <v>2000</v>
      </c>
      <c r="AP478" s="158">
        <v>0.5</v>
      </c>
      <c r="AQ478" s="158">
        <v>0</v>
      </c>
      <c r="AR478" s="161">
        <v>0</v>
      </c>
      <c r="AS478" s="158" t="s">
        <v>162</v>
      </c>
      <c r="AT478" s="159" t="s">
        <v>218</v>
      </c>
      <c r="AU478" s="19" t="s">
        <v>865</v>
      </c>
      <c r="AV478" s="162">
        <v>10000007</v>
      </c>
      <c r="AW478" s="162">
        <v>21000110</v>
      </c>
      <c r="AX478" s="159" t="s">
        <v>164</v>
      </c>
      <c r="AY478" s="158">
        <v>0</v>
      </c>
      <c r="AZ478" s="160">
        <v>0</v>
      </c>
      <c r="BA478" s="160">
        <v>0</v>
      </c>
      <c r="BB478" s="163"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8">
        <v>0</v>
      </c>
      <c r="BD478" s="158">
        <v>0</v>
      </c>
      <c r="BE478" s="158">
        <v>0</v>
      </c>
      <c r="BF478" s="158">
        <v>0</v>
      </c>
      <c r="BG478" s="158">
        <v>0</v>
      </c>
      <c r="BH478" s="158">
        <v>0</v>
      </c>
      <c r="BI478" s="164">
        <v>0</v>
      </c>
      <c r="BJ478" s="161">
        <v>0</v>
      </c>
      <c r="BK478" s="161">
        <v>0</v>
      </c>
      <c r="BL478" s="161">
        <v>0</v>
      </c>
      <c r="BM478" s="161">
        <v>0</v>
      </c>
      <c r="BN478" s="161">
        <v>0</v>
      </c>
      <c r="BO478" s="161">
        <v>0</v>
      </c>
      <c r="BP478" s="11">
        <v>0</v>
      </c>
      <c r="BQ478" s="46">
        <v>0</v>
      </c>
    </row>
    <row r="479" ht="20.1" customHeight="1" spans="3:69">
      <c r="C479" s="158">
        <v>53011102</v>
      </c>
      <c r="D479" s="159" t="s">
        <v>864</v>
      </c>
      <c r="E479" s="158">
        <v>1</v>
      </c>
      <c r="F479" s="158">
        <v>62011101</v>
      </c>
      <c r="G479" s="158">
        <v>53011103</v>
      </c>
      <c r="H479" s="160">
        <v>3</v>
      </c>
      <c r="I479" s="158">
        <v>6</v>
      </c>
      <c r="J479" s="158">
        <v>3</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865</v>
      </c>
      <c r="AV479" s="162">
        <v>10000007</v>
      </c>
      <c r="AW479" s="162">
        <v>21000110</v>
      </c>
      <c r="AX479" s="159" t="s">
        <v>164</v>
      </c>
      <c r="AY479" s="158">
        <v>0</v>
      </c>
      <c r="AZ479" s="160">
        <v>0</v>
      </c>
      <c r="BA479" s="160">
        <v>0</v>
      </c>
      <c r="BB479"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ht="20.1" customHeight="1" spans="3:69">
      <c r="C480" s="158">
        <v>53011103</v>
      </c>
      <c r="D480" s="159" t="s">
        <v>864</v>
      </c>
      <c r="E480" s="158">
        <v>2</v>
      </c>
      <c r="F480" s="158">
        <v>62011101</v>
      </c>
      <c r="G480" s="158">
        <v>53011104</v>
      </c>
      <c r="H480" s="160">
        <v>3</v>
      </c>
      <c r="I480" s="158">
        <v>0</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865</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ht="20.1" customHeight="1" spans="3:69">
      <c r="C481" s="158">
        <v>53011104</v>
      </c>
      <c r="D481" s="159" t="s">
        <v>864</v>
      </c>
      <c r="E481" s="158">
        <v>3</v>
      </c>
      <c r="F481" s="158">
        <v>62011101</v>
      </c>
      <c r="G481" s="158">
        <v>0</v>
      </c>
      <c r="H481" s="160">
        <v>3</v>
      </c>
      <c r="I481" s="158">
        <v>0</v>
      </c>
      <c r="J481" s="158">
        <v>0</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865</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ht="20.1" customHeight="1" spans="3:69">
      <c r="C482" s="158">
        <v>53011105</v>
      </c>
      <c r="D482" s="159" t="s">
        <v>864</v>
      </c>
      <c r="E482" s="158">
        <v>4</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865</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ht="20.1" customHeight="1" spans="3:69">
      <c r="C483" s="158">
        <v>53011106</v>
      </c>
      <c r="D483" s="159" t="s">
        <v>864</v>
      </c>
      <c r="E483" s="158">
        <v>5</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865</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ht="20.1" customHeight="1" spans="3:69">
      <c r="C484" s="158">
        <v>53011201</v>
      </c>
      <c r="D484" s="159" t="s">
        <v>866</v>
      </c>
      <c r="E484" s="158">
        <v>0</v>
      </c>
      <c r="F484" s="158">
        <v>62011201</v>
      </c>
      <c r="G484" s="158">
        <v>53011202</v>
      </c>
      <c r="H484" s="160">
        <v>3</v>
      </c>
      <c r="I484" s="158">
        <v>3</v>
      </c>
      <c r="J484" s="158">
        <v>3</v>
      </c>
      <c r="K484" s="158">
        <v>0</v>
      </c>
      <c r="L484" s="158">
        <v>0</v>
      </c>
      <c r="M484" s="158">
        <v>0</v>
      </c>
      <c r="N484" s="158">
        <v>6</v>
      </c>
      <c r="O484" s="158">
        <v>0</v>
      </c>
      <c r="P484" s="158">
        <v>0</v>
      </c>
      <c r="Q484" s="158">
        <v>0</v>
      </c>
      <c r="R484" s="161">
        <v>0</v>
      </c>
      <c r="S484" s="158">
        <v>0</v>
      </c>
      <c r="T484" s="158">
        <v>1</v>
      </c>
      <c r="U484" s="158">
        <v>2</v>
      </c>
      <c r="V484" s="158">
        <v>0</v>
      </c>
      <c r="W484" s="158">
        <v>1.5</v>
      </c>
      <c r="X484" s="158">
        <v>10</v>
      </c>
      <c r="Y484" s="158">
        <v>1</v>
      </c>
      <c r="Z484" s="158">
        <v>0</v>
      </c>
      <c r="AA484" s="158">
        <v>0</v>
      </c>
      <c r="AB484" s="158">
        <v>0</v>
      </c>
      <c r="AC484" s="158">
        <v>0</v>
      </c>
      <c r="AD484" s="158">
        <v>5</v>
      </c>
      <c r="AE484" s="158">
        <v>1</v>
      </c>
      <c r="AF484" s="158">
        <v>3</v>
      </c>
      <c r="AG484" s="161">
        <v>2</v>
      </c>
      <c r="AH484" s="161">
        <v>0</v>
      </c>
      <c r="AI484" s="161">
        <v>0</v>
      </c>
      <c r="AJ484" s="161">
        <v>0</v>
      </c>
      <c r="AK484" s="158">
        <v>0</v>
      </c>
      <c r="AL484" s="158">
        <v>0</v>
      </c>
      <c r="AM484" s="158">
        <v>0</v>
      </c>
      <c r="AN484" s="158">
        <v>0.5</v>
      </c>
      <c r="AO484" s="158">
        <v>3000</v>
      </c>
      <c r="AP484" s="158">
        <v>0.2</v>
      </c>
      <c r="AQ484" s="158">
        <v>0</v>
      </c>
      <c r="AR484" s="161">
        <v>0</v>
      </c>
      <c r="AS484" s="158" t="s">
        <v>162</v>
      </c>
      <c r="AT484" s="159" t="s">
        <v>402</v>
      </c>
      <c r="AU484" s="158" t="s">
        <v>867</v>
      </c>
      <c r="AV484" s="162">
        <v>10000007</v>
      </c>
      <c r="AW484" s="162">
        <v>21000020</v>
      </c>
      <c r="AX484" s="159" t="s">
        <v>164</v>
      </c>
      <c r="AY484" s="158">
        <v>0</v>
      </c>
      <c r="AZ484" s="160">
        <v>0</v>
      </c>
      <c r="BA484" s="160">
        <v>0</v>
      </c>
      <c r="BB484" s="163"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ht="20.1" customHeight="1" spans="3:69">
      <c r="C485" s="158">
        <v>53011202</v>
      </c>
      <c r="D485" s="159" t="s">
        <v>866</v>
      </c>
      <c r="E485" s="158">
        <v>1</v>
      </c>
      <c r="F485" s="158">
        <v>62011201</v>
      </c>
      <c r="G485" s="158">
        <v>53011203</v>
      </c>
      <c r="H485" s="160">
        <v>3</v>
      </c>
      <c r="I485" s="158">
        <v>0</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867</v>
      </c>
      <c r="AV485" s="162">
        <v>10000007</v>
      </c>
      <c r="AW485" s="162">
        <v>21000020</v>
      </c>
      <c r="AX485" s="159" t="s">
        <v>164</v>
      </c>
      <c r="AY485" s="158">
        <v>0</v>
      </c>
      <c r="AZ485" s="160">
        <v>0</v>
      </c>
      <c r="BA485" s="160">
        <v>0</v>
      </c>
      <c r="BB485"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ht="20.1" customHeight="1" spans="3:69">
      <c r="C486" s="158">
        <v>53011203</v>
      </c>
      <c r="D486" s="159" t="s">
        <v>866</v>
      </c>
      <c r="E486" s="158">
        <v>2</v>
      </c>
      <c r="F486" s="158">
        <v>62011201</v>
      </c>
      <c r="G486" s="158">
        <v>53011204</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867</v>
      </c>
      <c r="AV486" s="162">
        <v>10000007</v>
      </c>
      <c r="AW486" s="162">
        <v>21000020</v>
      </c>
      <c r="AX486" s="159" t="s">
        <v>164</v>
      </c>
      <c r="AY486" s="158">
        <v>0</v>
      </c>
      <c r="AZ486" s="160">
        <v>0</v>
      </c>
      <c r="BA486" s="160">
        <v>0</v>
      </c>
      <c r="BB486"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ht="20.1" customHeight="1" spans="3:69">
      <c r="C487" s="158">
        <v>53011204</v>
      </c>
      <c r="D487" s="159" t="s">
        <v>866</v>
      </c>
      <c r="E487" s="158">
        <v>3</v>
      </c>
      <c r="F487" s="158">
        <v>62011201</v>
      </c>
      <c r="G487" s="158">
        <v>0</v>
      </c>
      <c r="H487" s="160">
        <v>3</v>
      </c>
      <c r="I487" s="158">
        <v>0</v>
      </c>
      <c r="J487" s="158">
        <v>0</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867</v>
      </c>
      <c r="AV487" s="162">
        <v>10000007</v>
      </c>
      <c r="AW487" s="162">
        <v>21000020</v>
      </c>
      <c r="AX487" s="159" t="s">
        <v>164</v>
      </c>
      <c r="AY487" s="158">
        <v>0</v>
      </c>
      <c r="AZ487" s="160">
        <v>0</v>
      </c>
      <c r="BA487" s="160">
        <v>0</v>
      </c>
      <c r="BB487"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ht="20.1" customHeight="1" spans="3:69">
      <c r="C488" s="158">
        <v>53011205</v>
      </c>
      <c r="D488" s="159" t="s">
        <v>866</v>
      </c>
      <c r="E488" s="158">
        <v>4</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867</v>
      </c>
      <c r="AV488" s="162">
        <v>10000007</v>
      </c>
      <c r="AW488" s="162">
        <v>21000020</v>
      </c>
      <c r="AX488" s="159" t="s">
        <v>164</v>
      </c>
      <c r="AY488" s="158">
        <v>0</v>
      </c>
      <c r="AZ488" s="160">
        <v>0</v>
      </c>
      <c r="BA488" s="160">
        <v>0</v>
      </c>
      <c r="BB488"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ht="20.1" customHeight="1" spans="3:69">
      <c r="C489" s="158">
        <v>53011206</v>
      </c>
      <c r="D489" s="159" t="s">
        <v>866</v>
      </c>
      <c r="E489" s="158">
        <v>5</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867</v>
      </c>
      <c r="AV489" s="162">
        <v>10000007</v>
      </c>
      <c r="AW489" s="162">
        <v>21000020</v>
      </c>
      <c r="AX489" s="159" t="s">
        <v>164</v>
      </c>
      <c r="AY489" s="158">
        <v>0</v>
      </c>
      <c r="AZ489" s="160">
        <v>0</v>
      </c>
      <c r="BA489" s="160">
        <v>0</v>
      </c>
      <c r="BB489"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ht="20.1" customHeight="1" spans="3:69">
      <c r="C490" s="158">
        <v>53011301</v>
      </c>
      <c r="D490" s="159" t="s">
        <v>868</v>
      </c>
      <c r="E490" s="158">
        <v>0</v>
      </c>
      <c r="F490" s="158">
        <v>62011301</v>
      </c>
      <c r="G490" s="158">
        <v>53011302</v>
      </c>
      <c r="H490" s="160">
        <v>3</v>
      </c>
      <c r="I490" s="158">
        <v>10</v>
      </c>
      <c r="J490" s="158">
        <v>3</v>
      </c>
      <c r="K490" s="158">
        <v>0</v>
      </c>
      <c r="L490" s="158">
        <v>0</v>
      </c>
      <c r="M490" s="158">
        <v>0</v>
      </c>
      <c r="N490" s="158">
        <v>6</v>
      </c>
      <c r="O490" s="158">
        <v>0</v>
      </c>
      <c r="P490" s="158">
        <v>0</v>
      </c>
      <c r="Q490" s="158">
        <v>0</v>
      </c>
      <c r="R490" s="161">
        <v>0</v>
      </c>
      <c r="S490" s="158">
        <v>0</v>
      </c>
      <c r="T490" s="158">
        <v>1</v>
      </c>
      <c r="U490" s="158">
        <v>2</v>
      </c>
      <c r="V490" s="158">
        <v>0</v>
      </c>
      <c r="W490" s="158">
        <v>3</v>
      </c>
      <c r="X490" s="158">
        <v>350</v>
      </c>
      <c r="Y490" s="158">
        <v>1</v>
      </c>
      <c r="Z490" s="158">
        <v>0</v>
      </c>
      <c r="AA490" s="158">
        <v>0</v>
      </c>
      <c r="AB490" s="158">
        <v>0</v>
      </c>
      <c r="AC490" s="158">
        <v>0</v>
      </c>
      <c r="AD490" s="158">
        <v>9</v>
      </c>
      <c r="AE490" s="158">
        <v>1</v>
      </c>
      <c r="AF490" s="158">
        <v>3</v>
      </c>
      <c r="AG490" s="161">
        <v>2</v>
      </c>
      <c r="AH490" s="161">
        <v>1</v>
      </c>
      <c r="AI490" s="161">
        <v>0</v>
      </c>
      <c r="AJ490" s="161">
        <v>6</v>
      </c>
      <c r="AK490" s="158">
        <v>0</v>
      </c>
      <c r="AL490" s="158">
        <v>0</v>
      </c>
      <c r="AM490" s="158">
        <v>0</v>
      </c>
      <c r="AN490" s="158">
        <v>1</v>
      </c>
      <c r="AO490" s="158">
        <v>2000</v>
      </c>
      <c r="AP490" s="158">
        <v>0.4</v>
      </c>
      <c r="AQ490" s="158">
        <v>0</v>
      </c>
      <c r="AR490" s="161">
        <v>0</v>
      </c>
      <c r="AS490" s="158" t="s">
        <v>162</v>
      </c>
      <c r="AT490" s="159" t="s">
        <v>497</v>
      </c>
      <c r="AU490" s="19" t="s">
        <v>869</v>
      </c>
      <c r="AV490" s="162">
        <v>10000015</v>
      </c>
      <c r="AW490" s="162">
        <v>21000030</v>
      </c>
      <c r="AX490" s="159" t="s">
        <v>860</v>
      </c>
      <c r="AY490" s="158">
        <v>0</v>
      </c>
      <c r="AZ490" s="160">
        <v>0</v>
      </c>
      <c r="BA490" s="160">
        <v>0</v>
      </c>
      <c r="BB490" s="163"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ht="20.1" customHeight="1" spans="3:69">
      <c r="C491" s="158">
        <v>53011302</v>
      </c>
      <c r="D491" s="159" t="s">
        <v>868</v>
      </c>
      <c r="E491" s="158">
        <v>1</v>
      </c>
      <c r="F491" s="158">
        <v>62011301</v>
      </c>
      <c r="G491" s="158">
        <v>53011303</v>
      </c>
      <c r="H491" s="160">
        <v>3</v>
      </c>
      <c r="I491" s="158">
        <v>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869</v>
      </c>
      <c r="AV491" s="162">
        <v>10000015</v>
      </c>
      <c r="AW491" s="162">
        <v>21000030</v>
      </c>
      <c r="AX491" s="159" t="s">
        <v>860</v>
      </c>
      <c r="AY491" s="158">
        <v>0</v>
      </c>
      <c r="AZ491" s="160">
        <v>0</v>
      </c>
      <c r="BA491" s="160">
        <v>0</v>
      </c>
      <c r="BB491"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ht="20.1" customHeight="1" spans="3:69">
      <c r="C492" s="158">
        <v>53011303</v>
      </c>
      <c r="D492" s="159" t="s">
        <v>868</v>
      </c>
      <c r="E492" s="158">
        <v>2</v>
      </c>
      <c r="F492" s="158">
        <v>62011301</v>
      </c>
      <c r="G492" s="158">
        <v>53011304</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869</v>
      </c>
      <c r="AV492" s="162">
        <v>10000015</v>
      </c>
      <c r="AW492" s="162">
        <v>21000030</v>
      </c>
      <c r="AX492" s="159" t="s">
        <v>860</v>
      </c>
      <c r="AY492" s="158">
        <v>0</v>
      </c>
      <c r="AZ492" s="160">
        <v>0</v>
      </c>
      <c r="BA492" s="160">
        <v>0</v>
      </c>
      <c r="BB492"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ht="20.1" customHeight="1" spans="3:69">
      <c r="C493" s="158">
        <v>53011304</v>
      </c>
      <c r="D493" s="159" t="s">
        <v>868</v>
      </c>
      <c r="E493" s="158">
        <v>3</v>
      </c>
      <c r="F493" s="158">
        <v>62011301</v>
      </c>
      <c r="G493" s="158">
        <v>0</v>
      </c>
      <c r="H493" s="160">
        <v>3</v>
      </c>
      <c r="I493" s="158">
        <v>0</v>
      </c>
      <c r="J493" s="158">
        <v>0</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869</v>
      </c>
      <c r="AV493" s="162">
        <v>10000015</v>
      </c>
      <c r="AW493" s="162">
        <v>21000030</v>
      </c>
      <c r="AX493" s="159" t="s">
        <v>860</v>
      </c>
      <c r="AY493" s="158">
        <v>0</v>
      </c>
      <c r="AZ493" s="160">
        <v>0</v>
      </c>
      <c r="BA493" s="160">
        <v>0</v>
      </c>
      <c r="BB493"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ht="20.1" customHeight="1" spans="3:69">
      <c r="C494" s="158">
        <v>53011305</v>
      </c>
      <c r="D494" s="159" t="s">
        <v>868</v>
      </c>
      <c r="E494" s="158">
        <v>4</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869</v>
      </c>
      <c r="AV494" s="162">
        <v>10000015</v>
      </c>
      <c r="AW494" s="162">
        <v>21000030</v>
      </c>
      <c r="AX494" s="159" t="s">
        <v>860</v>
      </c>
      <c r="AY494" s="158">
        <v>0</v>
      </c>
      <c r="AZ494" s="160">
        <v>0</v>
      </c>
      <c r="BA494" s="160">
        <v>0</v>
      </c>
      <c r="BB494"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ht="20.1" customHeight="1" spans="3:69">
      <c r="C495" s="158">
        <v>53011306</v>
      </c>
      <c r="D495" s="159" t="s">
        <v>868</v>
      </c>
      <c r="E495" s="158">
        <v>5</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869</v>
      </c>
      <c r="AV495" s="162">
        <v>10000015</v>
      </c>
      <c r="AW495" s="162">
        <v>21000030</v>
      </c>
      <c r="AX495" s="159" t="s">
        <v>860</v>
      </c>
      <c r="AY495" s="158">
        <v>0</v>
      </c>
      <c r="AZ495" s="160">
        <v>0</v>
      </c>
      <c r="BA495" s="160">
        <v>0</v>
      </c>
      <c r="BB495"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ht="19.5" customHeight="1" spans="3:69">
      <c r="C496" s="19">
        <v>600000011</v>
      </c>
      <c r="D496" s="20" t="s">
        <v>870</v>
      </c>
      <c r="E496" s="19">
        <v>1</v>
      </c>
      <c r="F496" s="19">
        <v>60010500</v>
      </c>
      <c r="G496" s="19">
        <v>60010502</v>
      </c>
      <c r="H496" s="18">
        <v>0</v>
      </c>
      <c r="I496" s="19">
        <v>27</v>
      </c>
      <c r="J496" s="19">
        <v>3</v>
      </c>
      <c r="K496" s="16">
        <v>0</v>
      </c>
      <c r="L496" s="19">
        <v>0</v>
      </c>
      <c r="M496" s="19">
        <v>0</v>
      </c>
      <c r="N496" s="19">
        <v>1</v>
      </c>
      <c r="O496" s="19">
        <v>0</v>
      </c>
      <c r="P496" s="19">
        <v>0</v>
      </c>
      <c r="Q496" s="19">
        <v>0</v>
      </c>
      <c r="R496" s="11">
        <v>0</v>
      </c>
      <c r="S496" s="18">
        <v>0</v>
      </c>
      <c r="T496" s="16">
        <v>1</v>
      </c>
      <c r="U496" s="19">
        <v>2</v>
      </c>
      <c r="V496" s="19">
        <v>0</v>
      </c>
      <c r="W496" s="19">
        <v>0</v>
      </c>
      <c r="X496" s="19">
        <v>0</v>
      </c>
      <c r="Y496" s="19">
        <v>0</v>
      </c>
      <c r="Z496" s="19">
        <v>0</v>
      </c>
      <c r="AA496" s="19">
        <v>0</v>
      </c>
      <c r="AB496" s="19">
        <v>1</v>
      </c>
      <c r="AC496" s="19">
        <v>0</v>
      </c>
      <c r="AD496" s="19">
        <v>18</v>
      </c>
      <c r="AE496" s="19">
        <v>0</v>
      </c>
      <c r="AF496" s="19">
        <v>0</v>
      </c>
      <c r="AG496" s="11">
        <v>2</v>
      </c>
      <c r="AH496" s="11">
        <v>0</v>
      </c>
      <c r="AI496" s="11">
        <v>0</v>
      </c>
      <c r="AJ496" s="11">
        <v>0</v>
      </c>
      <c r="AK496" s="19">
        <v>0</v>
      </c>
      <c r="AL496" s="19">
        <v>0</v>
      </c>
      <c r="AM496" s="19">
        <v>0</v>
      </c>
      <c r="AN496" s="19">
        <v>0</v>
      </c>
      <c r="AO496" s="19">
        <v>1000</v>
      </c>
      <c r="AP496" s="19">
        <v>0</v>
      </c>
      <c r="AQ496" s="19">
        <v>0</v>
      </c>
      <c r="AR496" s="11">
        <v>90000005</v>
      </c>
      <c r="AS496" s="19" t="s">
        <v>162</v>
      </c>
      <c r="AT496" s="20" t="s">
        <v>163</v>
      </c>
      <c r="AU496" s="19" t="s">
        <v>251</v>
      </c>
      <c r="AV496" s="19">
        <v>0</v>
      </c>
      <c r="AW496" s="19">
        <v>40000003</v>
      </c>
      <c r="AX496" s="20" t="s">
        <v>164</v>
      </c>
      <c r="AY496" s="20" t="s">
        <v>162</v>
      </c>
      <c r="AZ496" s="18">
        <v>0</v>
      </c>
      <c r="BA496" s="18">
        <v>0</v>
      </c>
      <c r="BB496" s="76" t="s">
        <v>858</v>
      </c>
      <c r="BC496" s="19">
        <v>0</v>
      </c>
      <c r="BD496" s="16">
        <v>0</v>
      </c>
      <c r="BE496" s="19">
        <v>0</v>
      </c>
      <c r="BF496" s="19">
        <v>0</v>
      </c>
      <c r="BG496" s="19">
        <v>0</v>
      </c>
      <c r="BH496" s="19">
        <v>0</v>
      </c>
      <c r="BI496" s="14">
        <v>0</v>
      </c>
      <c r="BJ496" s="11">
        <v>0</v>
      </c>
      <c r="BK496" s="11">
        <v>0</v>
      </c>
      <c r="BL496" s="11">
        <v>0</v>
      </c>
      <c r="BM496" s="11">
        <v>0</v>
      </c>
      <c r="BN496" s="11">
        <v>0</v>
      </c>
      <c r="BO496" s="11">
        <v>0</v>
      </c>
      <c r="BP496" s="11">
        <v>0</v>
      </c>
      <c r="BQ496" s="46">
        <v>0</v>
      </c>
    </row>
    <row r="497" ht="20.1" customHeight="1" spans="3:69">
      <c r="C497" s="19">
        <v>600000021</v>
      </c>
      <c r="D497" s="20" t="s">
        <v>871</v>
      </c>
      <c r="E497" s="19">
        <v>1</v>
      </c>
      <c r="F497" s="19">
        <v>60010500</v>
      </c>
      <c r="G497" s="19">
        <v>60010502</v>
      </c>
      <c r="H497" s="18">
        <v>0</v>
      </c>
      <c r="I497" s="19">
        <v>27</v>
      </c>
      <c r="J497" s="19">
        <v>3</v>
      </c>
      <c r="K497" s="16">
        <v>0</v>
      </c>
      <c r="L497" s="19">
        <v>0</v>
      </c>
      <c r="M497" s="19">
        <v>0</v>
      </c>
      <c r="N497" s="19">
        <v>1</v>
      </c>
      <c r="O497" s="19">
        <v>0</v>
      </c>
      <c r="P497" s="19">
        <v>0</v>
      </c>
      <c r="Q497" s="19">
        <v>0</v>
      </c>
      <c r="R497" s="11">
        <v>0</v>
      </c>
      <c r="S497" s="18">
        <v>0</v>
      </c>
      <c r="T497" s="16">
        <v>1</v>
      </c>
      <c r="U497" s="19">
        <v>2</v>
      </c>
      <c r="V497" s="19">
        <v>0</v>
      </c>
      <c r="W497" s="19">
        <v>0</v>
      </c>
      <c r="X497" s="19">
        <v>0</v>
      </c>
      <c r="Y497" s="19">
        <v>0</v>
      </c>
      <c r="Z497" s="19">
        <v>0</v>
      </c>
      <c r="AA497" s="19">
        <v>0</v>
      </c>
      <c r="AB497" s="19">
        <v>1</v>
      </c>
      <c r="AC497" s="19">
        <v>0</v>
      </c>
      <c r="AD497" s="19">
        <v>18</v>
      </c>
      <c r="AE497" s="19">
        <v>0</v>
      </c>
      <c r="AF497" s="19">
        <v>0</v>
      </c>
      <c r="AG497" s="11">
        <v>2</v>
      </c>
      <c r="AH497" s="11">
        <v>0</v>
      </c>
      <c r="AI497" s="11">
        <v>0</v>
      </c>
      <c r="AJ497" s="11">
        <v>0</v>
      </c>
      <c r="AK497" s="19">
        <v>0</v>
      </c>
      <c r="AL497" s="19">
        <v>0</v>
      </c>
      <c r="AM497" s="19">
        <v>0</v>
      </c>
      <c r="AN497" s="19">
        <v>0</v>
      </c>
      <c r="AO497" s="19">
        <v>1000</v>
      </c>
      <c r="AP497" s="19">
        <v>0</v>
      </c>
      <c r="AQ497" s="19">
        <v>0</v>
      </c>
      <c r="AR497" s="11">
        <v>90000005</v>
      </c>
      <c r="AS497" s="19" t="s">
        <v>162</v>
      </c>
      <c r="AT497" s="20" t="s">
        <v>163</v>
      </c>
      <c r="AU497" s="19" t="s">
        <v>251</v>
      </c>
      <c r="AV497" s="19">
        <v>0</v>
      </c>
      <c r="AW497" s="19">
        <v>40000003</v>
      </c>
      <c r="AX497" s="20" t="s">
        <v>164</v>
      </c>
      <c r="AY497" s="20" t="s">
        <v>162</v>
      </c>
      <c r="AZ497" s="18">
        <v>0</v>
      </c>
      <c r="BA497" s="18">
        <v>0</v>
      </c>
      <c r="BB497" s="76" t="s">
        <v>858</v>
      </c>
      <c r="BC497" s="19">
        <v>0</v>
      </c>
      <c r="BD497" s="16">
        <v>0</v>
      </c>
      <c r="BE497" s="19">
        <v>0</v>
      </c>
      <c r="BF497" s="19">
        <v>0</v>
      </c>
      <c r="BG497" s="19">
        <v>0</v>
      </c>
      <c r="BH497" s="19">
        <v>0</v>
      </c>
      <c r="BI497" s="14">
        <v>0</v>
      </c>
      <c r="BJ497" s="11">
        <v>0</v>
      </c>
      <c r="BK497" s="11">
        <v>0</v>
      </c>
      <c r="BL497" s="11">
        <v>0</v>
      </c>
      <c r="BM497" s="11">
        <v>0</v>
      </c>
      <c r="BN497" s="11">
        <v>0</v>
      </c>
      <c r="BO497" s="11">
        <v>0</v>
      </c>
      <c r="BP497" s="11">
        <v>0</v>
      </c>
      <c r="BQ497" s="46">
        <v>0</v>
      </c>
    </row>
    <row r="498" ht="20.1" customHeight="1" spans="3:69">
      <c r="C498" s="16">
        <v>600000111</v>
      </c>
      <c r="D498" s="17" t="s">
        <v>170</v>
      </c>
      <c r="E498" s="16">
        <v>1</v>
      </c>
      <c r="F498" s="16">
        <v>60010400</v>
      </c>
      <c r="G498" s="16">
        <v>60010403</v>
      </c>
      <c r="H498" s="18">
        <v>0</v>
      </c>
      <c r="I498" s="16">
        <v>17</v>
      </c>
      <c r="J498" s="16">
        <v>3</v>
      </c>
      <c r="K498" s="16">
        <v>0</v>
      </c>
      <c r="L498" s="16">
        <v>0</v>
      </c>
      <c r="M498" s="16">
        <v>0</v>
      </c>
      <c r="N498" s="16">
        <v>1</v>
      </c>
      <c r="O498" s="16">
        <v>0</v>
      </c>
      <c r="P498" s="16">
        <v>0</v>
      </c>
      <c r="Q498" s="16">
        <v>0</v>
      </c>
      <c r="R498" s="11">
        <v>0</v>
      </c>
      <c r="S498" s="16">
        <v>0</v>
      </c>
      <c r="T498" s="16">
        <v>1</v>
      </c>
      <c r="U498" s="16">
        <v>2</v>
      </c>
      <c r="V498" s="16">
        <v>0</v>
      </c>
      <c r="W498" s="16">
        <v>0</v>
      </c>
      <c r="X498" s="16">
        <v>0</v>
      </c>
      <c r="Y498" s="16">
        <v>1</v>
      </c>
      <c r="Z498" s="16">
        <v>0</v>
      </c>
      <c r="AA498" s="16">
        <v>0</v>
      </c>
      <c r="AB498" s="16">
        <v>1</v>
      </c>
      <c r="AC498" s="16">
        <v>0</v>
      </c>
      <c r="AD498" s="16">
        <v>9</v>
      </c>
      <c r="AE498" s="16">
        <v>2</v>
      </c>
      <c r="AF498" s="16" t="s">
        <v>171</v>
      </c>
      <c r="AG498" s="11">
        <v>2</v>
      </c>
      <c r="AH498" s="11">
        <v>2</v>
      </c>
      <c r="AI498" s="11">
        <v>0</v>
      </c>
      <c r="AJ498" s="11">
        <v>1.5</v>
      </c>
      <c r="AK498" s="16">
        <v>0</v>
      </c>
      <c r="AL498" s="16">
        <v>0</v>
      </c>
      <c r="AM498" s="16">
        <v>0</v>
      </c>
      <c r="AN498" s="16">
        <v>0.5</v>
      </c>
      <c r="AO498" s="16">
        <v>150</v>
      </c>
      <c r="AP498" s="16">
        <v>0.1</v>
      </c>
      <c r="AQ498" s="16">
        <v>60</v>
      </c>
      <c r="AR498" s="11">
        <v>0</v>
      </c>
      <c r="AS498" s="16" t="s">
        <v>162</v>
      </c>
      <c r="AT498" s="17" t="s">
        <v>172</v>
      </c>
      <c r="AU498" s="16" t="s">
        <v>173</v>
      </c>
      <c r="AV498" s="19">
        <v>0</v>
      </c>
      <c r="AW498" s="19">
        <v>60000003</v>
      </c>
      <c r="AX498" s="17" t="s">
        <v>174</v>
      </c>
      <c r="AY498" s="16">
        <v>0</v>
      </c>
      <c r="AZ498" s="18">
        <v>0</v>
      </c>
      <c r="BA498" s="18">
        <v>0</v>
      </c>
      <c r="BB498" s="39" t="s">
        <v>175</v>
      </c>
      <c r="BC498" s="16">
        <v>0</v>
      </c>
      <c r="BD498" s="16">
        <v>0</v>
      </c>
      <c r="BE498" s="16">
        <v>0</v>
      </c>
      <c r="BF498" s="16">
        <v>0</v>
      </c>
      <c r="BG498" s="16">
        <v>0</v>
      </c>
      <c r="BH498" s="16">
        <v>0</v>
      </c>
      <c r="BI498" s="14">
        <v>0</v>
      </c>
      <c r="BJ498" s="11">
        <v>0</v>
      </c>
      <c r="BK498" s="11">
        <v>0</v>
      </c>
      <c r="BL498" s="11">
        <v>0</v>
      </c>
      <c r="BM498" s="11">
        <v>0</v>
      </c>
      <c r="BN498" s="11">
        <v>0</v>
      </c>
      <c r="BO498" s="11">
        <v>0</v>
      </c>
      <c r="BP498" s="11">
        <v>0</v>
      </c>
      <c r="BQ498" s="46">
        <v>0</v>
      </c>
    </row>
    <row r="499" ht="20.1" customHeight="1" spans="3:69">
      <c r="C499" s="16">
        <v>60000101</v>
      </c>
      <c r="D499" s="17" t="s">
        <v>181</v>
      </c>
      <c r="E499" s="16">
        <v>1</v>
      </c>
      <c r="F499" s="16">
        <v>60010300</v>
      </c>
      <c r="G499" s="16">
        <v>60010302</v>
      </c>
      <c r="H499" s="18">
        <v>2</v>
      </c>
      <c r="I499" s="16">
        <v>1</v>
      </c>
      <c r="J499" s="16">
        <v>3</v>
      </c>
      <c r="K499" s="16">
        <v>0</v>
      </c>
      <c r="L499" s="16">
        <v>0</v>
      </c>
      <c r="M499" s="16">
        <v>0</v>
      </c>
      <c r="N499" s="16">
        <v>1</v>
      </c>
      <c r="O499" s="16">
        <v>0</v>
      </c>
      <c r="P499" s="16">
        <v>0</v>
      </c>
      <c r="Q499" s="16">
        <v>0</v>
      </c>
      <c r="R499" s="11">
        <v>0</v>
      </c>
      <c r="S499" s="16">
        <v>60000102</v>
      </c>
      <c r="T499" s="16">
        <v>0</v>
      </c>
      <c r="U499" s="16">
        <v>2</v>
      </c>
      <c r="V499" s="16">
        <v>0</v>
      </c>
      <c r="W499" s="16">
        <v>1.5</v>
      </c>
      <c r="X499" s="19">
        <v>0</v>
      </c>
      <c r="Y499" s="16">
        <v>0</v>
      </c>
      <c r="Z499" s="16">
        <v>0</v>
      </c>
      <c r="AA499" s="16">
        <v>0</v>
      </c>
      <c r="AB499" s="16">
        <v>1</v>
      </c>
      <c r="AC499" s="16">
        <v>0</v>
      </c>
      <c r="AD499" s="16">
        <v>0</v>
      </c>
      <c r="AE499" s="16">
        <v>2</v>
      </c>
      <c r="AF499" s="16" t="s">
        <v>182</v>
      </c>
      <c r="AG499" s="11">
        <v>2</v>
      </c>
      <c r="AH499" s="11">
        <v>0</v>
      </c>
      <c r="AI499" s="11">
        <v>0</v>
      </c>
      <c r="AJ499" s="11">
        <v>3</v>
      </c>
      <c r="AK499" s="16">
        <v>0</v>
      </c>
      <c r="AL499" s="16">
        <v>0</v>
      </c>
      <c r="AM499" s="16">
        <v>0</v>
      </c>
      <c r="AN499" s="16">
        <v>0.4</v>
      </c>
      <c r="AO499" s="16">
        <v>1500</v>
      </c>
      <c r="AP499" s="16">
        <v>0.4</v>
      </c>
      <c r="AQ499" s="16">
        <v>0</v>
      </c>
      <c r="AR499" s="11">
        <v>0</v>
      </c>
      <c r="AS499" s="16" t="s">
        <v>162</v>
      </c>
      <c r="AT499" s="17" t="s">
        <v>183</v>
      </c>
      <c r="AU499" s="16" t="s">
        <v>184</v>
      </c>
      <c r="AV499" s="19">
        <v>10000001</v>
      </c>
      <c r="AW499" s="19">
        <v>20100010</v>
      </c>
      <c r="AX499" s="17" t="s">
        <v>164</v>
      </c>
      <c r="AY499" s="16">
        <v>0</v>
      </c>
      <c r="AZ499" s="18">
        <v>0</v>
      </c>
      <c r="BA499" s="18">
        <v>0</v>
      </c>
      <c r="BB499" s="39"/>
      <c r="BC499" s="16">
        <v>0</v>
      </c>
      <c r="BD499" s="16">
        <v>0</v>
      </c>
      <c r="BE499" s="16">
        <v>0</v>
      </c>
      <c r="BF499" s="16">
        <v>0</v>
      </c>
      <c r="BG499" s="16">
        <v>0</v>
      </c>
      <c r="BH499" s="16">
        <v>0</v>
      </c>
      <c r="BI499" s="14">
        <v>0</v>
      </c>
      <c r="BJ499" s="11">
        <v>0</v>
      </c>
      <c r="BK499" s="11">
        <v>0</v>
      </c>
      <c r="BL499" s="11">
        <v>0</v>
      </c>
      <c r="BM499" s="11">
        <v>0</v>
      </c>
      <c r="BN499" s="11">
        <v>0</v>
      </c>
      <c r="BO499" s="11">
        <v>0</v>
      </c>
      <c r="BP499" s="11">
        <v>0</v>
      </c>
      <c r="BQ499" s="46">
        <v>0</v>
      </c>
    </row>
    <row r="500" ht="20.1" customHeight="1" spans="3:69">
      <c r="C500" s="16">
        <v>60000102</v>
      </c>
      <c r="D500" s="17" t="s">
        <v>185</v>
      </c>
      <c r="E500" s="16">
        <v>1</v>
      </c>
      <c r="F500" s="16">
        <v>60010300</v>
      </c>
      <c r="G500" s="16">
        <v>60010303</v>
      </c>
      <c r="H500" s="18">
        <v>2</v>
      </c>
      <c r="I500" s="16">
        <v>1</v>
      </c>
      <c r="J500" s="16">
        <v>3</v>
      </c>
      <c r="K500" s="16">
        <v>0</v>
      </c>
      <c r="L500" s="16">
        <v>0</v>
      </c>
      <c r="M500" s="16">
        <v>0</v>
      </c>
      <c r="N500" s="16">
        <v>1</v>
      </c>
      <c r="O500" s="16">
        <v>0</v>
      </c>
      <c r="P500" s="16">
        <v>0</v>
      </c>
      <c r="Q500" s="16">
        <v>0</v>
      </c>
      <c r="R500" s="11">
        <v>0</v>
      </c>
      <c r="S500" s="16">
        <v>60000103</v>
      </c>
      <c r="T500" s="16">
        <v>0</v>
      </c>
      <c r="U500" s="16">
        <v>2</v>
      </c>
      <c r="V500" s="16">
        <v>0</v>
      </c>
      <c r="W500" s="16">
        <v>1.5</v>
      </c>
      <c r="X500" s="19">
        <v>0</v>
      </c>
      <c r="Y500" s="16">
        <v>0</v>
      </c>
      <c r="Z500" s="16">
        <v>0</v>
      </c>
      <c r="AA500" s="16">
        <v>0</v>
      </c>
      <c r="AB500" s="16">
        <v>1</v>
      </c>
      <c r="AC500" s="16">
        <v>0</v>
      </c>
      <c r="AD500" s="16">
        <v>0</v>
      </c>
      <c r="AE500" s="16">
        <v>2</v>
      </c>
      <c r="AF500" s="16" t="s">
        <v>182</v>
      </c>
      <c r="AG500" s="11">
        <v>2</v>
      </c>
      <c r="AH500" s="11">
        <v>0</v>
      </c>
      <c r="AI500" s="11">
        <v>0</v>
      </c>
      <c r="AJ500" s="11">
        <v>3</v>
      </c>
      <c r="AK500" s="16">
        <v>0</v>
      </c>
      <c r="AL500" s="16">
        <v>0</v>
      </c>
      <c r="AM500" s="16">
        <v>0</v>
      </c>
      <c r="AN500" s="16">
        <v>0.7</v>
      </c>
      <c r="AO500" s="16">
        <v>1500</v>
      </c>
      <c r="AP500" s="16">
        <v>0.7</v>
      </c>
      <c r="AQ500" s="16">
        <v>0</v>
      </c>
      <c r="AR500" s="11">
        <v>0</v>
      </c>
      <c r="AS500" s="16" t="s">
        <v>162</v>
      </c>
      <c r="AT500" s="17" t="s">
        <v>186</v>
      </c>
      <c r="AU500" s="16" t="s">
        <v>184</v>
      </c>
      <c r="AV500" s="19">
        <v>10000001</v>
      </c>
      <c r="AW500" s="19">
        <v>20100020</v>
      </c>
      <c r="AX500" s="17" t="s">
        <v>164</v>
      </c>
      <c r="AY500" s="16">
        <v>0</v>
      </c>
      <c r="AZ500" s="18">
        <v>0</v>
      </c>
      <c r="BA500" s="18">
        <v>0</v>
      </c>
      <c r="BB500" s="39"/>
      <c r="BC500" s="16">
        <v>0</v>
      </c>
      <c r="BD500" s="16">
        <v>0</v>
      </c>
      <c r="BE500" s="16">
        <v>0</v>
      </c>
      <c r="BF500" s="16">
        <v>0</v>
      </c>
      <c r="BG500" s="16">
        <v>0</v>
      </c>
      <c r="BH500" s="16">
        <v>0</v>
      </c>
      <c r="BI500" s="14">
        <v>0</v>
      </c>
      <c r="BJ500" s="11">
        <v>0</v>
      </c>
      <c r="BK500" s="11">
        <v>0</v>
      </c>
      <c r="BL500" s="11">
        <v>0</v>
      </c>
      <c r="BM500" s="11">
        <v>0</v>
      </c>
      <c r="BN500" s="11">
        <v>0</v>
      </c>
      <c r="BO500" s="11">
        <v>0</v>
      </c>
      <c r="BP500" s="11">
        <v>0</v>
      </c>
      <c r="BQ500" s="46">
        <v>0</v>
      </c>
    </row>
    <row r="501" ht="20.1" customHeight="1" spans="3:69">
      <c r="C501" s="16">
        <v>60000103</v>
      </c>
      <c r="D501" s="17" t="s">
        <v>187</v>
      </c>
      <c r="E501" s="16">
        <v>1</v>
      </c>
      <c r="F501" s="16">
        <v>60010300</v>
      </c>
      <c r="G501" s="16">
        <v>60010301</v>
      </c>
      <c r="H501" s="18">
        <v>2</v>
      </c>
      <c r="I501" s="16">
        <v>1</v>
      </c>
      <c r="J501" s="16">
        <v>3</v>
      </c>
      <c r="K501" s="16">
        <v>0</v>
      </c>
      <c r="L501" s="16">
        <v>0</v>
      </c>
      <c r="M501" s="16">
        <v>0</v>
      </c>
      <c r="N501" s="16">
        <v>1</v>
      </c>
      <c r="O501" s="16">
        <v>0</v>
      </c>
      <c r="P501" s="16">
        <v>0</v>
      </c>
      <c r="Q501" s="16">
        <v>0</v>
      </c>
      <c r="R501" s="11">
        <v>0</v>
      </c>
      <c r="S501" s="16">
        <v>60000101</v>
      </c>
      <c r="T501" s="16">
        <v>0</v>
      </c>
      <c r="U501" s="16">
        <v>2</v>
      </c>
      <c r="V501" s="16">
        <v>0</v>
      </c>
      <c r="W501" s="16">
        <v>2</v>
      </c>
      <c r="X501" s="19">
        <v>0</v>
      </c>
      <c r="Y501" s="16">
        <v>0</v>
      </c>
      <c r="Z501" s="16">
        <v>0</v>
      </c>
      <c r="AA501" s="16">
        <v>0</v>
      </c>
      <c r="AB501" s="16">
        <v>1</v>
      </c>
      <c r="AC501" s="16">
        <v>0</v>
      </c>
      <c r="AD501" s="16">
        <v>0</v>
      </c>
      <c r="AE501" s="16">
        <v>2</v>
      </c>
      <c r="AF501" s="16" t="s">
        <v>182</v>
      </c>
      <c r="AG501" s="11">
        <v>2</v>
      </c>
      <c r="AH501" s="11">
        <v>0</v>
      </c>
      <c r="AI501" s="11">
        <v>0</v>
      </c>
      <c r="AJ501" s="11">
        <v>3</v>
      </c>
      <c r="AK501" s="16">
        <v>0</v>
      </c>
      <c r="AL501" s="16">
        <v>0</v>
      </c>
      <c r="AM501" s="16">
        <v>0</v>
      </c>
      <c r="AN501" s="16">
        <v>0.5</v>
      </c>
      <c r="AO501" s="16">
        <v>1500</v>
      </c>
      <c r="AP501" s="16">
        <v>0.5</v>
      </c>
      <c r="AQ501" s="16">
        <v>0</v>
      </c>
      <c r="AR501" s="11">
        <v>0</v>
      </c>
      <c r="AS501" s="16" t="s">
        <v>162</v>
      </c>
      <c r="AT501" s="17" t="s">
        <v>188</v>
      </c>
      <c r="AU501" s="16" t="s">
        <v>184</v>
      </c>
      <c r="AV501" s="19">
        <v>10000001</v>
      </c>
      <c r="AW501" s="19">
        <v>20100030</v>
      </c>
      <c r="AX501" s="17" t="s">
        <v>164</v>
      </c>
      <c r="AY501" s="16">
        <v>0</v>
      </c>
      <c r="AZ501" s="18">
        <v>0</v>
      </c>
      <c r="BA501" s="18">
        <v>0</v>
      </c>
      <c r="BB501" s="39"/>
      <c r="BC501" s="16">
        <v>0</v>
      </c>
      <c r="BD501" s="16">
        <v>0</v>
      </c>
      <c r="BE501" s="16">
        <v>0</v>
      </c>
      <c r="BF501" s="16">
        <v>0</v>
      </c>
      <c r="BG501" s="16">
        <v>0</v>
      </c>
      <c r="BH501" s="16">
        <v>0</v>
      </c>
      <c r="BI501" s="14">
        <v>0</v>
      </c>
      <c r="BJ501" s="11">
        <v>0</v>
      </c>
      <c r="BK501" s="11">
        <v>0</v>
      </c>
      <c r="BL501" s="11">
        <v>0</v>
      </c>
      <c r="BM501" s="11">
        <v>0</v>
      </c>
      <c r="BN501" s="11">
        <v>0</v>
      </c>
      <c r="BO501" s="11">
        <v>0</v>
      </c>
      <c r="BP501" s="11">
        <v>0</v>
      </c>
      <c r="BQ501" s="46">
        <v>0</v>
      </c>
    </row>
    <row r="502" ht="20.1" customHeight="1" spans="3:69">
      <c r="C502" s="16">
        <v>60000201</v>
      </c>
      <c r="D502" s="17" t="s">
        <v>189</v>
      </c>
      <c r="E502" s="16">
        <v>1</v>
      </c>
      <c r="F502" s="16">
        <v>60030002</v>
      </c>
      <c r="G502" s="16">
        <v>0</v>
      </c>
      <c r="H502" s="18">
        <v>1</v>
      </c>
      <c r="I502" s="16">
        <v>1</v>
      </c>
      <c r="J502" s="16">
        <v>3</v>
      </c>
      <c r="K502" s="16">
        <v>0</v>
      </c>
      <c r="L502" s="16">
        <v>0</v>
      </c>
      <c r="M502" s="16">
        <v>0</v>
      </c>
      <c r="N502" s="16">
        <v>1</v>
      </c>
      <c r="O502" s="16">
        <v>0</v>
      </c>
      <c r="P502" s="16">
        <v>0</v>
      </c>
      <c r="Q502" s="16">
        <v>0</v>
      </c>
      <c r="R502" s="11">
        <v>0</v>
      </c>
      <c r="S502" s="16">
        <v>60000202</v>
      </c>
      <c r="T502" s="16">
        <v>0</v>
      </c>
      <c r="U502" s="16">
        <v>2</v>
      </c>
      <c r="V502" s="16">
        <v>0</v>
      </c>
      <c r="W502" s="16">
        <v>1.35</v>
      </c>
      <c r="X502" s="19">
        <v>0</v>
      </c>
      <c r="Y502" s="16">
        <v>0</v>
      </c>
      <c r="Z502" s="16">
        <v>0</v>
      </c>
      <c r="AA502" s="16">
        <v>0</v>
      </c>
      <c r="AB502" s="16">
        <v>1</v>
      </c>
      <c r="AC502" s="16">
        <v>0</v>
      </c>
      <c r="AD502" s="16">
        <v>0</v>
      </c>
      <c r="AE502" s="16">
        <v>0</v>
      </c>
      <c r="AF502" s="16" t="s">
        <v>162</v>
      </c>
      <c r="AG502" s="11">
        <v>7</v>
      </c>
      <c r="AH502" s="11">
        <v>0</v>
      </c>
      <c r="AI502" s="11">
        <v>0</v>
      </c>
      <c r="AJ502" s="11">
        <v>3</v>
      </c>
      <c r="AK502" s="16">
        <v>0</v>
      </c>
      <c r="AL502" s="16">
        <v>0</v>
      </c>
      <c r="AM502" s="16">
        <v>0</v>
      </c>
      <c r="AN502" s="16">
        <v>0.3</v>
      </c>
      <c r="AO502" s="16">
        <v>1000</v>
      </c>
      <c r="AP502" s="16">
        <v>0.3</v>
      </c>
      <c r="AQ502" s="16">
        <v>0</v>
      </c>
      <c r="AR502" s="11">
        <v>0</v>
      </c>
      <c r="AS502" s="16" t="s">
        <v>162</v>
      </c>
      <c r="AT502" s="17" t="s">
        <v>190</v>
      </c>
      <c r="AU502" s="16" t="s">
        <v>184</v>
      </c>
      <c r="AV502" s="19">
        <v>10001006</v>
      </c>
      <c r="AW502" s="19">
        <v>20100110</v>
      </c>
      <c r="AX502" s="17" t="s">
        <v>164</v>
      </c>
      <c r="AY502" s="16">
        <v>0</v>
      </c>
      <c r="AZ502" s="18">
        <v>0</v>
      </c>
      <c r="BA502" s="18">
        <v>0</v>
      </c>
      <c r="BB502" s="39"/>
      <c r="BC502" s="16">
        <v>0</v>
      </c>
      <c r="BD502" s="16">
        <v>0</v>
      </c>
      <c r="BE502" s="16">
        <v>0</v>
      </c>
      <c r="BF502" s="16">
        <v>0</v>
      </c>
      <c r="BG502" s="16">
        <v>0</v>
      </c>
      <c r="BH502" s="16">
        <v>0</v>
      </c>
      <c r="BI502" s="14">
        <v>0</v>
      </c>
      <c r="BJ502" s="11">
        <v>0</v>
      </c>
      <c r="BK502" s="11">
        <v>0</v>
      </c>
      <c r="BL502" s="11">
        <v>0</v>
      </c>
      <c r="BM502" s="11">
        <v>0</v>
      </c>
      <c r="BN502" s="11">
        <v>0</v>
      </c>
      <c r="BO502" s="11">
        <v>0</v>
      </c>
      <c r="BP502" s="11">
        <v>0</v>
      </c>
      <c r="BQ502" s="46">
        <v>0</v>
      </c>
    </row>
    <row r="503" ht="20.1" customHeight="1" spans="3:69">
      <c r="C503" s="16">
        <v>60000202</v>
      </c>
      <c r="D503" s="17" t="s">
        <v>191</v>
      </c>
      <c r="E503" s="16">
        <v>1</v>
      </c>
      <c r="F503" s="16">
        <v>60030002</v>
      </c>
      <c r="G503" s="16">
        <v>0</v>
      </c>
      <c r="H503" s="18">
        <v>1</v>
      </c>
      <c r="I503" s="16">
        <v>1</v>
      </c>
      <c r="J503" s="16">
        <v>3</v>
      </c>
      <c r="K503" s="16">
        <v>0</v>
      </c>
      <c r="L503" s="16">
        <v>0</v>
      </c>
      <c r="M503" s="16">
        <v>0</v>
      </c>
      <c r="N503" s="16">
        <v>1</v>
      </c>
      <c r="O503" s="16">
        <v>0</v>
      </c>
      <c r="P503" s="16">
        <v>0</v>
      </c>
      <c r="Q503" s="16">
        <v>0</v>
      </c>
      <c r="R503" s="11">
        <v>0</v>
      </c>
      <c r="S503" s="16">
        <v>60000203</v>
      </c>
      <c r="T503" s="16">
        <v>0</v>
      </c>
      <c r="U503" s="16">
        <v>2</v>
      </c>
      <c r="V503" s="16">
        <v>0</v>
      </c>
      <c r="W503" s="16">
        <v>1.35</v>
      </c>
      <c r="X503" s="19">
        <v>0</v>
      </c>
      <c r="Y503" s="16">
        <v>0</v>
      </c>
      <c r="Z503" s="16">
        <v>0</v>
      </c>
      <c r="AA503" s="16">
        <v>0</v>
      </c>
      <c r="AB503" s="16">
        <v>1</v>
      </c>
      <c r="AC503" s="16">
        <v>0</v>
      </c>
      <c r="AD503" s="16">
        <v>0</v>
      </c>
      <c r="AE503" s="16">
        <v>0</v>
      </c>
      <c r="AF503" s="16" t="s">
        <v>162</v>
      </c>
      <c r="AG503" s="11">
        <v>7</v>
      </c>
      <c r="AH503" s="11">
        <v>0</v>
      </c>
      <c r="AI503" s="11">
        <v>0</v>
      </c>
      <c r="AJ503" s="11">
        <v>3</v>
      </c>
      <c r="AK503" s="16">
        <v>0</v>
      </c>
      <c r="AL503" s="16">
        <v>0</v>
      </c>
      <c r="AM503" s="16">
        <v>0</v>
      </c>
      <c r="AN503" s="16">
        <v>0.4</v>
      </c>
      <c r="AO503" s="16">
        <v>1000</v>
      </c>
      <c r="AP503" s="16">
        <v>0.4</v>
      </c>
      <c r="AQ503" s="16">
        <v>0</v>
      </c>
      <c r="AR503" s="11">
        <v>0</v>
      </c>
      <c r="AS503" s="16" t="s">
        <v>162</v>
      </c>
      <c r="AT503" s="17" t="s">
        <v>192</v>
      </c>
      <c r="AU503" s="16" t="s">
        <v>184</v>
      </c>
      <c r="AV503" s="19">
        <v>10001006</v>
      </c>
      <c r="AW503" s="19">
        <v>20100120</v>
      </c>
      <c r="AX503" s="17" t="s">
        <v>164</v>
      </c>
      <c r="AY503" s="16">
        <v>0</v>
      </c>
      <c r="AZ503" s="18">
        <v>0</v>
      </c>
      <c r="BA503" s="18">
        <v>0</v>
      </c>
      <c r="BB503" s="39"/>
      <c r="BC503" s="16">
        <v>0</v>
      </c>
      <c r="BD503" s="16">
        <v>0</v>
      </c>
      <c r="BE503" s="16">
        <v>0</v>
      </c>
      <c r="BF503" s="16">
        <v>0</v>
      </c>
      <c r="BG503" s="16">
        <v>0</v>
      </c>
      <c r="BH503" s="16">
        <v>0</v>
      </c>
      <c r="BI503" s="14">
        <v>0</v>
      </c>
      <c r="BJ503" s="11">
        <v>0</v>
      </c>
      <c r="BK503" s="11">
        <v>0</v>
      </c>
      <c r="BL503" s="11">
        <v>0</v>
      </c>
      <c r="BM503" s="11">
        <v>0</v>
      </c>
      <c r="BN503" s="11">
        <v>0</v>
      </c>
      <c r="BO503" s="11">
        <v>0</v>
      </c>
      <c r="BP503" s="11">
        <v>0</v>
      </c>
      <c r="BQ503" s="46">
        <v>0</v>
      </c>
    </row>
    <row r="504" ht="20.1" customHeight="1" spans="3:69">
      <c r="C504" s="16">
        <v>60000203</v>
      </c>
      <c r="D504" s="17" t="s">
        <v>189</v>
      </c>
      <c r="E504" s="16">
        <v>1</v>
      </c>
      <c r="F504" s="16">
        <v>60030002</v>
      </c>
      <c r="G504" s="16">
        <v>0</v>
      </c>
      <c r="H504" s="18">
        <v>1</v>
      </c>
      <c r="I504" s="16">
        <v>1</v>
      </c>
      <c r="J504" s="16">
        <v>3</v>
      </c>
      <c r="K504" s="16">
        <v>0</v>
      </c>
      <c r="L504" s="16">
        <v>0</v>
      </c>
      <c r="M504" s="16">
        <v>0</v>
      </c>
      <c r="N504" s="16">
        <v>1</v>
      </c>
      <c r="O504" s="16">
        <v>0</v>
      </c>
      <c r="P504" s="16">
        <v>0</v>
      </c>
      <c r="Q504" s="16">
        <v>0</v>
      </c>
      <c r="R504" s="11">
        <v>0</v>
      </c>
      <c r="S504" s="16">
        <v>60000202</v>
      </c>
      <c r="T504" s="16">
        <v>0</v>
      </c>
      <c r="U504" s="16">
        <v>2</v>
      </c>
      <c r="V504" s="16">
        <v>0</v>
      </c>
      <c r="W504" s="16">
        <v>1.35</v>
      </c>
      <c r="X504" s="19">
        <v>0</v>
      </c>
      <c r="Y504" s="16">
        <v>0</v>
      </c>
      <c r="Z504" s="16">
        <v>0</v>
      </c>
      <c r="AA504" s="16">
        <v>0</v>
      </c>
      <c r="AB504" s="16">
        <v>1</v>
      </c>
      <c r="AC504" s="16">
        <v>0</v>
      </c>
      <c r="AD504" s="16">
        <v>0</v>
      </c>
      <c r="AE504" s="16">
        <v>0</v>
      </c>
      <c r="AF504" s="16" t="s">
        <v>162</v>
      </c>
      <c r="AG504" s="11">
        <v>7</v>
      </c>
      <c r="AH504" s="11">
        <v>0</v>
      </c>
      <c r="AI504" s="11">
        <v>0</v>
      </c>
      <c r="AJ504" s="11">
        <v>3</v>
      </c>
      <c r="AK504" s="16">
        <v>0</v>
      </c>
      <c r="AL504" s="16">
        <v>0</v>
      </c>
      <c r="AM504" s="16">
        <v>0</v>
      </c>
      <c r="AN504" s="16">
        <v>0.3</v>
      </c>
      <c r="AO504" s="16">
        <v>1000</v>
      </c>
      <c r="AP504" s="16">
        <v>0.3</v>
      </c>
      <c r="AQ504" s="16">
        <v>0</v>
      </c>
      <c r="AR504" s="11">
        <v>0</v>
      </c>
      <c r="AS504" s="16" t="s">
        <v>162</v>
      </c>
      <c r="AT504" s="17" t="s">
        <v>190</v>
      </c>
      <c r="AU504" s="16" t="s">
        <v>184</v>
      </c>
      <c r="AV504" s="19">
        <v>10001006</v>
      </c>
      <c r="AW504" s="19">
        <v>20100110</v>
      </c>
      <c r="AX504" s="17" t="s">
        <v>164</v>
      </c>
      <c r="AY504" s="16">
        <v>0</v>
      </c>
      <c r="AZ504" s="18">
        <v>0</v>
      </c>
      <c r="BA504" s="18">
        <v>0</v>
      </c>
      <c r="BB504" s="39"/>
      <c r="BC504" s="16">
        <v>0</v>
      </c>
      <c r="BD504" s="16">
        <v>0</v>
      </c>
      <c r="BE504" s="16">
        <v>0</v>
      </c>
      <c r="BF504" s="16">
        <v>0</v>
      </c>
      <c r="BG504" s="16">
        <v>0</v>
      </c>
      <c r="BH504" s="16">
        <v>0</v>
      </c>
      <c r="BI504" s="14">
        <v>0</v>
      </c>
      <c r="BJ504" s="11">
        <v>0</v>
      </c>
      <c r="BK504" s="11">
        <v>0</v>
      </c>
      <c r="BL504" s="11">
        <v>0</v>
      </c>
      <c r="BM504" s="11">
        <v>0</v>
      </c>
      <c r="BN504" s="11">
        <v>0</v>
      </c>
      <c r="BO504" s="11">
        <v>0</v>
      </c>
      <c r="BP504" s="11">
        <v>0</v>
      </c>
      <c r="BQ504" s="46">
        <v>0</v>
      </c>
    </row>
    <row r="505" ht="19.5" customHeight="1" spans="3:69">
      <c r="C505" s="16">
        <v>60000204</v>
      </c>
      <c r="D505" s="17" t="s">
        <v>872</v>
      </c>
      <c r="E505" s="16">
        <v>1</v>
      </c>
      <c r="F505" s="16">
        <v>60030002</v>
      </c>
      <c r="G505" s="16">
        <v>0</v>
      </c>
      <c r="H505" s="18">
        <v>1</v>
      </c>
      <c r="I505" s="16">
        <v>1</v>
      </c>
      <c r="J505" s="16">
        <v>3</v>
      </c>
      <c r="K505" s="16">
        <v>0</v>
      </c>
      <c r="L505" s="16">
        <v>0</v>
      </c>
      <c r="M505" s="16">
        <v>0</v>
      </c>
      <c r="N505" s="16">
        <v>1</v>
      </c>
      <c r="O505" s="16">
        <v>0</v>
      </c>
      <c r="P505" s="16">
        <v>0</v>
      </c>
      <c r="Q505" s="16">
        <v>0</v>
      </c>
      <c r="R505" s="11">
        <v>0</v>
      </c>
      <c r="S505" s="16">
        <v>60000201</v>
      </c>
      <c r="T505" s="16">
        <v>0</v>
      </c>
      <c r="U505" s="16">
        <v>2</v>
      </c>
      <c r="V505" s="16">
        <v>0</v>
      </c>
      <c r="W505" s="16">
        <v>1.2</v>
      </c>
      <c r="X505" s="19">
        <v>0</v>
      </c>
      <c r="Y505" s="16">
        <v>0</v>
      </c>
      <c r="Z505" s="16">
        <v>0</v>
      </c>
      <c r="AA505" s="16">
        <v>0</v>
      </c>
      <c r="AB505" s="16">
        <v>1</v>
      </c>
      <c r="AC505" s="16">
        <v>0</v>
      </c>
      <c r="AD505" s="16">
        <v>0</v>
      </c>
      <c r="AE505" s="16">
        <v>0</v>
      </c>
      <c r="AF505" s="16" t="s">
        <v>162</v>
      </c>
      <c r="AG505" s="11">
        <v>7</v>
      </c>
      <c r="AH505" s="11">
        <v>0</v>
      </c>
      <c r="AI505" s="11">
        <v>0</v>
      </c>
      <c r="AJ505" s="11">
        <v>3</v>
      </c>
      <c r="AK505" s="16">
        <v>0</v>
      </c>
      <c r="AL505" s="16">
        <v>0</v>
      </c>
      <c r="AM505" s="16">
        <v>0</v>
      </c>
      <c r="AN505" s="16">
        <v>0.8</v>
      </c>
      <c r="AO505" s="16">
        <v>1000</v>
      </c>
      <c r="AP505" s="16">
        <v>0.8</v>
      </c>
      <c r="AQ505" s="16">
        <v>0</v>
      </c>
      <c r="AR505" s="11">
        <v>0</v>
      </c>
      <c r="AS505" s="16" t="s">
        <v>162</v>
      </c>
      <c r="AT505" s="17" t="s">
        <v>194</v>
      </c>
      <c r="AU505" s="16" t="s">
        <v>184</v>
      </c>
      <c r="AV505" s="19">
        <v>10001006</v>
      </c>
      <c r="AW505" s="19">
        <v>20100130</v>
      </c>
      <c r="AX505" s="17" t="s">
        <v>164</v>
      </c>
      <c r="AY505" s="16">
        <v>0</v>
      </c>
      <c r="AZ505" s="18">
        <v>0</v>
      </c>
      <c r="BA505" s="18">
        <v>0</v>
      </c>
      <c r="BB505" s="39"/>
      <c r="BC505" s="16">
        <v>0</v>
      </c>
      <c r="BD505" s="16">
        <v>0</v>
      </c>
      <c r="BE505" s="16">
        <v>0</v>
      </c>
      <c r="BF505" s="16">
        <v>0</v>
      </c>
      <c r="BG505" s="16">
        <v>0</v>
      </c>
      <c r="BH505" s="16">
        <v>0</v>
      </c>
      <c r="BI505" s="14">
        <v>0</v>
      </c>
      <c r="BJ505" s="11">
        <v>0</v>
      </c>
      <c r="BK505" s="11">
        <v>0</v>
      </c>
      <c r="BL505" s="11">
        <v>0</v>
      </c>
      <c r="BM505" s="11">
        <v>0</v>
      </c>
      <c r="BN505" s="11">
        <v>0</v>
      </c>
      <c r="BO505" s="11">
        <v>0</v>
      </c>
      <c r="BP505" s="11">
        <v>0</v>
      </c>
      <c r="BQ505" s="46">
        <v>0</v>
      </c>
    </row>
    <row r="506" ht="20.1" customHeight="1" spans="3:69">
      <c r="C506" s="19">
        <v>60000301</v>
      </c>
      <c r="D506" s="20" t="s">
        <v>195</v>
      </c>
      <c r="E506" s="19">
        <v>1</v>
      </c>
      <c r="F506" s="19">
        <v>60010500</v>
      </c>
      <c r="G506" s="19">
        <v>60000302</v>
      </c>
      <c r="H506" s="18">
        <v>3</v>
      </c>
      <c r="I506" s="19">
        <v>1</v>
      </c>
      <c r="J506" s="19">
        <v>3</v>
      </c>
      <c r="K506" s="16">
        <v>0</v>
      </c>
      <c r="L506" s="19">
        <v>0</v>
      </c>
      <c r="M506" s="19">
        <v>0</v>
      </c>
      <c r="N506" s="19">
        <v>1</v>
      </c>
      <c r="O506" s="19">
        <v>0</v>
      </c>
      <c r="P506" s="19">
        <v>0</v>
      </c>
      <c r="Q506" s="19">
        <v>0</v>
      </c>
      <c r="R506" s="11">
        <v>0</v>
      </c>
      <c r="S506" s="19">
        <v>60000302</v>
      </c>
      <c r="T506" s="16">
        <v>0</v>
      </c>
      <c r="U506" s="19">
        <v>1</v>
      </c>
      <c r="V506" s="19">
        <v>0</v>
      </c>
      <c r="W506" s="19">
        <v>1</v>
      </c>
      <c r="X506" s="19">
        <v>0</v>
      </c>
      <c r="Y506" s="19">
        <v>0</v>
      </c>
      <c r="Z506" s="19">
        <v>0</v>
      </c>
      <c r="AA506" s="19">
        <v>0</v>
      </c>
      <c r="AB506" s="19">
        <v>1</v>
      </c>
      <c r="AC506" s="19">
        <v>0</v>
      </c>
      <c r="AD506" s="19">
        <v>1</v>
      </c>
      <c r="AE506" s="19">
        <v>0</v>
      </c>
      <c r="AF506" s="19">
        <v>0</v>
      </c>
      <c r="AG506" s="11">
        <v>7</v>
      </c>
      <c r="AH506" s="11">
        <v>0</v>
      </c>
      <c r="AI506" s="11">
        <v>0</v>
      </c>
      <c r="AJ506" s="11">
        <v>6</v>
      </c>
      <c r="AK506" s="19">
        <v>0</v>
      </c>
      <c r="AL506" s="19">
        <v>0</v>
      </c>
      <c r="AM506" s="19">
        <v>0</v>
      </c>
      <c r="AN506" s="19">
        <v>0.3</v>
      </c>
      <c r="AO506" s="16">
        <v>2000</v>
      </c>
      <c r="AP506" s="19">
        <v>0.2</v>
      </c>
      <c r="AQ506" s="19">
        <v>20</v>
      </c>
      <c r="AR506" s="11">
        <v>0</v>
      </c>
      <c r="AS506" s="19" t="s">
        <v>162</v>
      </c>
      <c r="AT506" s="17" t="s">
        <v>183</v>
      </c>
      <c r="AU506" s="19" t="s">
        <v>196</v>
      </c>
      <c r="AV506" s="19">
        <v>10000011</v>
      </c>
      <c r="AW506" s="19">
        <v>20100210</v>
      </c>
      <c r="AX506" s="20" t="s">
        <v>197</v>
      </c>
      <c r="AY506" s="20" t="s">
        <v>162</v>
      </c>
      <c r="AZ506" s="18">
        <v>0</v>
      </c>
      <c r="BA506" s="18">
        <v>0</v>
      </c>
      <c r="BB506" s="39"/>
      <c r="BC506" s="19">
        <v>0</v>
      </c>
      <c r="BD506" s="16">
        <v>0</v>
      </c>
      <c r="BE506" s="19">
        <v>0</v>
      </c>
      <c r="BF506" s="19">
        <v>0</v>
      </c>
      <c r="BG506" s="19">
        <v>0</v>
      </c>
      <c r="BH506" s="19">
        <v>0</v>
      </c>
      <c r="BI506" s="14">
        <v>0</v>
      </c>
      <c r="BJ506" s="11">
        <v>0</v>
      </c>
      <c r="BK506" s="11">
        <v>0</v>
      </c>
      <c r="BL506" s="11">
        <v>0</v>
      </c>
      <c r="BM506" s="11">
        <v>0</v>
      </c>
      <c r="BN506" s="11">
        <v>0</v>
      </c>
      <c r="BO506" s="11">
        <v>0</v>
      </c>
      <c r="BP506" s="11">
        <v>0</v>
      </c>
      <c r="BQ506" s="46">
        <v>0</v>
      </c>
    </row>
    <row r="507" ht="20.1" customHeight="1" spans="3:69">
      <c r="C507" s="19">
        <v>60000302</v>
      </c>
      <c r="D507" s="20" t="s">
        <v>195</v>
      </c>
      <c r="E507" s="19">
        <v>1</v>
      </c>
      <c r="F507" s="19">
        <v>60010500</v>
      </c>
      <c r="G507" s="19">
        <v>0</v>
      </c>
      <c r="H507" s="18">
        <v>3</v>
      </c>
      <c r="I507" s="19">
        <v>1</v>
      </c>
      <c r="J507" s="19">
        <v>3</v>
      </c>
      <c r="K507" s="16">
        <v>0</v>
      </c>
      <c r="L507" s="19">
        <v>0</v>
      </c>
      <c r="M507" s="19">
        <v>0</v>
      </c>
      <c r="N507" s="19">
        <v>1</v>
      </c>
      <c r="O507" s="19">
        <v>0</v>
      </c>
      <c r="P507" s="19">
        <v>0</v>
      </c>
      <c r="Q507" s="19">
        <v>0</v>
      </c>
      <c r="R507" s="11">
        <v>0</v>
      </c>
      <c r="S507" s="18">
        <v>0</v>
      </c>
      <c r="T507" s="16">
        <v>0</v>
      </c>
      <c r="U507" s="19">
        <v>1</v>
      </c>
      <c r="V507" s="19">
        <v>0</v>
      </c>
      <c r="W507" s="19">
        <v>1</v>
      </c>
      <c r="X507" s="19">
        <v>0</v>
      </c>
      <c r="Y507" s="19">
        <v>0</v>
      </c>
      <c r="Z507" s="19">
        <v>0</v>
      </c>
      <c r="AA507" s="19">
        <v>0</v>
      </c>
      <c r="AB507" s="19">
        <v>1</v>
      </c>
      <c r="AC507" s="19">
        <v>0</v>
      </c>
      <c r="AD507" s="19">
        <v>1</v>
      </c>
      <c r="AE507" s="19">
        <v>0</v>
      </c>
      <c r="AF507" s="19">
        <v>0</v>
      </c>
      <c r="AG507" s="11">
        <v>7</v>
      </c>
      <c r="AH507" s="11">
        <v>0</v>
      </c>
      <c r="AI507" s="11">
        <v>0</v>
      </c>
      <c r="AJ507" s="11">
        <v>6</v>
      </c>
      <c r="AK507" s="19">
        <v>0</v>
      </c>
      <c r="AL507" s="19">
        <v>0</v>
      </c>
      <c r="AM507" s="19">
        <v>0</v>
      </c>
      <c r="AN507" s="19">
        <v>0.3</v>
      </c>
      <c r="AO507" s="16">
        <v>2000</v>
      </c>
      <c r="AP507" s="19">
        <v>0.2</v>
      </c>
      <c r="AQ507" s="19">
        <v>20</v>
      </c>
      <c r="AR507" s="11">
        <v>0</v>
      </c>
      <c r="AS507" s="19" t="s">
        <v>162</v>
      </c>
      <c r="AT507" s="17" t="s">
        <v>186</v>
      </c>
      <c r="AU507" s="19" t="s">
        <v>196</v>
      </c>
      <c r="AV507" s="19">
        <v>10000011</v>
      </c>
      <c r="AW507" s="19">
        <v>20100210</v>
      </c>
      <c r="AX507" s="20" t="s">
        <v>197</v>
      </c>
      <c r="AY507" s="20" t="s">
        <v>162</v>
      </c>
      <c r="AZ507" s="18">
        <v>0</v>
      </c>
      <c r="BA507" s="18">
        <v>0</v>
      </c>
      <c r="BB507" s="39"/>
      <c r="BC507" s="19">
        <v>0</v>
      </c>
      <c r="BD507" s="16">
        <v>0</v>
      </c>
      <c r="BE507" s="19">
        <v>0</v>
      </c>
      <c r="BF507" s="19">
        <v>0</v>
      </c>
      <c r="BG507" s="19">
        <v>0</v>
      </c>
      <c r="BH507" s="19">
        <v>0</v>
      </c>
      <c r="BI507" s="14">
        <v>0</v>
      </c>
      <c r="BJ507" s="11">
        <v>0</v>
      </c>
      <c r="BK507" s="11">
        <v>0</v>
      </c>
      <c r="BL507" s="11">
        <v>0</v>
      </c>
      <c r="BM507" s="11">
        <v>0</v>
      </c>
      <c r="BN507" s="11">
        <v>0</v>
      </c>
      <c r="BO507" s="11">
        <v>0</v>
      </c>
      <c r="BP507" s="11">
        <v>0</v>
      </c>
      <c r="BQ507" s="46">
        <v>0</v>
      </c>
    </row>
    <row r="508" ht="20.1" customHeight="1" spans="3:69">
      <c r="C508" s="19">
        <v>60000401</v>
      </c>
      <c r="D508" s="20" t="s">
        <v>195</v>
      </c>
      <c r="E508" s="19">
        <v>1</v>
      </c>
      <c r="F508" s="19">
        <v>60010500</v>
      </c>
      <c r="G508" s="19">
        <v>0</v>
      </c>
      <c r="H508" s="18">
        <v>4</v>
      </c>
      <c r="I508" s="19">
        <v>1</v>
      </c>
      <c r="J508" s="19">
        <v>3</v>
      </c>
      <c r="K508" s="16">
        <v>0</v>
      </c>
      <c r="L508" s="19">
        <v>0</v>
      </c>
      <c r="M508" s="19">
        <v>0</v>
      </c>
      <c r="N508" s="19">
        <v>1</v>
      </c>
      <c r="O508" s="19">
        <v>0</v>
      </c>
      <c r="P508" s="19">
        <v>0</v>
      </c>
      <c r="Q508" s="19">
        <v>0</v>
      </c>
      <c r="R508" s="11">
        <v>0</v>
      </c>
      <c r="S508" s="18">
        <v>0</v>
      </c>
      <c r="T508" s="16">
        <v>0</v>
      </c>
      <c r="U508" s="19">
        <v>1</v>
      </c>
      <c r="V508" s="19">
        <v>0</v>
      </c>
      <c r="W508" s="19">
        <v>0.65</v>
      </c>
      <c r="X508" s="19">
        <v>0</v>
      </c>
      <c r="Y508" s="19">
        <v>0</v>
      </c>
      <c r="Z508" s="19">
        <v>0</v>
      </c>
      <c r="AA508" s="19">
        <v>0</v>
      </c>
      <c r="AB508" s="19">
        <v>1</v>
      </c>
      <c r="AC508" s="19">
        <v>0</v>
      </c>
      <c r="AD508" s="19">
        <v>1</v>
      </c>
      <c r="AE508" s="19">
        <v>0</v>
      </c>
      <c r="AF508" s="19">
        <v>1.5</v>
      </c>
      <c r="AG508" s="11">
        <v>7</v>
      </c>
      <c r="AH508" s="11">
        <v>0</v>
      </c>
      <c r="AI508" s="11">
        <v>0</v>
      </c>
      <c r="AJ508" s="11">
        <v>6</v>
      </c>
      <c r="AK508" s="19">
        <v>0</v>
      </c>
      <c r="AL508" s="19">
        <v>0</v>
      </c>
      <c r="AM508" s="19">
        <v>0</v>
      </c>
      <c r="AN508" s="19">
        <v>0.3</v>
      </c>
      <c r="AO508" s="16">
        <v>2000</v>
      </c>
      <c r="AP508" s="19">
        <v>0.2</v>
      </c>
      <c r="AQ508" s="19">
        <v>20</v>
      </c>
      <c r="AR508" s="11">
        <v>0</v>
      </c>
      <c r="AS508" s="19" t="s">
        <v>162</v>
      </c>
      <c r="AT508" s="17" t="s">
        <v>190</v>
      </c>
      <c r="AU508" s="19" t="s">
        <v>196</v>
      </c>
      <c r="AV508" s="19">
        <v>10001006</v>
      </c>
      <c r="AW508" s="19">
        <v>20100310</v>
      </c>
      <c r="AX508" s="20" t="s">
        <v>197</v>
      </c>
      <c r="AY508" s="20" t="s">
        <v>162</v>
      </c>
      <c r="AZ508" s="18">
        <v>0</v>
      </c>
      <c r="BA508" s="18">
        <v>0</v>
      </c>
      <c r="BB508" s="39"/>
      <c r="BC508" s="19">
        <v>0</v>
      </c>
      <c r="BD508" s="16">
        <v>0</v>
      </c>
      <c r="BE508" s="19">
        <v>0</v>
      </c>
      <c r="BF508" s="19">
        <v>0</v>
      </c>
      <c r="BG508" s="19">
        <v>0</v>
      </c>
      <c r="BH508" s="19">
        <v>0</v>
      </c>
      <c r="BI508" s="14">
        <v>0</v>
      </c>
      <c r="BJ508" s="11">
        <v>0</v>
      </c>
      <c r="BK508" s="11">
        <v>0</v>
      </c>
      <c r="BL508" s="11">
        <v>0</v>
      </c>
      <c r="BM508" s="11">
        <v>0</v>
      </c>
      <c r="BN508" s="11">
        <v>0</v>
      </c>
      <c r="BO508" s="11">
        <v>0</v>
      </c>
      <c r="BP508" s="11">
        <v>0</v>
      </c>
      <c r="BQ508" s="46">
        <v>0</v>
      </c>
    </row>
    <row r="509" ht="20.1" customHeight="1" spans="3:69">
      <c r="C509" s="19">
        <v>60000402</v>
      </c>
      <c r="D509" s="20" t="s">
        <v>195</v>
      </c>
      <c r="E509" s="19">
        <v>1</v>
      </c>
      <c r="F509" s="19">
        <v>60010500</v>
      </c>
      <c r="G509" s="19">
        <v>0</v>
      </c>
      <c r="H509" s="18">
        <v>4</v>
      </c>
      <c r="I509" s="19">
        <v>1</v>
      </c>
      <c r="J509" s="19">
        <v>3</v>
      </c>
      <c r="K509" s="16">
        <v>0</v>
      </c>
      <c r="L509" s="19">
        <v>0</v>
      </c>
      <c r="M509" s="19">
        <v>0</v>
      </c>
      <c r="N509" s="19">
        <v>1</v>
      </c>
      <c r="O509" s="19">
        <v>0</v>
      </c>
      <c r="P509" s="19">
        <v>0</v>
      </c>
      <c r="Q509" s="19">
        <v>0</v>
      </c>
      <c r="R509" s="11">
        <v>0</v>
      </c>
      <c r="S509" s="18">
        <v>0</v>
      </c>
      <c r="T509" s="16">
        <v>0</v>
      </c>
      <c r="U509" s="19">
        <v>1</v>
      </c>
      <c r="V509" s="19">
        <v>0</v>
      </c>
      <c r="W509" s="19">
        <v>0.65</v>
      </c>
      <c r="X509" s="19">
        <v>0</v>
      </c>
      <c r="Y509" s="19">
        <v>0</v>
      </c>
      <c r="Z509" s="19">
        <v>0</v>
      </c>
      <c r="AA509" s="19">
        <v>0</v>
      </c>
      <c r="AB509" s="19">
        <v>1</v>
      </c>
      <c r="AC509" s="19">
        <v>0</v>
      </c>
      <c r="AD509" s="19">
        <v>1</v>
      </c>
      <c r="AE509" s="19">
        <v>0</v>
      </c>
      <c r="AF509" s="19">
        <v>1.5</v>
      </c>
      <c r="AG509" s="11">
        <v>7</v>
      </c>
      <c r="AH509" s="11">
        <v>0</v>
      </c>
      <c r="AI509" s="11">
        <v>0</v>
      </c>
      <c r="AJ509" s="11">
        <v>6</v>
      </c>
      <c r="AK509" s="19">
        <v>0</v>
      </c>
      <c r="AL509" s="19">
        <v>0</v>
      </c>
      <c r="AM509" s="19">
        <v>0</v>
      </c>
      <c r="AN509" s="19">
        <v>0.3</v>
      </c>
      <c r="AO509" s="16">
        <v>2000</v>
      </c>
      <c r="AP509" s="19">
        <v>0.2</v>
      </c>
      <c r="AQ509" s="19">
        <v>20</v>
      </c>
      <c r="AR509" s="11">
        <v>0</v>
      </c>
      <c r="AS509" s="19" t="s">
        <v>162</v>
      </c>
      <c r="AT509" s="17" t="s">
        <v>192</v>
      </c>
      <c r="AU509" s="19" t="s">
        <v>196</v>
      </c>
      <c r="AV509" s="19">
        <v>10001006</v>
      </c>
      <c r="AW509" s="19">
        <v>20100310</v>
      </c>
      <c r="AX509" s="20" t="s">
        <v>197</v>
      </c>
      <c r="AY509" s="20" t="s">
        <v>162</v>
      </c>
      <c r="AZ509" s="18">
        <v>0</v>
      </c>
      <c r="BA509" s="18">
        <v>0</v>
      </c>
      <c r="BB509" s="39"/>
      <c r="BC509" s="19">
        <v>0</v>
      </c>
      <c r="BD509" s="16">
        <v>0</v>
      </c>
      <c r="BE509" s="19">
        <v>0</v>
      </c>
      <c r="BF509" s="19">
        <v>0</v>
      </c>
      <c r="BG509" s="19">
        <v>0</v>
      </c>
      <c r="BH509" s="19">
        <v>0</v>
      </c>
      <c r="BI509" s="14">
        <v>0</v>
      </c>
      <c r="BJ509" s="11">
        <v>0</v>
      </c>
      <c r="BK509" s="11">
        <v>0</v>
      </c>
      <c r="BL509" s="11">
        <v>0</v>
      </c>
      <c r="BM509" s="11">
        <v>0</v>
      </c>
      <c r="BN509" s="11">
        <v>0</v>
      </c>
      <c r="BO509" s="11">
        <v>0</v>
      </c>
      <c r="BP509" s="11">
        <v>0</v>
      </c>
      <c r="BQ509" s="46">
        <v>0</v>
      </c>
    </row>
    <row r="510" ht="20.1" customHeight="1" spans="3:69">
      <c r="C510" s="19">
        <v>60000501</v>
      </c>
      <c r="D510" s="20" t="s">
        <v>198</v>
      </c>
      <c r="E510" s="19">
        <v>1</v>
      </c>
      <c r="F510" s="19">
        <v>60010500</v>
      </c>
      <c r="G510" s="19">
        <v>0</v>
      </c>
      <c r="H510" s="18">
        <v>0</v>
      </c>
      <c r="I510" s="19">
        <v>1</v>
      </c>
      <c r="J510" s="19">
        <v>3</v>
      </c>
      <c r="K510" s="16">
        <v>0</v>
      </c>
      <c r="L510" s="19">
        <v>0</v>
      </c>
      <c r="M510" s="19">
        <v>0</v>
      </c>
      <c r="N510" s="19">
        <v>1</v>
      </c>
      <c r="O510" s="19">
        <v>0</v>
      </c>
      <c r="P510" s="19">
        <v>0</v>
      </c>
      <c r="Q510" s="19">
        <v>0</v>
      </c>
      <c r="R510" s="11">
        <v>0</v>
      </c>
      <c r="S510" s="19">
        <v>0</v>
      </c>
      <c r="T510" s="16">
        <v>0</v>
      </c>
      <c r="U510" s="19">
        <v>1</v>
      </c>
      <c r="V510" s="19">
        <v>0</v>
      </c>
      <c r="W510" s="19">
        <v>1</v>
      </c>
      <c r="X510" s="19">
        <v>0</v>
      </c>
      <c r="Y510" s="19">
        <v>0</v>
      </c>
      <c r="Z510" s="19">
        <v>0</v>
      </c>
      <c r="AA510" s="19">
        <v>0</v>
      </c>
      <c r="AB510" s="19">
        <v>1</v>
      </c>
      <c r="AC510" s="19">
        <v>0</v>
      </c>
      <c r="AD510" s="19">
        <v>1</v>
      </c>
      <c r="AE510" s="19">
        <v>0</v>
      </c>
      <c r="AF510" s="19">
        <v>0</v>
      </c>
      <c r="AG510" s="11">
        <v>7</v>
      </c>
      <c r="AH510" s="11">
        <v>0</v>
      </c>
      <c r="AI510" s="11">
        <v>0</v>
      </c>
      <c r="AJ510" s="11">
        <v>9</v>
      </c>
      <c r="AK510" s="19">
        <v>0</v>
      </c>
      <c r="AL510" s="19">
        <v>0</v>
      </c>
      <c r="AM510" s="22">
        <v>0</v>
      </c>
      <c r="AN510" s="16">
        <v>0.1</v>
      </c>
      <c r="AO510" s="19">
        <v>3000</v>
      </c>
      <c r="AP510" s="19">
        <v>0.2</v>
      </c>
      <c r="AQ510" s="19">
        <v>30</v>
      </c>
      <c r="AR510" s="11">
        <v>0</v>
      </c>
      <c r="AS510" s="19" t="s">
        <v>162</v>
      </c>
      <c r="AT510" s="17" t="s">
        <v>183</v>
      </c>
      <c r="AU510" s="19" t="s">
        <v>196</v>
      </c>
      <c r="AV510" s="19">
        <v>12000010</v>
      </c>
      <c r="AW510" s="15">
        <v>20100410</v>
      </c>
      <c r="AX510" s="20" t="s">
        <v>197</v>
      </c>
      <c r="AY510" s="20" t="s">
        <v>162</v>
      </c>
      <c r="AZ510" s="18">
        <v>0</v>
      </c>
      <c r="BA510" s="18">
        <v>0</v>
      </c>
      <c r="BB510" s="39"/>
      <c r="BC510" s="19">
        <v>0</v>
      </c>
      <c r="BD510" s="19">
        <v>0</v>
      </c>
      <c r="BE510" s="19">
        <v>0</v>
      </c>
      <c r="BF510" s="19">
        <v>0</v>
      </c>
      <c r="BG510" s="19">
        <v>0</v>
      </c>
      <c r="BH510" s="19">
        <v>0</v>
      </c>
      <c r="BI510" s="19">
        <v>0</v>
      </c>
      <c r="BJ510" s="11">
        <v>0</v>
      </c>
      <c r="BK510" s="11">
        <v>0</v>
      </c>
      <c r="BL510" s="11">
        <v>0</v>
      </c>
      <c r="BM510" s="11">
        <v>0</v>
      </c>
      <c r="BN510" s="11">
        <v>0</v>
      </c>
      <c r="BO510" s="11">
        <v>0</v>
      </c>
      <c r="BP510" s="11">
        <v>0</v>
      </c>
      <c r="BQ510" s="46">
        <v>0</v>
      </c>
    </row>
    <row r="511" ht="20.1" customHeight="1" spans="3:69">
      <c r="C511" s="19">
        <v>60000502</v>
      </c>
      <c r="D511" s="20" t="s">
        <v>198</v>
      </c>
      <c r="E511" s="19">
        <v>1</v>
      </c>
      <c r="F511" s="19">
        <v>60010500</v>
      </c>
      <c r="G511" s="19">
        <v>0</v>
      </c>
      <c r="H511" s="18">
        <v>0</v>
      </c>
      <c r="I511" s="19">
        <v>1</v>
      </c>
      <c r="J511" s="19">
        <v>3</v>
      </c>
      <c r="K511" s="16">
        <v>0</v>
      </c>
      <c r="L511" s="19">
        <v>0</v>
      </c>
      <c r="M511" s="19">
        <v>0</v>
      </c>
      <c r="N511" s="19">
        <v>1</v>
      </c>
      <c r="O511" s="19">
        <v>0</v>
      </c>
      <c r="P511" s="19">
        <v>0</v>
      </c>
      <c r="Q511" s="19">
        <v>0</v>
      </c>
      <c r="R511" s="11">
        <v>0</v>
      </c>
      <c r="S511" s="18">
        <v>0</v>
      </c>
      <c r="T511" s="16">
        <v>0</v>
      </c>
      <c r="U511" s="19">
        <v>1</v>
      </c>
      <c r="V511" s="19">
        <v>0</v>
      </c>
      <c r="W511" s="19">
        <v>1</v>
      </c>
      <c r="X511" s="19">
        <v>0</v>
      </c>
      <c r="Y511" s="19">
        <v>0</v>
      </c>
      <c r="Z511" s="19">
        <v>0</v>
      </c>
      <c r="AA511" s="19">
        <v>0</v>
      </c>
      <c r="AB511" s="19">
        <v>1</v>
      </c>
      <c r="AC511" s="19">
        <v>0</v>
      </c>
      <c r="AD511" s="19">
        <v>1</v>
      </c>
      <c r="AE511" s="19">
        <v>0</v>
      </c>
      <c r="AF511" s="19">
        <v>0</v>
      </c>
      <c r="AG511" s="11">
        <v>7</v>
      </c>
      <c r="AH511" s="11">
        <v>0</v>
      </c>
      <c r="AI511" s="11">
        <v>0</v>
      </c>
      <c r="AJ511" s="11">
        <v>9</v>
      </c>
      <c r="AK511" s="19">
        <v>0</v>
      </c>
      <c r="AL511" s="19">
        <v>0</v>
      </c>
      <c r="AM511" s="22">
        <v>0</v>
      </c>
      <c r="AN511" s="16">
        <v>0.1</v>
      </c>
      <c r="AO511" s="19">
        <v>3000</v>
      </c>
      <c r="AP511" s="19">
        <v>0.2</v>
      </c>
      <c r="AQ511" s="19">
        <v>30</v>
      </c>
      <c r="AR511" s="11">
        <v>0</v>
      </c>
      <c r="AS511" s="19" t="s">
        <v>162</v>
      </c>
      <c r="AT511" s="17" t="s">
        <v>186</v>
      </c>
      <c r="AU511" s="19" t="s">
        <v>196</v>
      </c>
      <c r="AV511" s="19">
        <v>12000010</v>
      </c>
      <c r="AW511" s="15">
        <v>20100420</v>
      </c>
      <c r="AX511" s="20" t="s">
        <v>197</v>
      </c>
      <c r="AY511" s="20" t="s">
        <v>162</v>
      </c>
      <c r="AZ511" s="18">
        <v>0</v>
      </c>
      <c r="BA511" s="18">
        <v>0</v>
      </c>
      <c r="BB511" s="39"/>
      <c r="BC511" s="19">
        <v>0</v>
      </c>
      <c r="BD511" s="19">
        <v>0</v>
      </c>
      <c r="BE511" s="19">
        <v>0</v>
      </c>
      <c r="BF511" s="19">
        <v>0</v>
      </c>
      <c r="BG511" s="19">
        <v>0</v>
      </c>
      <c r="BH511" s="19">
        <v>0</v>
      </c>
      <c r="BI511" s="19">
        <v>0</v>
      </c>
      <c r="BJ511" s="11">
        <v>0</v>
      </c>
      <c r="BK511" s="11">
        <v>0</v>
      </c>
      <c r="BL511" s="11">
        <v>0</v>
      </c>
      <c r="BM511" s="11">
        <v>0</v>
      </c>
      <c r="BN511" s="11">
        <v>0</v>
      </c>
      <c r="BO511" s="11">
        <v>0</v>
      </c>
      <c r="BP511" s="11">
        <v>0</v>
      </c>
      <c r="BQ511" s="46">
        <v>0</v>
      </c>
    </row>
    <row r="512" ht="20.1" customHeight="1" spans="3:69">
      <c r="C512" s="19">
        <v>60000505</v>
      </c>
      <c r="D512" s="20" t="s">
        <v>873</v>
      </c>
      <c r="E512" s="19">
        <v>1</v>
      </c>
      <c r="F512" s="19">
        <v>60010500</v>
      </c>
      <c r="G512" s="19">
        <v>0</v>
      </c>
      <c r="H512" s="18">
        <v>0</v>
      </c>
      <c r="I512" s="19">
        <v>1</v>
      </c>
      <c r="J512" s="19">
        <v>3</v>
      </c>
      <c r="K512" s="16">
        <v>0</v>
      </c>
      <c r="L512" s="19">
        <v>0</v>
      </c>
      <c r="M512" s="19">
        <v>0</v>
      </c>
      <c r="N512" s="19">
        <v>1</v>
      </c>
      <c r="O512" s="19">
        <v>0</v>
      </c>
      <c r="P512" s="19">
        <v>0</v>
      </c>
      <c r="Q512" s="19">
        <v>0</v>
      </c>
      <c r="R512" s="11">
        <v>0</v>
      </c>
      <c r="S512" s="19">
        <v>0</v>
      </c>
      <c r="T512" s="16">
        <v>0</v>
      </c>
      <c r="U512" s="19">
        <v>1</v>
      </c>
      <c r="V512" s="19">
        <v>0</v>
      </c>
      <c r="W512" s="19">
        <v>1</v>
      </c>
      <c r="X512" s="19">
        <v>0</v>
      </c>
      <c r="Y512" s="19">
        <v>0</v>
      </c>
      <c r="Z512" s="19">
        <v>0</v>
      </c>
      <c r="AA512" s="19">
        <v>0</v>
      </c>
      <c r="AB512" s="19">
        <v>1</v>
      </c>
      <c r="AC512" s="19">
        <v>0</v>
      </c>
      <c r="AD512" s="19">
        <v>1</v>
      </c>
      <c r="AE512" s="19">
        <v>1</v>
      </c>
      <c r="AF512" s="19">
        <v>3</v>
      </c>
      <c r="AG512" s="11">
        <v>10</v>
      </c>
      <c r="AH512" s="11">
        <v>0</v>
      </c>
      <c r="AI512" s="11">
        <v>0</v>
      </c>
      <c r="AJ512" s="11">
        <v>9</v>
      </c>
      <c r="AK512" s="19">
        <v>0</v>
      </c>
      <c r="AL512" s="19">
        <v>0</v>
      </c>
      <c r="AM512" s="22">
        <v>0</v>
      </c>
      <c r="AN512" s="16">
        <v>0.1</v>
      </c>
      <c r="AO512" s="19">
        <v>3000</v>
      </c>
      <c r="AP512" s="19">
        <v>0.2</v>
      </c>
      <c r="AQ512" s="19">
        <v>30</v>
      </c>
      <c r="AR512" s="11">
        <v>0</v>
      </c>
      <c r="AS512" s="19" t="s">
        <v>162</v>
      </c>
      <c r="AT512" s="17" t="s">
        <v>183</v>
      </c>
      <c r="AU512" s="19" t="s">
        <v>196</v>
      </c>
      <c r="AV512" s="19">
        <v>12000010</v>
      </c>
      <c r="AW512" s="15">
        <v>20100410</v>
      </c>
      <c r="AX512" s="20" t="s">
        <v>197</v>
      </c>
      <c r="AY512" s="20" t="s">
        <v>556</v>
      </c>
      <c r="AZ512" s="18">
        <v>0</v>
      </c>
      <c r="BA512" s="18">
        <v>0</v>
      </c>
      <c r="BB512" s="39"/>
      <c r="BC512" s="19">
        <v>0</v>
      </c>
      <c r="BD512" s="19">
        <v>0</v>
      </c>
      <c r="BE512" s="19">
        <v>0</v>
      </c>
      <c r="BF512" s="19">
        <v>0</v>
      </c>
      <c r="BG512" s="19">
        <v>0</v>
      </c>
      <c r="BH512" s="19">
        <v>0</v>
      </c>
      <c r="BI512" s="19">
        <v>0</v>
      </c>
      <c r="BJ512" s="11">
        <v>0</v>
      </c>
      <c r="BK512" s="11">
        <v>0</v>
      </c>
      <c r="BL512" s="11">
        <v>0</v>
      </c>
      <c r="BM512" s="11">
        <v>0</v>
      </c>
      <c r="BN512" s="11">
        <v>0</v>
      </c>
      <c r="BO512" s="11">
        <v>0</v>
      </c>
      <c r="BP512" s="11">
        <v>0</v>
      </c>
      <c r="BQ512" s="46">
        <v>0</v>
      </c>
    </row>
    <row r="513" ht="20.1" customHeight="1" spans="3:69">
      <c r="C513" s="16">
        <v>61011101</v>
      </c>
      <c r="D513" s="17" t="s">
        <v>391</v>
      </c>
      <c r="E513" s="16">
        <v>0</v>
      </c>
      <c r="F513" s="16">
        <v>61011101</v>
      </c>
      <c r="G513" s="16">
        <v>61011102</v>
      </c>
      <c r="H513" s="18">
        <v>1</v>
      </c>
      <c r="I513" s="16">
        <v>1</v>
      </c>
      <c r="J513" s="16">
        <v>3</v>
      </c>
      <c r="K513" s="16">
        <v>0</v>
      </c>
      <c r="L513" s="16">
        <v>0</v>
      </c>
      <c r="M513" s="16">
        <v>0</v>
      </c>
      <c r="N513" s="16">
        <v>1</v>
      </c>
      <c r="O513" s="16">
        <v>0</v>
      </c>
      <c r="P513" s="16">
        <v>0</v>
      </c>
      <c r="Q513" s="16">
        <v>0</v>
      </c>
      <c r="R513" s="11">
        <v>0</v>
      </c>
      <c r="S513" s="16">
        <v>0</v>
      </c>
      <c r="T513" s="16">
        <v>1</v>
      </c>
      <c r="U513" s="16">
        <v>2</v>
      </c>
      <c r="V513" s="19">
        <v>0</v>
      </c>
      <c r="W513" s="16">
        <v>2.5</v>
      </c>
      <c r="X513" s="19">
        <v>750</v>
      </c>
      <c r="Y513" s="16">
        <v>0</v>
      </c>
      <c r="Z513" s="16">
        <v>0</v>
      </c>
      <c r="AA513" s="16">
        <v>0</v>
      </c>
      <c r="AB513" s="16">
        <v>0</v>
      </c>
      <c r="AC513" s="16">
        <v>0</v>
      </c>
      <c r="AD513" s="16">
        <v>9</v>
      </c>
      <c r="AE513" s="16">
        <v>2</v>
      </c>
      <c r="AF513" s="16" t="s">
        <v>171</v>
      </c>
      <c r="AG513" s="11">
        <v>2</v>
      </c>
      <c r="AH513" s="11">
        <v>2</v>
      </c>
      <c r="AI513" s="11">
        <v>0</v>
      </c>
      <c r="AJ513" s="11">
        <v>1.5</v>
      </c>
      <c r="AK513" s="16">
        <v>0</v>
      </c>
      <c r="AL513" s="16">
        <v>0</v>
      </c>
      <c r="AM513" s="16">
        <v>0</v>
      </c>
      <c r="AN513" s="16">
        <v>0.5</v>
      </c>
      <c r="AO513" s="16">
        <v>2000</v>
      </c>
      <c r="AP513" s="16">
        <v>0.5</v>
      </c>
      <c r="AQ513" s="16">
        <v>0</v>
      </c>
      <c r="AR513" s="11">
        <v>0</v>
      </c>
      <c r="AS513" s="16">
        <v>0</v>
      </c>
      <c r="AT513" s="17" t="s">
        <v>218</v>
      </c>
      <c r="AU513" s="16" t="s">
        <v>360</v>
      </c>
      <c r="AV513" s="19">
        <v>10000007</v>
      </c>
      <c r="AW513" s="19">
        <v>21000110</v>
      </c>
      <c r="AX513" s="17" t="s">
        <v>164</v>
      </c>
      <c r="AY513" s="16">
        <v>0</v>
      </c>
      <c r="AZ513" s="18">
        <v>0</v>
      </c>
      <c r="BA513" s="18">
        <v>0</v>
      </c>
      <c r="BB513" s="156" t="str">
        <f>"立即对目标范围内的怪物造成"&amp;W513*100&amp;"%攻击伤害+"&amp;X513&amp;"点固定伤害"</f>
        <v>立即对目标范围内的怪物造成250%攻击伤害+750点固定伤害</v>
      </c>
      <c r="BC513" s="16">
        <v>0</v>
      </c>
      <c r="BD513" s="16">
        <v>0</v>
      </c>
      <c r="BE513" s="16">
        <v>0</v>
      </c>
      <c r="BF513" s="16">
        <v>0</v>
      </c>
      <c r="BG513" s="16">
        <v>0</v>
      </c>
      <c r="BH513" s="16">
        <v>0</v>
      </c>
      <c r="BI513" s="14">
        <v>0</v>
      </c>
      <c r="BJ513" s="11">
        <v>0</v>
      </c>
      <c r="BK513" s="11">
        <v>0</v>
      </c>
      <c r="BL513" s="11">
        <v>0</v>
      </c>
      <c r="BM513" s="11">
        <v>0</v>
      </c>
      <c r="BN513" s="11">
        <v>0</v>
      </c>
      <c r="BO513" s="11">
        <v>0</v>
      </c>
      <c r="BP513" s="11">
        <v>0</v>
      </c>
      <c r="BQ513" s="46">
        <v>0</v>
      </c>
    </row>
    <row r="514" ht="20.1" customHeight="1" spans="3:69">
      <c r="C514" s="16">
        <v>61011102</v>
      </c>
      <c r="D514" s="17" t="s">
        <v>391</v>
      </c>
      <c r="E514" s="16">
        <v>1</v>
      </c>
      <c r="F514" s="16">
        <v>61011101</v>
      </c>
      <c r="G514" s="16">
        <v>61011103</v>
      </c>
      <c r="H514" s="18">
        <v>1</v>
      </c>
      <c r="I514" s="16">
        <v>1</v>
      </c>
      <c r="J514" s="16">
        <v>3</v>
      </c>
      <c r="K514" s="16">
        <v>0</v>
      </c>
      <c r="L514" s="16">
        <v>0</v>
      </c>
      <c r="M514" s="16">
        <v>0</v>
      </c>
      <c r="N514" s="16">
        <v>1</v>
      </c>
      <c r="O514" s="16">
        <v>0</v>
      </c>
      <c r="P514" s="16">
        <v>0</v>
      </c>
      <c r="Q514" s="16">
        <v>0</v>
      </c>
      <c r="R514" s="11">
        <v>0</v>
      </c>
      <c r="S514" s="16">
        <v>0</v>
      </c>
      <c r="T514" s="16">
        <v>1</v>
      </c>
      <c r="U514" s="16">
        <v>2</v>
      </c>
      <c r="V514" s="19">
        <v>0</v>
      </c>
      <c r="W514" s="16">
        <v>2.5</v>
      </c>
      <c r="X514" s="19">
        <v>750</v>
      </c>
      <c r="Y514" s="16">
        <v>0</v>
      </c>
      <c r="Z514" s="16">
        <v>0</v>
      </c>
      <c r="AA514" s="16">
        <v>0</v>
      </c>
      <c r="AB514" s="16">
        <v>0</v>
      </c>
      <c r="AC514" s="16">
        <v>0</v>
      </c>
      <c r="AD514" s="16">
        <v>9</v>
      </c>
      <c r="AE514" s="16">
        <v>2</v>
      </c>
      <c r="AF514" s="16" t="s">
        <v>171</v>
      </c>
      <c r="AG514" s="11">
        <v>2</v>
      </c>
      <c r="AH514" s="11">
        <v>2</v>
      </c>
      <c r="AI514" s="11">
        <v>0</v>
      </c>
      <c r="AJ514" s="11">
        <v>1.5</v>
      </c>
      <c r="AK514" s="16">
        <v>0</v>
      </c>
      <c r="AL514" s="16">
        <v>0</v>
      </c>
      <c r="AM514" s="16">
        <v>0</v>
      </c>
      <c r="AN514" s="16">
        <v>0.5</v>
      </c>
      <c r="AO514" s="16">
        <v>2000</v>
      </c>
      <c r="AP514" s="16">
        <v>0.5</v>
      </c>
      <c r="AQ514" s="16">
        <v>0</v>
      </c>
      <c r="AR514" s="11">
        <v>0</v>
      </c>
      <c r="AS514" s="16">
        <v>0</v>
      </c>
      <c r="AT514" s="17" t="s">
        <v>218</v>
      </c>
      <c r="AU514" s="16" t="s">
        <v>360</v>
      </c>
      <c r="AV514" s="19">
        <v>10000007</v>
      </c>
      <c r="AW514" s="19">
        <v>21000110</v>
      </c>
      <c r="AX514" s="17" t="s">
        <v>164</v>
      </c>
      <c r="AY514" s="16">
        <v>0</v>
      </c>
      <c r="AZ514" s="18">
        <v>0</v>
      </c>
      <c r="BA514" s="18">
        <v>0</v>
      </c>
      <c r="BB514" s="156" t="str">
        <f t="shared" ref="BB514:BB518" si="14">"立即对目标范围内的怪物造成"&amp;W514*100&amp;"%攻击伤害+"&amp;X514&amp;"点固定伤害"</f>
        <v>立即对目标范围内的怪物造成250%攻击伤害+750点固定伤害</v>
      </c>
      <c r="BC514" s="16">
        <v>0</v>
      </c>
      <c r="BD514" s="16">
        <v>0</v>
      </c>
      <c r="BE514" s="16">
        <v>0</v>
      </c>
      <c r="BF514" s="16">
        <v>0</v>
      </c>
      <c r="BG514" s="16">
        <v>0</v>
      </c>
      <c r="BH514" s="16">
        <v>0</v>
      </c>
      <c r="BI514" s="14">
        <v>0</v>
      </c>
      <c r="BJ514" s="11">
        <v>0</v>
      </c>
      <c r="BK514" s="11">
        <v>0</v>
      </c>
      <c r="BL514" s="11">
        <v>0</v>
      </c>
      <c r="BM514" s="11">
        <v>0</v>
      </c>
      <c r="BN514" s="11">
        <v>0</v>
      </c>
      <c r="BO514" s="11">
        <v>0</v>
      </c>
      <c r="BP514" s="11">
        <v>0</v>
      </c>
      <c r="BQ514" s="46">
        <v>0</v>
      </c>
    </row>
    <row r="515" ht="20.1" customHeight="1" spans="3:69">
      <c r="C515" s="16">
        <v>61011103</v>
      </c>
      <c r="D515" s="17" t="s">
        <v>391</v>
      </c>
      <c r="E515" s="16">
        <v>2</v>
      </c>
      <c r="F515" s="16">
        <v>61011101</v>
      </c>
      <c r="G515" s="16">
        <v>61011104</v>
      </c>
      <c r="H515" s="18">
        <v>1</v>
      </c>
      <c r="I515" s="16">
        <v>1</v>
      </c>
      <c r="J515" s="16">
        <v>3</v>
      </c>
      <c r="K515" s="16">
        <v>0</v>
      </c>
      <c r="L515" s="16">
        <v>0</v>
      </c>
      <c r="M515" s="16">
        <v>0</v>
      </c>
      <c r="N515" s="16">
        <v>1</v>
      </c>
      <c r="O515" s="16">
        <v>0</v>
      </c>
      <c r="P515" s="16">
        <v>0</v>
      </c>
      <c r="Q515" s="16">
        <v>0</v>
      </c>
      <c r="R515" s="11">
        <v>0</v>
      </c>
      <c r="S515" s="16">
        <v>0</v>
      </c>
      <c r="T515" s="16">
        <v>1</v>
      </c>
      <c r="U515" s="16">
        <v>2</v>
      </c>
      <c r="V515" s="19">
        <v>0</v>
      </c>
      <c r="W515" s="16">
        <v>2.75</v>
      </c>
      <c r="X515" s="19">
        <v>1500</v>
      </c>
      <c r="Y515" s="16">
        <v>0</v>
      </c>
      <c r="Z515" s="16">
        <v>0</v>
      </c>
      <c r="AA515" s="16">
        <v>0</v>
      </c>
      <c r="AB515" s="16">
        <v>0</v>
      </c>
      <c r="AC515" s="16">
        <v>0</v>
      </c>
      <c r="AD515" s="16">
        <v>9</v>
      </c>
      <c r="AE515" s="16">
        <v>2</v>
      </c>
      <c r="AF515" s="16" t="s">
        <v>171</v>
      </c>
      <c r="AG515" s="11">
        <v>2</v>
      </c>
      <c r="AH515" s="11">
        <v>2</v>
      </c>
      <c r="AI515" s="11">
        <v>0</v>
      </c>
      <c r="AJ515" s="11">
        <v>1.5</v>
      </c>
      <c r="AK515" s="16">
        <v>0</v>
      </c>
      <c r="AL515" s="16">
        <v>0</v>
      </c>
      <c r="AM515" s="16">
        <v>0</v>
      </c>
      <c r="AN515" s="16">
        <v>0.5</v>
      </c>
      <c r="AO515" s="16">
        <v>2000</v>
      </c>
      <c r="AP515" s="16">
        <v>0.5</v>
      </c>
      <c r="AQ515" s="16">
        <v>0</v>
      </c>
      <c r="AR515" s="11">
        <v>0</v>
      </c>
      <c r="AS515" s="16">
        <v>0</v>
      </c>
      <c r="AT515" s="17" t="s">
        <v>218</v>
      </c>
      <c r="AU515" s="16" t="s">
        <v>360</v>
      </c>
      <c r="AV515" s="19">
        <v>10000007</v>
      </c>
      <c r="AW515" s="19">
        <v>21000110</v>
      </c>
      <c r="AX515" s="17" t="s">
        <v>164</v>
      </c>
      <c r="AY515" s="16">
        <v>0</v>
      </c>
      <c r="AZ515" s="18">
        <v>0</v>
      </c>
      <c r="BA515" s="18">
        <v>0</v>
      </c>
      <c r="BB515" s="156" t="str">
        <f t="shared" si="14"/>
        <v>立即对目标范围内的怪物造成275%攻击伤害+1500点固定伤害</v>
      </c>
      <c r="BC515" s="16">
        <v>0</v>
      </c>
      <c r="BD515" s="16">
        <v>0</v>
      </c>
      <c r="BE515" s="16">
        <v>0</v>
      </c>
      <c r="BF515" s="16">
        <v>0</v>
      </c>
      <c r="BG515" s="16">
        <v>0</v>
      </c>
      <c r="BH515" s="16">
        <v>0</v>
      </c>
      <c r="BI515" s="14">
        <v>0</v>
      </c>
      <c r="BJ515" s="11">
        <v>0</v>
      </c>
      <c r="BK515" s="11">
        <v>0</v>
      </c>
      <c r="BL515" s="11">
        <v>0</v>
      </c>
      <c r="BM515" s="11">
        <v>0</v>
      </c>
      <c r="BN515" s="11">
        <v>0</v>
      </c>
      <c r="BO515" s="11">
        <v>0</v>
      </c>
      <c r="BP515" s="11">
        <v>0</v>
      </c>
      <c r="BQ515" s="46">
        <v>0</v>
      </c>
    </row>
    <row r="516" ht="20.1" customHeight="1" spans="3:69">
      <c r="C516" s="16">
        <v>61011104</v>
      </c>
      <c r="D516" s="17" t="s">
        <v>391</v>
      </c>
      <c r="E516" s="16">
        <v>3</v>
      </c>
      <c r="F516" s="16">
        <v>61011101</v>
      </c>
      <c r="G516" s="16">
        <v>0</v>
      </c>
      <c r="H516" s="18">
        <v>1</v>
      </c>
      <c r="I516" s="16">
        <v>1</v>
      </c>
      <c r="J516" s="16">
        <v>3</v>
      </c>
      <c r="K516" s="16">
        <v>0</v>
      </c>
      <c r="L516" s="16">
        <v>0</v>
      </c>
      <c r="M516" s="16">
        <v>0</v>
      </c>
      <c r="N516" s="16">
        <v>1</v>
      </c>
      <c r="O516" s="16">
        <v>0</v>
      </c>
      <c r="P516" s="16">
        <v>0</v>
      </c>
      <c r="Q516" s="16">
        <v>0</v>
      </c>
      <c r="R516" s="11">
        <v>0</v>
      </c>
      <c r="S516" s="16">
        <v>0</v>
      </c>
      <c r="T516" s="16">
        <v>1</v>
      </c>
      <c r="U516" s="16">
        <v>2</v>
      </c>
      <c r="V516" s="19">
        <v>0</v>
      </c>
      <c r="W516" s="16">
        <v>3</v>
      </c>
      <c r="X516" s="19">
        <v>2250</v>
      </c>
      <c r="Y516" s="16">
        <v>0</v>
      </c>
      <c r="Z516" s="16">
        <v>0</v>
      </c>
      <c r="AA516" s="16">
        <v>0</v>
      </c>
      <c r="AB516" s="16">
        <v>0</v>
      </c>
      <c r="AC516" s="16">
        <v>0</v>
      </c>
      <c r="AD516" s="16">
        <v>9</v>
      </c>
      <c r="AE516" s="16">
        <v>2</v>
      </c>
      <c r="AF516" s="16" t="s">
        <v>171</v>
      </c>
      <c r="AG516" s="11">
        <v>2</v>
      </c>
      <c r="AH516" s="11">
        <v>2</v>
      </c>
      <c r="AI516" s="11">
        <v>0</v>
      </c>
      <c r="AJ516" s="11">
        <v>1.5</v>
      </c>
      <c r="AK516" s="16">
        <v>0</v>
      </c>
      <c r="AL516" s="16">
        <v>0</v>
      </c>
      <c r="AM516" s="16">
        <v>0</v>
      </c>
      <c r="AN516" s="16">
        <v>0.5</v>
      </c>
      <c r="AO516" s="16">
        <v>2000</v>
      </c>
      <c r="AP516" s="16">
        <v>0.5</v>
      </c>
      <c r="AQ516" s="16">
        <v>0</v>
      </c>
      <c r="AR516" s="11">
        <v>0</v>
      </c>
      <c r="AS516" s="16">
        <v>0</v>
      </c>
      <c r="AT516" s="17" t="s">
        <v>218</v>
      </c>
      <c r="AU516" s="16" t="s">
        <v>360</v>
      </c>
      <c r="AV516" s="19">
        <v>10000007</v>
      </c>
      <c r="AW516" s="19">
        <v>21000110</v>
      </c>
      <c r="AX516" s="17" t="s">
        <v>164</v>
      </c>
      <c r="AY516" s="16">
        <v>0</v>
      </c>
      <c r="AZ516" s="18">
        <v>0</v>
      </c>
      <c r="BA516" s="18">
        <v>0</v>
      </c>
      <c r="BB516" s="156" t="str">
        <f t="shared" si="14"/>
        <v>立即对目标范围内的怪物造成300%攻击伤害+2250点固定伤害</v>
      </c>
      <c r="BC516" s="16">
        <v>0</v>
      </c>
      <c r="BD516" s="16">
        <v>0</v>
      </c>
      <c r="BE516" s="16">
        <v>0</v>
      </c>
      <c r="BF516" s="16">
        <v>0</v>
      </c>
      <c r="BG516" s="16">
        <v>0</v>
      </c>
      <c r="BH516" s="16">
        <v>0</v>
      </c>
      <c r="BI516" s="14">
        <v>0</v>
      </c>
      <c r="BJ516" s="11">
        <v>0</v>
      </c>
      <c r="BK516" s="11">
        <v>0</v>
      </c>
      <c r="BL516" s="11">
        <v>0</v>
      </c>
      <c r="BM516" s="11">
        <v>0</v>
      </c>
      <c r="BN516" s="11">
        <v>0</v>
      </c>
      <c r="BO516" s="11">
        <v>0</v>
      </c>
      <c r="BP516" s="11">
        <v>0</v>
      </c>
      <c r="BQ516" s="46">
        <v>0</v>
      </c>
    </row>
    <row r="517" ht="20.1" customHeight="1" spans="3:69">
      <c r="C517" s="16">
        <v>61011105</v>
      </c>
      <c r="D517" s="17" t="s">
        <v>391</v>
      </c>
      <c r="E517" s="16">
        <v>4</v>
      </c>
      <c r="F517" s="16">
        <v>61011101</v>
      </c>
      <c r="G517" s="16">
        <v>0</v>
      </c>
      <c r="H517" s="18">
        <v>1</v>
      </c>
      <c r="I517" s="16">
        <v>1</v>
      </c>
      <c r="J517" s="16">
        <v>3</v>
      </c>
      <c r="K517" s="16">
        <v>0</v>
      </c>
      <c r="L517" s="16">
        <v>0</v>
      </c>
      <c r="M517" s="16">
        <v>0</v>
      </c>
      <c r="N517" s="16">
        <v>1</v>
      </c>
      <c r="O517" s="16">
        <v>0</v>
      </c>
      <c r="P517" s="16">
        <v>0</v>
      </c>
      <c r="Q517" s="16">
        <v>0</v>
      </c>
      <c r="R517" s="11">
        <v>0</v>
      </c>
      <c r="S517" s="16">
        <v>0</v>
      </c>
      <c r="T517" s="16">
        <v>1</v>
      </c>
      <c r="U517" s="16">
        <v>2</v>
      </c>
      <c r="V517" s="19">
        <v>0</v>
      </c>
      <c r="W517" s="16">
        <v>3.25</v>
      </c>
      <c r="X517" s="19">
        <v>3250</v>
      </c>
      <c r="Y517" s="16">
        <v>0</v>
      </c>
      <c r="Z517" s="16">
        <v>0</v>
      </c>
      <c r="AA517" s="16">
        <v>0</v>
      </c>
      <c r="AB517" s="16">
        <v>0</v>
      </c>
      <c r="AC517" s="16">
        <v>0</v>
      </c>
      <c r="AD517" s="16">
        <v>9</v>
      </c>
      <c r="AE517" s="16">
        <v>2</v>
      </c>
      <c r="AF517" s="16" t="s">
        <v>171</v>
      </c>
      <c r="AG517" s="11">
        <v>2</v>
      </c>
      <c r="AH517" s="11">
        <v>2</v>
      </c>
      <c r="AI517" s="11">
        <v>0</v>
      </c>
      <c r="AJ517" s="11">
        <v>1.5</v>
      </c>
      <c r="AK517" s="16">
        <v>0</v>
      </c>
      <c r="AL517" s="16">
        <v>0</v>
      </c>
      <c r="AM517" s="16">
        <v>0</v>
      </c>
      <c r="AN517" s="16">
        <v>0.5</v>
      </c>
      <c r="AO517" s="16">
        <v>2000</v>
      </c>
      <c r="AP517" s="16">
        <v>0.5</v>
      </c>
      <c r="AQ517" s="16">
        <v>0</v>
      </c>
      <c r="AR517" s="11">
        <v>0</v>
      </c>
      <c r="AS517" s="16">
        <v>0</v>
      </c>
      <c r="AT517" s="17" t="s">
        <v>218</v>
      </c>
      <c r="AU517" s="16" t="s">
        <v>360</v>
      </c>
      <c r="AV517" s="19">
        <v>10000007</v>
      </c>
      <c r="AW517" s="19">
        <v>21000110</v>
      </c>
      <c r="AX517" s="17" t="s">
        <v>164</v>
      </c>
      <c r="AY517" s="16">
        <v>0</v>
      </c>
      <c r="AZ517" s="18">
        <v>0</v>
      </c>
      <c r="BA517" s="18">
        <v>0</v>
      </c>
      <c r="BB517" s="156" t="str">
        <f t="shared" si="14"/>
        <v>立即对目标范围内的怪物造成325%攻击伤害+3250点固定伤害</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ht="20.1" customHeight="1" spans="3:69">
      <c r="C518" s="16">
        <v>61011106</v>
      </c>
      <c r="D518" s="17" t="s">
        <v>391</v>
      </c>
      <c r="E518" s="16">
        <v>5</v>
      </c>
      <c r="F518" s="16">
        <v>61011101</v>
      </c>
      <c r="G518" s="16">
        <v>0</v>
      </c>
      <c r="H518" s="18">
        <v>1</v>
      </c>
      <c r="I518" s="16">
        <v>1</v>
      </c>
      <c r="J518" s="16">
        <v>3</v>
      </c>
      <c r="K518" s="16">
        <v>0</v>
      </c>
      <c r="L518" s="16">
        <v>0</v>
      </c>
      <c r="M518" s="16">
        <v>0</v>
      </c>
      <c r="N518" s="16">
        <v>1</v>
      </c>
      <c r="O518" s="16">
        <v>0</v>
      </c>
      <c r="P518" s="16">
        <v>0</v>
      </c>
      <c r="Q518" s="16">
        <v>0</v>
      </c>
      <c r="R518" s="11">
        <v>0</v>
      </c>
      <c r="S518" s="16">
        <v>0</v>
      </c>
      <c r="T518" s="16">
        <v>1</v>
      </c>
      <c r="U518" s="16">
        <v>2</v>
      </c>
      <c r="V518" s="19">
        <v>0</v>
      </c>
      <c r="W518" s="16">
        <v>3.5</v>
      </c>
      <c r="X518" s="19">
        <v>4250</v>
      </c>
      <c r="Y518" s="16">
        <v>0</v>
      </c>
      <c r="Z518" s="16">
        <v>0</v>
      </c>
      <c r="AA518" s="16">
        <v>0</v>
      </c>
      <c r="AB518" s="16">
        <v>0</v>
      </c>
      <c r="AC518" s="16">
        <v>0</v>
      </c>
      <c r="AD518" s="16">
        <v>9</v>
      </c>
      <c r="AE518" s="16">
        <v>2</v>
      </c>
      <c r="AF518" s="16" t="s">
        <v>171</v>
      </c>
      <c r="AG518" s="11">
        <v>2</v>
      </c>
      <c r="AH518" s="11">
        <v>2</v>
      </c>
      <c r="AI518" s="11">
        <v>0</v>
      </c>
      <c r="AJ518" s="11">
        <v>1.5</v>
      </c>
      <c r="AK518" s="16">
        <v>0</v>
      </c>
      <c r="AL518" s="16">
        <v>0</v>
      </c>
      <c r="AM518" s="16">
        <v>0</v>
      </c>
      <c r="AN518" s="16">
        <v>0.5</v>
      </c>
      <c r="AO518" s="16">
        <v>2000</v>
      </c>
      <c r="AP518" s="16">
        <v>0.5</v>
      </c>
      <c r="AQ518" s="16">
        <v>0</v>
      </c>
      <c r="AR518" s="11">
        <v>0</v>
      </c>
      <c r="AS518" s="16">
        <v>0</v>
      </c>
      <c r="AT518" s="17" t="s">
        <v>218</v>
      </c>
      <c r="AU518" s="16" t="s">
        <v>360</v>
      </c>
      <c r="AV518" s="19">
        <v>10000007</v>
      </c>
      <c r="AW518" s="19">
        <v>21000110</v>
      </c>
      <c r="AX518" s="17" t="s">
        <v>164</v>
      </c>
      <c r="AY518" s="16">
        <v>0</v>
      </c>
      <c r="AZ518" s="18">
        <v>0</v>
      </c>
      <c r="BA518" s="18">
        <v>0</v>
      </c>
      <c r="BB518" s="156" t="str">
        <f t="shared" si="14"/>
        <v>立即对目标范围内的怪物造成350%攻击伤害+4250点固定伤害</v>
      </c>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ht="20.1" customHeight="1" spans="3:69">
      <c r="C519" s="16">
        <v>61011201</v>
      </c>
      <c r="D519" s="17" t="s">
        <v>351</v>
      </c>
      <c r="E519" s="16">
        <v>0</v>
      </c>
      <c r="F519" s="16">
        <v>61011201</v>
      </c>
      <c r="G519" s="16">
        <v>61011202</v>
      </c>
      <c r="H519" s="18">
        <v>1</v>
      </c>
      <c r="I519" s="16">
        <v>3</v>
      </c>
      <c r="J519" s="16">
        <v>5</v>
      </c>
      <c r="K519" s="16">
        <v>0</v>
      </c>
      <c r="L519" s="16">
        <v>0</v>
      </c>
      <c r="M519" s="16">
        <v>0</v>
      </c>
      <c r="N519" s="16">
        <v>1</v>
      </c>
      <c r="O519" s="16">
        <v>0</v>
      </c>
      <c r="P519" s="16">
        <v>0</v>
      </c>
      <c r="Q519" s="16">
        <v>0</v>
      </c>
      <c r="R519" s="11">
        <v>0</v>
      </c>
      <c r="S519" s="16">
        <v>0</v>
      </c>
      <c r="T519" s="16">
        <v>1</v>
      </c>
      <c r="U519" s="16">
        <v>2</v>
      </c>
      <c r="V519" s="16">
        <v>0</v>
      </c>
      <c r="W519" s="16">
        <v>1.6</v>
      </c>
      <c r="X519" s="19">
        <v>750</v>
      </c>
      <c r="Y519" s="16">
        <v>1</v>
      </c>
      <c r="Z519" s="16">
        <v>0</v>
      </c>
      <c r="AA519" s="16">
        <v>0</v>
      </c>
      <c r="AB519" s="16">
        <v>0</v>
      </c>
      <c r="AC519" s="16">
        <v>0</v>
      </c>
      <c r="AD519" s="16">
        <v>7</v>
      </c>
      <c r="AE519" s="16">
        <v>1</v>
      </c>
      <c r="AF519" s="16">
        <v>4</v>
      </c>
      <c r="AG519" s="11">
        <v>2</v>
      </c>
      <c r="AH519" s="11">
        <v>0</v>
      </c>
      <c r="AI519" s="11">
        <v>0</v>
      </c>
      <c r="AJ519" s="11">
        <v>0</v>
      </c>
      <c r="AK519" s="16">
        <v>0</v>
      </c>
      <c r="AL519" s="16">
        <v>0</v>
      </c>
      <c r="AM519" s="16">
        <v>0</v>
      </c>
      <c r="AN519" s="16">
        <v>0.25</v>
      </c>
      <c r="AO519" s="16">
        <v>2000</v>
      </c>
      <c r="AP519" s="16">
        <v>0.2</v>
      </c>
      <c r="AQ519" s="16">
        <v>0</v>
      </c>
      <c r="AR519" s="11">
        <v>0</v>
      </c>
      <c r="AS519" s="16">
        <v>90001021</v>
      </c>
      <c r="AT519" s="17" t="s">
        <v>402</v>
      </c>
      <c r="AU519" s="16" t="s">
        <v>874</v>
      </c>
      <c r="AV519" s="19">
        <v>10000007</v>
      </c>
      <c r="AW519" s="19">
        <v>21000020</v>
      </c>
      <c r="AX519" s="17" t="s">
        <v>164</v>
      </c>
      <c r="AY519" s="16">
        <v>0</v>
      </c>
      <c r="AZ519" s="18">
        <v>0</v>
      </c>
      <c r="BA519" s="18">
        <v>0</v>
      </c>
      <c r="BB519" s="156" t="str">
        <f>"立即对周围内的怪物造成"&amp;W519*100&amp;"%攻击伤害+"&amp;X519&amp;"点固定伤害,并使目标眩晕1秒"</f>
        <v>立即对周围内的怪物造成160%攻击伤害+750点固定伤害,并使目标眩晕1秒</v>
      </c>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ht="20.1" customHeight="1" spans="3:69">
      <c r="C520" s="16">
        <v>61011202</v>
      </c>
      <c r="D520" s="17" t="s">
        <v>351</v>
      </c>
      <c r="E520" s="16">
        <v>1</v>
      </c>
      <c r="F520" s="16">
        <v>61011201</v>
      </c>
      <c r="G520" s="16">
        <v>61011203</v>
      </c>
      <c r="H520" s="18">
        <v>1</v>
      </c>
      <c r="I520" s="16">
        <v>3</v>
      </c>
      <c r="J520" s="16">
        <v>5</v>
      </c>
      <c r="K520" s="16">
        <v>0</v>
      </c>
      <c r="L520" s="16">
        <v>0</v>
      </c>
      <c r="M520" s="16">
        <v>0</v>
      </c>
      <c r="N520" s="16">
        <v>1</v>
      </c>
      <c r="O520" s="16">
        <v>0</v>
      </c>
      <c r="P520" s="16">
        <v>0</v>
      </c>
      <c r="Q520" s="16">
        <v>0</v>
      </c>
      <c r="R520" s="11">
        <v>0</v>
      </c>
      <c r="S520" s="16">
        <v>0</v>
      </c>
      <c r="T520" s="16">
        <v>1</v>
      </c>
      <c r="U520" s="16">
        <v>2</v>
      </c>
      <c r="V520" s="16">
        <v>0</v>
      </c>
      <c r="W520" s="16">
        <v>1.6</v>
      </c>
      <c r="X520" s="19">
        <v>750</v>
      </c>
      <c r="Y520" s="16">
        <v>1</v>
      </c>
      <c r="Z520" s="16">
        <v>0</v>
      </c>
      <c r="AA520" s="16">
        <v>0</v>
      </c>
      <c r="AB520" s="16">
        <v>0</v>
      </c>
      <c r="AC520" s="16">
        <v>0</v>
      </c>
      <c r="AD520" s="16">
        <v>7</v>
      </c>
      <c r="AE520" s="16">
        <v>1</v>
      </c>
      <c r="AF520" s="16">
        <v>4</v>
      </c>
      <c r="AG520" s="11">
        <v>2</v>
      </c>
      <c r="AH520" s="11">
        <v>0</v>
      </c>
      <c r="AI520" s="11">
        <v>0</v>
      </c>
      <c r="AJ520" s="11">
        <v>0</v>
      </c>
      <c r="AK520" s="16">
        <v>0</v>
      </c>
      <c r="AL520" s="16">
        <v>0</v>
      </c>
      <c r="AM520" s="16">
        <v>0</v>
      </c>
      <c r="AN520" s="16">
        <v>0.25</v>
      </c>
      <c r="AO520" s="16">
        <v>2000</v>
      </c>
      <c r="AP520" s="16">
        <v>0.2</v>
      </c>
      <c r="AQ520" s="16">
        <v>0</v>
      </c>
      <c r="AR520" s="11">
        <v>0</v>
      </c>
      <c r="AS520" s="16" t="s">
        <v>875</v>
      </c>
      <c r="AT520" s="17" t="s">
        <v>402</v>
      </c>
      <c r="AU520" s="16" t="s">
        <v>874</v>
      </c>
      <c r="AV520" s="19">
        <v>10000007</v>
      </c>
      <c r="AW520" s="19">
        <v>21000020</v>
      </c>
      <c r="AX520" s="17" t="s">
        <v>164</v>
      </c>
      <c r="AY520" s="16">
        <v>0</v>
      </c>
      <c r="AZ520" s="18">
        <v>0</v>
      </c>
      <c r="BA520" s="18">
        <v>0</v>
      </c>
      <c r="BB520" s="156" t="str">
        <f t="shared" ref="BB520:BB524" si="15">"立即对周围内的怪物造成"&amp;W520*100&amp;"%攻击伤害+"&amp;X520&amp;"点固定伤害,并使目标眩晕1秒"</f>
        <v>立即对周围内的怪物造成160%攻击伤害+750点固定伤害,并使目标眩晕1秒</v>
      </c>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ht="20.1" customHeight="1" spans="3:69">
      <c r="C521" s="16">
        <v>61011203</v>
      </c>
      <c r="D521" s="17" t="s">
        <v>351</v>
      </c>
      <c r="E521" s="16">
        <v>2</v>
      </c>
      <c r="F521" s="16">
        <v>61011201</v>
      </c>
      <c r="G521" s="16">
        <v>61011204</v>
      </c>
      <c r="H521" s="18">
        <v>1</v>
      </c>
      <c r="I521" s="16">
        <v>3</v>
      </c>
      <c r="J521" s="16">
        <v>5</v>
      </c>
      <c r="K521" s="16">
        <v>0</v>
      </c>
      <c r="L521" s="16">
        <v>0</v>
      </c>
      <c r="M521" s="16">
        <v>0</v>
      </c>
      <c r="N521" s="16">
        <v>1</v>
      </c>
      <c r="O521" s="16">
        <v>0</v>
      </c>
      <c r="P521" s="16">
        <v>0</v>
      </c>
      <c r="Q521" s="16">
        <v>0</v>
      </c>
      <c r="R521" s="11">
        <v>0</v>
      </c>
      <c r="S521" s="16">
        <v>0</v>
      </c>
      <c r="T521" s="16">
        <v>1</v>
      </c>
      <c r="U521" s="16">
        <v>2</v>
      </c>
      <c r="V521" s="16">
        <v>0</v>
      </c>
      <c r="W521" s="16">
        <v>1.8</v>
      </c>
      <c r="X521" s="19">
        <v>1500</v>
      </c>
      <c r="Y521" s="16">
        <v>1</v>
      </c>
      <c r="Z521" s="16">
        <v>0</v>
      </c>
      <c r="AA521" s="16">
        <v>0</v>
      </c>
      <c r="AB521" s="16">
        <v>0</v>
      </c>
      <c r="AC521" s="16">
        <v>0</v>
      </c>
      <c r="AD521" s="16">
        <v>7</v>
      </c>
      <c r="AE521" s="16">
        <v>1</v>
      </c>
      <c r="AF521" s="16">
        <v>4</v>
      </c>
      <c r="AG521" s="11">
        <v>2</v>
      </c>
      <c r="AH521" s="11">
        <v>0</v>
      </c>
      <c r="AI521" s="11">
        <v>0</v>
      </c>
      <c r="AJ521" s="11">
        <v>0</v>
      </c>
      <c r="AK521" s="16">
        <v>0</v>
      </c>
      <c r="AL521" s="16">
        <v>0</v>
      </c>
      <c r="AM521" s="16">
        <v>0</v>
      </c>
      <c r="AN521" s="16">
        <v>0.25</v>
      </c>
      <c r="AO521" s="16">
        <v>2000</v>
      </c>
      <c r="AP521" s="16">
        <v>0.2</v>
      </c>
      <c r="AQ521" s="16">
        <v>0</v>
      </c>
      <c r="AR521" s="11">
        <v>0</v>
      </c>
      <c r="AS521" s="16" t="s">
        <v>875</v>
      </c>
      <c r="AT521" s="17" t="s">
        <v>402</v>
      </c>
      <c r="AU521" s="16" t="s">
        <v>874</v>
      </c>
      <c r="AV521" s="19">
        <v>10000007</v>
      </c>
      <c r="AW521" s="19">
        <v>21000020</v>
      </c>
      <c r="AX521" s="17" t="s">
        <v>164</v>
      </c>
      <c r="AY521" s="16">
        <v>0</v>
      </c>
      <c r="AZ521" s="18">
        <v>0</v>
      </c>
      <c r="BA521" s="18">
        <v>0</v>
      </c>
      <c r="BB521" s="156" t="str">
        <f t="shared" si="15"/>
        <v>立即对周围内的怪物造成180%攻击伤害+1500点固定伤害,并使目标眩晕1秒</v>
      </c>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ht="20.25" customHeight="1" spans="3:69">
      <c r="C522" s="16">
        <v>61011204</v>
      </c>
      <c r="D522" s="17" t="s">
        <v>351</v>
      </c>
      <c r="E522" s="16">
        <v>3</v>
      </c>
      <c r="F522" s="16">
        <v>61011201</v>
      </c>
      <c r="G522" s="16">
        <v>61011205</v>
      </c>
      <c r="H522" s="18">
        <v>1</v>
      </c>
      <c r="I522" s="16">
        <v>3</v>
      </c>
      <c r="J522" s="16">
        <v>5</v>
      </c>
      <c r="K522" s="16">
        <v>0</v>
      </c>
      <c r="L522" s="16">
        <v>0</v>
      </c>
      <c r="M522" s="16">
        <v>0</v>
      </c>
      <c r="N522" s="16">
        <v>1</v>
      </c>
      <c r="O522" s="16">
        <v>0</v>
      </c>
      <c r="P522" s="16">
        <v>0</v>
      </c>
      <c r="Q522" s="16">
        <v>0</v>
      </c>
      <c r="R522" s="11">
        <v>0</v>
      </c>
      <c r="S522" s="16">
        <v>0</v>
      </c>
      <c r="T522" s="16">
        <v>1</v>
      </c>
      <c r="U522" s="16">
        <v>2</v>
      </c>
      <c r="V522" s="16">
        <v>0</v>
      </c>
      <c r="W522" s="16">
        <v>2</v>
      </c>
      <c r="X522" s="19">
        <v>2250</v>
      </c>
      <c r="Y522" s="16">
        <v>1</v>
      </c>
      <c r="Z522" s="16">
        <v>0</v>
      </c>
      <c r="AA522" s="16">
        <v>0</v>
      </c>
      <c r="AB522" s="16">
        <v>0</v>
      </c>
      <c r="AC522" s="16">
        <v>0</v>
      </c>
      <c r="AD522" s="16">
        <v>7</v>
      </c>
      <c r="AE522" s="16">
        <v>1</v>
      </c>
      <c r="AF522" s="16">
        <v>4</v>
      </c>
      <c r="AG522" s="11">
        <v>2</v>
      </c>
      <c r="AH522" s="11">
        <v>0</v>
      </c>
      <c r="AI522" s="11">
        <v>0</v>
      </c>
      <c r="AJ522" s="11">
        <v>0</v>
      </c>
      <c r="AK522" s="16">
        <v>0</v>
      </c>
      <c r="AL522" s="16">
        <v>0</v>
      </c>
      <c r="AM522" s="16">
        <v>0</v>
      </c>
      <c r="AN522" s="16">
        <v>0.25</v>
      </c>
      <c r="AO522" s="16">
        <v>2000</v>
      </c>
      <c r="AP522" s="16">
        <v>0.2</v>
      </c>
      <c r="AQ522" s="16">
        <v>0</v>
      </c>
      <c r="AR522" s="11">
        <v>0</v>
      </c>
      <c r="AS522" s="16" t="s">
        <v>875</v>
      </c>
      <c r="AT522" s="17" t="s">
        <v>402</v>
      </c>
      <c r="AU522" s="16" t="s">
        <v>874</v>
      </c>
      <c r="AV522" s="19">
        <v>10000007</v>
      </c>
      <c r="AW522" s="19">
        <v>21000020</v>
      </c>
      <c r="AX522" s="17" t="s">
        <v>164</v>
      </c>
      <c r="AY522" s="16">
        <v>0</v>
      </c>
      <c r="AZ522" s="18">
        <v>0</v>
      </c>
      <c r="BA522" s="18">
        <v>0</v>
      </c>
      <c r="BB522" s="156" t="str">
        <f t="shared" si="15"/>
        <v>立即对周围内的怪物造成200%攻击伤害+2250点固定伤害,并使目标眩晕1秒</v>
      </c>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ht="20.1" customHeight="1" spans="3:69">
      <c r="C523" s="16">
        <v>61011205</v>
      </c>
      <c r="D523" s="17" t="s">
        <v>351</v>
      </c>
      <c r="E523" s="16">
        <v>4</v>
      </c>
      <c r="F523" s="16">
        <v>61011201</v>
      </c>
      <c r="G523" s="16">
        <v>61011206</v>
      </c>
      <c r="H523" s="18">
        <v>1</v>
      </c>
      <c r="I523" s="16">
        <v>3</v>
      </c>
      <c r="J523" s="16">
        <v>5</v>
      </c>
      <c r="K523" s="16">
        <v>0</v>
      </c>
      <c r="L523" s="16">
        <v>0</v>
      </c>
      <c r="M523" s="16">
        <v>0</v>
      </c>
      <c r="N523" s="16">
        <v>1</v>
      </c>
      <c r="O523" s="16">
        <v>0</v>
      </c>
      <c r="P523" s="16">
        <v>0</v>
      </c>
      <c r="Q523" s="16">
        <v>0</v>
      </c>
      <c r="R523" s="11">
        <v>0</v>
      </c>
      <c r="S523" s="16">
        <v>0</v>
      </c>
      <c r="T523" s="16">
        <v>1</v>
      </c>
      <c r="U523" s="16">
        <v>2</v>
      </c>
      <c r="V523" s="16">
        <v>0</v>
      </c>
      <c r="W523" s="16">
        <v>2.2</v>
      </c>
      <c r="X523" s="19">
        <v>3250</v>
      </c>
      <c r="Y523" s="16">
        <v>1</v>
      </c>
      <c r="Z523" s="16">
        <v>0</v>
      </c>
      <c r="AA523" s="16">
        <v>0</v>
      </c>
      <c r="AB523" s="16">
        <v>0</v>
      </c>
      <c r="AC523" s="16">
        <v>0</v>
      </c>
      <c r="AD523" s="16">
        <v>7</v>
      </c>
      <c r="AE523" s="16">
        <v>1</v>
      </c>
      <c r="AF523" s="16">
        <v>4</v>
      </c>
      <c r="AG523" s="11">
        <v>2</v>
      </c>
      <c r="AH523" s="11">
        <v>0</v>
      </c>
      <c r="AI523" s="11">
        <v>0</v>
      </c>
      <c r="AJ523" s="11">
        <v>0</v>
      </c>
      <c r="AK523" s="16">
        <v>0</v>
      </c>
      <c r="AL523" s="16">
        <v>0</v>
      </c>
      <c r="AM523" s="16">
        <v>0</v>
      </c>
      <c r="AN523" s="16">
        <v>0.25</v>
      </c>
      <c r="AO523" s="16">
        <v>2000</v>
      </c>
      <c r="AP523" s="16">
        <v>0.2</v>
      </c>
      <c r="AQ523" s="16">
        <v>0</v>
      </c>
      <c r="AR523" s="11">
        <v>0</v>
      </c>
      <c r="AS523" s="16" t="s">
        <v>875</v>
      </c>
      <c r="AT523" s="17" t="s">
        <v>402</v>
      </c>
      <c r="AU523" s="16" t="s">
        <v>874</v>
      </c>
      <c r="AV523" s="19">
        <v>10000007</v>
      </c>
      <c r="AW523" s="19">
        <v>21000020</v>
      </c>
      <c r="AX523" s="17" t="s">
        <v>164</v>
      </c>
      <c r="AY523" s="16">
        <v>0</v>
      </c>
      <c r="AZ523" s="18">
        <v>0</v>
      </c>
      <c r="BA523" s="18">
        <v>0</v>
      </c>
      <c r="BB523" s="156" t="str">
        <f t="shared" si="15"/>
        <v>立即对周围内的怪物造成220%攻击伤害+3250点固定伤害,并使目标眩晕1秒</v>
      </c>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ht="20.1" customHeight="1" spans="3:69">
      <c r="C524" s="16">
        <v>61011206</v>
      </c>
      <c r="D524" s="17" t="s">
        <v>351</v>
      </c>
      <c r="E524" s="16">
        <v>5</v>
      </c>
      <c r="F524" s="16">
        <v>61011201</v>
      </c>
      <c r="G524" s="16">
        <v>0</v>
      </c>
      <c r="H524" s="18">
        <v>1</v>
      </c>
      <c r="I524" s="16">
        <v>3</v>
      </c>
      <c r="J524" s="16">
        <v>5</v>
      </c>
      <c r="K524" s="16">
        <v>0</v>
      </c>
      <c r="L524" s="16">
        <v>0</v>
      </c>
      <c r="M524" s="16">
        <v>0</v>
      </c>
      <c r="N524" s="16">
        <v>1</v>
      </c>
      <c r="O524" s="16">
        <v>0</v>
      </c>
      <c r="P524" s="16">
        <v>0</v>
      </c>
      <c r="Q524" s="16">
        <v>0</v>
      </c>
      <c r="R524" s="11">
        <v>0</v>
      </c>
      <c r="S524" s="16">
        <v>0</v>
      </c>
      <c r="T524" s="16">
        <v>1</v>
      </c>
      <c r="U524" s="16">
        <v>2</v>
      </c>
      <c r="V524" s="16">
        <v>0</v>
      </c>
      <c r="W524" s="16">
        <v>2.4</v>
      </c>
      <c r="X524" s="19">
        <v>4250</v>
      </c>
      <c r="Y524" s="16">
        <v>1</v>
      </c>
      <c r="Z524" s="16">
        <v>0</v>
      </c>
      <c r="AA524" s="16">
        <v>0</v>
      </c>
      <c r="AB524" s="16">
        <v>0</v>
      </c>
      <c r="AC524" s="16">
        <v>0</v>
      </c>
      <c r="AD524" s="16">
        <v>7</v>
      </c>
      <c r="AE524" s="16">
        <v>1</v>
      </c>
      <c r="AF524" s="16">
        <v>4</v>
      </c>
      <c r="AG524" s="11">
        <v>2</v>
      </c>
      <c r="AH524" s="11">
        <v>0</v>
      </c>
      <c r="AI524" s="11">
        <v>0</v>
      </c>
      <c r="AJ524" s="11">
        <v>0</v>
      </c>
      <c r="AK524" s="16">
        <v>0</v>
      </c>
      <c r="AL524" s="16">
        <v>0</v>
      </c>
      <c r="AM524" s="16">
        <v>0</v>
      </c>
      <c r="AN524" s="16">
        <v>0.25</v>
      </c>
      <c r="AO524" s="16">
        <v>2000</v>
      </c>
      <c r="AP524" s="16">
        <v>0.2</v>
      </c>
      <c r="AQ524" s="16">
        <v>0</v>
      </c>
      <c r="AR524" s="11">
        <v>0</v>
      </c>
      <c r="AS524" s="16" t="s">
        <v>875</v>
      </c>
      <c r="AT524" s="17" t="s">
        <v>402</v>
      </c>
      <c r="AU524" s="16" t="s">
        <v>874</v>
      </c>
      <c r="AV524" s="19">
        <v>10000007</v>
      </c>
      <c r="AW524" s="19">
        <v>21000020</v>
      </c>
      <c r="AX524" s="17" t="s">
        <v>164</v>
      </c>
      <c r="AY524" s="16">
        <v>0</v>
      </c>
      <c r="AZ524" s="18">
        <v>0</v>
      </c>
      <c r="BA524" s="18">
        <v>0</v>
      </c>
      <c r="BB524" s="156" t="str">
        <f t="shared" si="15"/>
        <v>立即对周围内的怪物造成240%攻击伤害+4250点固定伤害,并使目标眩晕1秒</v>
      </c>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ht="20.1" customHeight="1" spans="3:69">
      <c r="C525" s="16">
        <v>61011301</v>
      </c>
      <c r="D525" s="17" t="s">
        <v>859</v>
      </c>
      <c r="E525" s="16">
        <v>0</v>
      </c>
      <c r="F525" s="16">
        <v>61011301</v>
      </c>
      <c r="G525" s="16">
        <v>61011302</v>
      </c>
      <c r="H525" s="18">
        <v>1</v>
      </c>
      <c r="I525" s="16">
        <v>5</v>
      </c>
      <c r="J525" s="166">
        <v>3</v>
      </c>
      <c r="K525" s="16">
        <v>0</v>
      </c>
      <c r="L525" s="16">
        <v>0</v>
      </c>
      <c r="M525" s="16">
        <v>0</v>
      </c>
      <c r="N525" s="16">
        <v>1</v>
      </c>
      <c r="O525" s="16">
        <v>0</v>
      </c>
      <c r="P525" s="16">
        <v>0</v>
      </c>
      <c r="Q525" s="16">
        <v>0</v>
      </c>
      <c r="R525" s="11">
        <v>0</v>
      </c>
      <c r="S525" s="16">
        <v>0</v>
      </c>
      <c r="T525" s="16">
        <v>1</v>
      </c>
      <c r="U525" s="16">
        <v>2</v>
      </c>
      <c r="V525" s="16">
        <v>0</v>
      </c>
      <c r="W525" s="16">
        <v>1.6</v>
      </c>
      <c r="X525" s="19">
        <v>750</v>
      </c>
      <c r="Y525" s="16">
        <v>1</v>
      </c>
      <c r="Z525" s="16">
        <v>0</v>
      </c>
      <c r="AA525" s="16">
        <v>0</v>
      </c>
      <c r="AB525" s="16">
        <v>0</v>
      </c>
      <c r="AC525" s="16">
        <v>0</v>
      </c>
      <c r="AD525" s="16">
        <v>9</v>
      </c>
      <c r="AE525" s="16">
        <v>1</v>
      </c>
      <c r="AF525" s="16" t="s">
        <v>556</v>
      </c>
      <c r="AG525" s="11">
        <v>2</v>
      </c>
      <c r="AH525" s="11">
        <v>1</v>
      </c>
      <c r="AI525" s="11">
        <v>0</v>
      </c>
      <c r="AJ525" s="11">
        <v>6</v>
      </c>
      <c r="AK525" s="16">
        <v>0</v>
      </c>
      <c r="AL525" s="16">
        <v>0</v>
      </c>
      <c r="AM525" s="16">
        <v>0</v>
      </c>
      <c r="AN525" s="16">
        <v>0.5</v>
      </c>
      <c r="AO525" s="16">
        <v>2000</v>
      </c>
      <c r="AP525" s="16">
        <v>0.4</v>
      </c>
      <c r="AQ525" s="16">
        <v>0</v>
      </c>
      <c r="AR525" s="11">
        <v>0</v>
      </c>
      <c r="AS525" s="16">
        <v>90001022</v>
      </c>
      <c r="AT525" s="17" t="s">
        <v>497</v>
      </c>
      <c r="AU525" s="16" t="s">
        <v>876</v>
      </c>
      <c r="AV525" s="19">
        <v>10000015</v>
      </c>
      <c r="AW525" s="19">
        <v>21000030</v>
      </c>
      <c r="AX525" s="17" t="s">
        <v>860</v>
      </c>
      <c r="AY525" s="16">
        <v>0</v>
      </c>
      <c r="AZ525" s="18">
        <v>0</v>
      </c>
      <c r="BA525" s="18">
        <v>0</v>
      </c>
      <c r="BB525" s="156" t="str">
        <f>"立即跳跃至目标区域并对其怪物造成"&amp;W525*100&amp;"%攻击伤害+"&amp;X525&amp;"点固定伤害,并使目标眩晕2秒"</f>
        <v>立即跳跃至目标区域并对其怪物造成160%攻击伤害+750点固定伤害,并使目标眩晕2秒</v>
      </c>
      <c r="BC525" s="16">
        <v>0</v>
      </c>
      <c r="BD525" s="16">
        <v>0</v>
      </c>
      <c r="BE525" s="16">
        <v>0</v>
      </c>
      <c r="BF525" s="16">
        <v>0</v>
      </c>
      <c r="BG525" s="16">
        <v>0</v>
      </c>
      <c r="BH525" s="16">
        <v>0</v>
      </c>
      <c r="BI525" s="14">
        <v>0</v>
      </c>
      <c r="BJ525" s="11">
        <v>0</v>
      </c>
      <c r="BK525" s="11">
        <v>0</v>
      </c>
      <c r="BL525" s="11">
        <v>0</v>
      </c>
      <c r="BM525" s="11">
        <v>0</v>
      </c>
      <c r="BN525" s="11">
        <v>0</v>
      </c>
      <c r="BO525" s="11">
        <v>0</v>
      </c>
      <c r="BP525" s="11">
        <v>0</v>
      </c>
      <c r="BQ525" s="46">
        <v>0</v>
      </c>
    </row>
    <row r="526" ht="20.1" customHeight="1" spans="3:69">
      <c r="C526" s="16">
        <v>61011302</v>
      </c>
      <c r="D526" s="17" t="s">
        <v>859</v>
      </c>
      <c r="E526" s="16">
        <v>1</v>
      </c>
      <c r="F526" s="16">
        <v>61011301</v>
      </c>
      <c r="G526" s="16">
        <v>61011303</v>
      </c>
      <c r="H526" s="18">
        <v>1</v>
      </c>
      <c r="I526" s="16">
        <v>5</v>
      </c>
      <c r="J526" s="166">
        <v>3</v>
      </c>
      <c r="K526" s="16">
        <v>0</v>
      </c>
      <c r="L526" s="16">
        <v>0</v>
      </c>
      <c r="M526" s="16">
        <v>0</v>
      </c>
      <c r="N526" s="16">
        <v>1</v>
      </c>
      <c r="O526" s="16">
        <v>0</v>
      </c>
      <c r="P526" s="16">
        <v>0</v>
      </c>
      <c r="Q526" s="16">
        <v>0</v>
      </c>
      <c r="R526" s="11">
        <v>0</v>
      </c>
      <c r="S526" s="16">
        <v>0</v>
      </c>
      <c r="T526" s="16">
        <v>1</v>
      </c>
      <c r="U526" s="16">
        <v>2</v>
      </c>
      <c r="V526" s="16">
        <v>0</v>
      </c>
      <c r="W526" s="16">
        <v>1.6</v>
      </c>
      <c r="X526" s="19">
        <v>750</v>
      </c>
      <c r="Y526" s="16">
        <v>1</v>
      </c>
      <c r="Z526" s="16">
        <v>0</v>
      </c>
      <c r="AA526" s="16">
        <v>0</v>
      </c>
      <c r="AB526" s="16">
        <v>0</v>
      </c>
      <c r="AC526" s="16">
        <v>0</v>
      </c>
      <c r="AD526" s="16">
        <v>9</v>
      </c>
      <c r="AE526" s="16">
        <v>1</v>
      </c>
      <c r="AF526" s="16" t="s">
        <v>556</v>
      </c>
      <c r="AG526" s="11">
        <v>2</v>
      </c>
      <c r="AH526" s="11">
        <v>1</v>
      </c>
      <c r="AI526" s="11">
        <v>0</v>
      </c>
      <c r="AJ526" s="11">
        <v>6</v>
      </c>
      <c r="AK526" s="16">
        <v>0</v>
      </c>
      <c r="AL526" s="16">
        <v>0</v>
      </c>
      <c r="AM526" s="16">
        <v>0</v>
      </c>
      <c r="AN526" s="16">
        <v>0.5</v>
      </c>
      <c r="AO526" s="16">
        <v>2000</v>
      </c>
      <c r="AP526" s="16">
        <v>0.4</v>
      </c>
      <c r="AQ526" s="16">
        <v>0</v>
      </c>
      <c r="AR526" s="11">
        <v>0</v>
      </c>
      <c r="AS526" s="16">
        <v>90001022</v>
      </c>
      <c r="AT526" s="17" t="s">
        <v>497</v>
      </c>
      <c r="AU526" s="16" t="s">
        <v>876</v>
      </c>
      <c r="AV526" s="19">
        <v>10000015</v>
      </c>
      <c r="AW526" s="19">
        <v>21000030</v>
      </c>
      <c r="AX526" s="17" t="s">
        <v>860</v>
      </c>
      <c r="AY526" s="16">
        <v>0</v>
      </c>
      <c r="AZ526" s="18">
        <v>0</v>
      </c>
      <c r="BA526" s="18">
        <v>0</v>
      </c>
      <c r="BB526" s="156" t="str">
        <f t="shared" ref="BB526:BB530" si="16">"立即跳跃至目标区域并对其怪物造成"&amp;W526*100&amp;"%攻击伤害+"&amp;X526&amp;"点固定伤害,并使目标眩晕2秒"</f>
        <v>立即跳跃至目标区域并对其怪物造成160%攻击伤害+750点固定伤害,并使目标眩晕2秒</v>
      </c>
      <c r="BC526" s="16">
        <v>0</v>
      </c>
      <c r="BD526" s="16">
        <v>0</v>
      </c>
      <c r="BE526" s="16">
        <v>0</v>
      </c>
      <c r="BF526" s="16">
        <v>0</v>
      </c>
      <c r="BG526" s="16">
        <v>0</v>
      </c>
      <c r="BH526" s="16">
        <v>0</v>
      </c>
      <c r="BI526" s="14">
        <v>0</v>
      </c>
      <c r="BJ526" s="11">
        <v>0</v>
      </c>
      <c r="BK526" s="11">
        <v>0</v>
      </c>
      <c r="BL526" s="11">
        <v>0</v>
      </c>
      <c r="BM526" s="11">
        <v>0</v>
      </c>
      <c r="BN526" s="11">
        <v>0</v>
      </c>
      <c r="BO526" s="11">
        <v>0</v>
      </c>
      <c r="BP526" s="11">
        <v>0</v>
      </c>
      <c r="BQ526" s="46">
        <v>0</v>
      </c>
    </row>
    <row r="527" ht="20.1" customHeight="1" spans="3:69">
      <c r="C527" s="16">
        <v>61011303</v>
      </c>
      <c r="D527" s="17" t="s">
        <v>859</v>
      </c>
      <c r="E527" s="16">
        <v>2</v>
      </c>
      <c r="F527" s="16">
        <v>61011301</v>
      </c>
      <c r="G527" s="16">
        <v>61011304</v>
      </c>
      <c r="H527" s="18">
        <v>1</v>
      </c>
      <c r="I527" s="16">
        <v>5</v>
      </c>
      <c r="J527" s="166">
        <v>3</v>
      </c>
      <c r="K527" s="16">
        <v>0</v>
      </c>
      <c r="L527" s="16">
        <v>0</v>
      </c>
      <c r="M527" s="16">
        <v>0</v>
      </c>
      <c r="N527" s="16">
        <v>1</v>
      </c>
      <c r="O527" s="16">
        <v>0</v>
      </c>
      <c r="P527" s="16">
        <v>0</v>
      </c>
      <c r="Q527" s="16">
        <v>0</v>
      </c>
      <c r="R527" s="11">
        <v>0</v>
      </c>
      <c r="S527" s="16">
        <v>0</v>
      </c>
      <c r="T527" s="16">
        <v>1</v>
      </c>
      <c r="U527" s="16">
        <v>2</v>
      </c>
      <c r="V527" s="16">
        <v>0</v>
      </c>
      <c r="W527" s="16">
        <v>1.8</v>
      </c>
      <c r="X527" s="19">
        <v>1500</v>
      </c>
      <c r="Y527" s="16">
        <v>1</v>
      </c>
      <c r="Z527" s="16">
        <v>0</v>
      </c>
      <c r="AA527" s="16">
        <v>0</v>
      </c>
      <c r="AB527" s="16">
        <v>0</v>
      </c>
      <c r="AC527" s="16">
        <v>0</v>
      </c>
      <c r="AD527" s="16">
        <v>9</v>
      </c>
      <c r="AE527" s="16">
        <v>1</v>
      </c>
      <c r="AF527" s="16" t="s">
        <v>556</v>
      </c>
      <c r="AG527" s="11">
        <v>2</v>
      </c>
      <c r="AH527" s="11">
        <v>1</v>
      </c>
      <c r="AI527" s="11">
        <v>0</v>
      </c>
      <c r="AJ527" s="11">
        <v>6</v>
      </c>
      <c r="AK527" s="16">
        <v>0</v>
      </c>
      <c r="AL527" s="16">
        <v>0</v>
      </c>
      <c r="AM527" s="16">
        <v>0</v>
      </c>
      <c r="AN527" s="16">
        <v>0.5</v>
      </c>
      <c r="AO527" s="16">
        <v>2000</v>
      </c>
      <c r="AP527" s="16">
        <v>0.4</v>
      </c>
      <c r="AQ527" s="16">
        <v>0</v>
      </c>
      <c r="AR527" s="11">
        <v>0</v>
      </c>
      <c r="AS527" s="16">
        <v>90001022</v>
      </c>
      <c r="AT527" s="17" t="s">
        <v>497</v>
      </c>
      <c r="AU527" s="16" t="s">
        <v>876</v>
      </c>
      <c r="AV527" s="19">
        <v>10000015</v>
      </c>
      <c r="AW527" s="19">
        <v>21000030</v>
      </c>
      <c r="AX527" s="17" t="s">
        <v>860</v>
      </c>
      <c r="AY527" s="16">
        <v>0</v>
      </c>
      <c r="AZ527" s="18">
        <v>0</v>
      </c>
      <c r="BA527" s="18">
        <v>0</v>
      </c>
      <c r="BB527" s="156" t="str">
        <f t="shared" si="16"/>
        <v>立即跳跃至目标区域并对其怪物造成180%攻击伤害+1500点固定伤害,并使目标眩晕2秒</v>
      </c>
      <c r="BC527" s="16">
        <v>0</v>
      </c>
      <c r="BD527" s="16">
        <v>0</v>
      </c>
      <c r="BE527" s="16">
        <v>0</v>
      </c>
      <c r="BF527" s="16">
        <v>0</v>
      </c>
      <c r="BG527" s="16">
        <v>0</v>
      </c>
      <c r="BH527" s="16">
        <v>0</v>
      </c>
      <c r="BI527" s="14">
        <v>0</v>
      </c>
      <c r="BJ527" s="11">
        <v>0</v>
      </c>
      <c r="BK527" s="11">
        <v>0</v>
      </c>
      <c r="BL527" s="11">
        <v>0</v>
      </c>
      <c r="BM527" s="11">
        <v>0</v>
      </c>
      <c r="BN527" s="11">
        <v>0</v>
      </c>
      <c r="BO527" s="11">
        <v>0</v>
      </c>
      <c r="BP527" s="11">
        <v>0</v>
      </c>
      <c r="BQ527" s="46">
        <v>0</v>
      </c>
    </row>
    <row r="528" ht="20.1" customHeight="1" spans="3:69">
      <c r="C528" s="16">
        <v>61011304</v>
      </c>
      <c r="D528" s="17" t="s">
        <v>859</v>
      </c>
      <c r="E528" s="16">
        <v>3</v>
      </c>
      <c r="F528" s="16">
        <v>61011301</v>
      </c>
      <c r="G528" s="16">
        <v>0</v>
      </c>
      <c r="H528" s="18">
        <v>1</v>
      </c>
      <c r="I528" s="16">
        <v>5</v>
      </c>
      <c r="J528" s="166">
        <v>3</v>
      </c>
      <c r="K528" s="16">
        <v>0</v>
      </c>
      <c r="L528" s="16">
        <v>0</v>
      </c>
      <c r="M528" s="16">
        <v>0</v>
      </c>
      <c r="N528" s="16">
        <v>1</v>
      </c>
      <c r="O528" s="16">
        <v>0</v>
      </c>
      <c r="P528" s="16">
        <v>0</v>
      </c>
      <c r="Q528" s="16">
        <v>0</v>
      </c>
      <c r="R528" s="11">
        <v>0</v>
      </c>
      <c r="S528" s="16">
        <v>0</v>
      </c>
      <c r="T528" s="16">
        <v>1</v>
      </c>
      <c r="U528" s="16">
        <v>2</v>
      </c>
      <c r="V528" s="16">
        <v>0</v>
      </c>
      <c r="W528" s="16">
        <v>2</v>
      </c>
      <c r="X528" s="19">
        <v>2250</v>
      </c>
      <c r="Y528" s="16">
        <v>1</v>
      </c>
      <c r="Z528" s="16">
        <v>0</v>
      </c>
      <c r="AA528" s="16">
        <v>0</v>
      </c>
      <c r="AB528" s="16">
        <v>0</v>
      </c>
      <c r="AC528" s="16">
        <v>0</v>
      </c>
      <c r="AD528" s="16">
        <v>9</v>
      </c>
      <c r="AE528" s="16">
        <v>1</v>
      </c>
      <c r="AF528" s="16" t="s">
        <v>556</v>
      </c>
      <c r="AG528" s="11">
        <v>2</v>
      </c>
      <c r="AH528" s="11">
        <v>1</v>
      </c>
      <c r="AI528" s="11">
        <v>0</v>
      </c>
      <c r="AJ528" s="11">
        <v>6</v>
      </c>
      <c r="AK528" s="16">
        <v>0</v>
      </c>
      <c r="AL528" s="16">
        <v>0</v>
      </c>
      <c r="AM528" s="16">
        <v>0</v>
      </c>
      <c r="AN528" s="16">
        <v>0.5</v>
      </c>
      <c r="AO528" s="16">
        <v>2000</v>
      </c>
      <c r="AP528" s="16">
        <v>0.4</v>
      </c>
      <c r="AQ528" s="16">
        <v>0</v>
      </c>
      <c r="AR528" s="11">
        <v>0</v>
      </c>
      <c r="AS528" s="16">
        <v>90001022</v>
      </c>
      <c r="AT528" s="17" t="s">
        <v>497</v>
      </c>
      <c r="AU528" s="16" t="s">
        <v>876</v>
      </c>
      <c r="AV528" s="19">
        <v>10000015</v>
      </c>
      <c r="AW528" s="19">
        <v>21000030</v>
      </c>
      <c r="AX528" s="17" t="s">
        <v>860</v>
      </c>
      <c r="AY528" s="16">
        <v>0</v>
      </c>
      <c r="AZ528" s="18">
        <v>0</v>
      </c>
      <c r="BA528" s="18">
        <v>0</v>
      </c>
      <c r="BB528" s="156" t="str">
        <f t="shared" si="16"/>
        <v>立即跳跃至目标区域并对其怪物造成200%攻击伤害+2250点固定伤害,并使目标眩晕2秒</v>
      </c>
      <c r="BC528" s="16">
        <v>0</v>
      </c>
      <c r="BD528" s="16">
        <v>0</v>
      </c>
      <c r="BE528" s="16">
        <v>0</v>
      </c>
      <c r="BF528" s="16">
        <v>0</v>
      </c>
      <c r="BG528" s="16">
        <v>0</v>
      </c>
      <c r="BH528" s="16">
        <v>0</v>
      </c>
      <c r="BI528" s="14">
        <v>0</v>
      </c>
      <c r="BJ528" s="11">
        <v>0</v>
      </c>
      <c r="BK528" s="11">
        <v>0</v>
      </c>
      <c r="BL528" s="11">
        <v>0</v>
      </c>
      <c r="BM528" s="11">
        <v>0</v>
      </c>
      <c r="BN528" s="11">
        <v>0</v>
      </c>
      <c r="BO528" s="11">
        <v>0</v>
      </c>
      <c r="BP528" s="11">
        <v>0</v>
      </c>
      <c r="BQ528" s="46">
        <v>0</v>
      </c>
    </row>
    <row r="529" ht="20.1" customHeight="1" spans="3:69">
      <c r="C529" s="16">
        <v>61011305</v>
      </c>
      <c r="D529" s="17" t="s">
        <v>859</v>
      </c>
      <c r="E529" s="16">
        <v>4</v>
      </c>
      <c r="F529" s="16">
        <v>61011301</v>
      </c>
      <c r="G529" s="16">
        <v>0</v>
      </c>
      <c r="H529" s="18">
        <v>1</v>
      </c>
      <c r="I529" s="16">
        <v>5</v>
      </c>
      <c r="J529" s="166">
        <v>3</v>
      </c>
      <c r="K529" s="16">
        <v>0</v>
      </c>
      <c r="L529" s="16">
        <v>0</v>
      </c>
      <c r="M529" s="16">
        <v>0</v>
      </c>
      <c r="N529" s="16">
        <v>1</v>
      </c>
      <c r="O529" s="16">
        <v>0</v>
      </c>
      <c r="P529" s="16">
        <v>0</v>
      </c>
      <c r="Q529" s="16">
        <v>0</v>
      </c>
      <c r="R529" s="11">
        <v>0</v>
      </c>
      <c r="S529" s="16">
        <v>0</v>
      </c>
      <c r="T529" s="16">
        <v>1</v>
      </c>
      <c r="U529" s="16">
        <v>2</v>
      </c>
      <c r="V529" s="16">
        <v>0</v>
      </c>
      <c r="W529" s="16">
        <v>2.2</v>
      </c>
      <c r="X529" s="19">
        <v>3250</v>
      </c>
      <c r="Y529" s="16">
        <v>1</v>
      </c>
      <c r="Z529" s="16">
        <v>0</v>
      </c>
      <c r="AA529" s="16">
        <v>0</v>
      </c>
      <c r="AB529" s="16">
        <v>0</v>
      </c>
      <c r="AC529" s="16">
        <v>0</v>
      </c>
      <c r="AD529" s="16">
        <v>9</v>
      </c>
      <c r="AE529" s="16">
        <v>1</v>
      </c>
      <c r="AF529" s="16" t="s">
        <v>556</v>
      </c>
      <c r="AG529" s="11">
        <v>2</v>
      </c>
      <c r="AH529" s="11">
        <v>1</v>
      </c>
      <c r="AI529" s="11">
        <v>0</v>
      </c>
      <c r="AJ529" s="11">
        <v>6</v>
      </c>
      <c r="AK529" s="16">
        <v>0</v>
      </c>
      <c r="AL529" s="16">
        <v>0</v>
      </c>
      <c r="AM529" s="16">
        <v>0</v>
      </c>
      <c r="AN529" s="16">
        <v>0.5</v>
      </c>
      <c r="AO529" s="16">
        <v>2000</v>
      </c>
      <c r="AP529" s="16">
        <v>0.4</v>
      </c>
      <c r="AQ529" s="16">
        <v>0</v>
      </c>
      <c r="AR529" s="11">
        <v>0</v>
      </c>
      <c r="AS529" s="16">
        <v>90001022</v>
      </c>
      <c r="AT529" s="17" t="s">
        <v>497</v>
      </c>
      <c r="AU529" s="16" t="s">
        <v>876</v>
      </c>
      <c r="AV529" s="19">
        <v>10000015</v>
      </c>
      <c r="AW529" s="19">
        <v>21000030</v>
      </c>
      <c r="AX529" s="17" t="s">
        <v>860</v>
      </c>
      <c r="AY529" s="16">
        <v>0</v>
      </c>
      <c r="AZ529" s="18">
        <v>0</v>
      </c>
      <c r="BA529" s="18">
        <v>0</v>
      </c>
      <c r="BB529" s="156" t="str">
        <f t="shared" si="16"/>
        <v>立即跳跃至目标区域并对其怪物造成220%攻击伤害+3250点固定伤害,并使目标眩晕2秒</v>
      </c>
      <c r="BC529" s="16">
        <v>0</v>
      </c>
      <c r="BD529" s="16">
        <v>0</v>
      </c>
      <c r="BE529" s="16">
        <v>0</v>
      </c>
      <c r="BF529" s="16">
        <v>0</v>
      </c>
      <c r="BG529" s="16">
        <v>0</v>
      </c>
      <c r="BH529" s="16">
        <v>0</v>
      </c>
      <c r="BI529" s="14">
        <v>0</v>
      </c>
      <c r="BJ529" s="11">
        <v>0</v>
      </c>
      <c r="BK529" s="11">
        <v>0</v>
      </c>
      <c r="BL529" s="11">
        <v>0</v>
      </c>
      <c r="BM529" s="11">
        <v>0</v>
      </c>
      <c r="BN529" s="11">
        <v>0</v>
      </c>
      <c r="BO529" s="11">
        <v>0</v>
      </c>
      <c r="BP529" s="11">
        <v>0</v>
      </c>
      <c r="BQ529" s="46">
        <v>0</v>
      </c>
    </row>
    <row r="530" ht="20.1" customHeight="1" spans="3:69">
      <c r="C530" s="16">
        <v>61011306</v>
      </c>
      <c r="D530" s="17" t="s">
        <v>859</v>
      </c>
      <c r="E530" s="16">
        <v>5</v>
      </c>
      <c r="F530" s="16">
        <v>61011301</v>
      </c>
      <c r="G530" s="16">
        <v>0</v>
      </c>
      <c r="H530" s="18">
        <v>1</v>
      </c>
      <c r="I530" s="16">
        <v>5</v>
      </c>
      <c r="J530" s="166">
        <v>3</v>
      </c>
      <c r="K530" s="16">
        <v>0</v>
      </c>
      <c r="L530" s="16">
        <v>0</v>
      </c>
      <c r="M530" s="16">
        <v>0</v>
      </c>
      <c r="N530" s="16">
        <v>1</v>
      </c>
      <c r="O530" s="16">
        <v>0</v>
      </c>
      <c r="P530" s="16">
        <v>0</v>
      </c>
      <c r="Q530" s="16">
        <v>0</v>
      </c>
      <c r="R530" s="11">
        <v>0</v>
      </c>
      <c r="S530" s="16">
        <v>0</v>
      </c>
      <c r="T530" s="16">
        <v>1</v>
      </c>
      <c r="U530" s="16">
        <v>2</v>
      </c>
      <c r="V530" s="16">
        <v>0</v>
      </c>
      <c r="W530" s="16">
        <v>2.4</v>
      </c>
      <c r="X530" s="19">
        <v>4250</v>
      </c>
      <c r="Y530" s="16">
        <v>1</v>
      </c>
      <c r="Z530" s="16">
        <v>0</v>
      </c>
      <c r="AA530" s="16">
        <v>0</v>
      </c>
      <c r="AB530" s="16">
        <v>0</v>
      </c>
      <c r="AC530" s="16">
        <v>0</v>
      </c>
      <c r="AD530" s="16">
        <v>9</v>
      </c>
      <c r="AE530" s="16">
        <v>1</v>
      </c>
      <c r="AF530" s="16" t="s">
        <v>556</v>
      </c>
      <c r="AG530" s="11">
        <v>2</v>
      </c>
      <c r="AH530" s="11">
        <v>1</v>
      </c>
      <c r="AI530" s="11">
        <v>0</v>
      </c>
      <c r="AJ530" s="11">
        <v>6</v>
      </c>
      <c r="AK530" s="16">
        <v>0</v>
      </c>
      <c r="AL530" s="16">
        <v>0</v>
      </c>
      <c r="AM530" s="16">
        <v>0</v>
      </c>
      <c r="AN530" s="16">
        <v>0.5</v>
      </c>
      <c r="AO530" s="16">
        <v>2000</v>
      </c>
      <c r="AP530" s="16">
        <v>0.4</v>
      </c>
      <c r="AQ530" s="16">
        <v>0</v>
      </c>
      <c r="AR530" s="11">
        <v>0</v>
      </c>
      <c r="AS530" s="16">
        <v>90001022</v>
      </c>
      <c r="AT530" s="17" t="s">
        <v>497</v>
      </c>
      <c r="AU530" s="16" t="s">
        <v>876</v>
      </c>
      <c r="AV530" s="19">
        <v>10000015</v>
      </c>
      <c r="AW530" s="19">
        <v>21000030</v>
      </c>
      <c r="AX530" s="17" t="s">
        <v>860</v>
      </c>
      <c r="AY530" s="16">
        <v>0</v>
      </c>
      <c r="AZ530" s="18">
        <v>0</v>
      </c>
      <c r="BA530" s="18">
        <v>0</v>
      </c>
      <c r="BB530" s="156" t="str">
        <f t="shared" si="16"/>
        <v>立即跳跃至目标区域并对其怪物造成240%攻击伤害+4250点固定伤害,并使目标眩晕2秒</v>
      </c>
      <c r="BC530" s="16">
        <v>0</v>
      </c>
      <c r="BD530" s="16">
        <v>0</v>
      </c>
      <c r="BE530" s="16">
        <v>0</v>
      </c>
      <c r="BF530" s="16">
        <v>0</v>
      </c>
      <c r="BG530" s="16">
        <v>0</v>
      </c>
      <c r="BH530" s="16">
        <v>0</v>
      </c>
      <c r="BI530" s="14">
        <v>0</v>
      </c>
      <c r="BJ530" s="11">
        <v>0</v>
      </c>
      <c r="BK530" s="11">
        <v>0</v>
      </c>
      <c r="BL530" s="11">
        <v>0</v>
      </c>
      <c r="BM530" s="11">
        <v>0</v>
      </c>
      <c r="BN530" s="11">
        <v>0</v>
      </c>
      <c r="BO530" s="11">
        <v>0</v>
      </c>
      <c r="BP530" s="11">
        <v>0</v>
      </c>
      <c r="BQ530" s="46">
        <v>0</v>
      </c>
    </row>
    <row r="531" ht="20.1" customHeight="1" spans="3:69">
      <c r="C531" s="16">
        <v>61012101</v>
      </c>
      <c r="D531" s="17" t="s">
        <v>877</v>
      </c>
      <c r="E531" s="16">
        <v>0</v>
      </c>
      <c r="F531" s="16">
        <v>61012101</v>
      </c>
      <c r="G531" s="16">
        <v>61012102</v>
      </c>
      <c r="H531" s="18">
        <v>2</v>
      </c>
      <c r="I531" s="16">
        <v>1</v>
      </c>
      <c r="J531" s="16">
        <v>3</v>
      </c>
      <c r="K531" s="16">
        <v>0</v>
      </c>
      <c r="L531" s="16">
        <v>0</v>
      </c>
      <c r="M531" s="16">
        <v>0</v>
      </c>
      <c r="N531" s="16">
        <v>1</v>
      </c>
      <c r="O531" s="16">
        <v>0</v>
      </c>
      <c r="P531" s="16">
        <v>0</v>
      </c>
      <c r="Q531" s="16">
        <v>0</v>
      </c>
      <c r="R531" s="11">
        <v>0</v>
      </c>
      <c r="S531" s="16">
        <v>0</v>
      </c>
      <c r="T531" s="16">
        <v>1</v>
      </c>
      <c r="U531" s="16">
        <v>2</v>
      </c>
      <c r="V531" s="16">
        <v>0</v>
      </c>
      <c r="W531" s="16">
        <v>2</v>
      </c>
      <c r="X531" s="19">
        <v>750</v>
      </c>
      <c r="Y531" s="16">
        <v>0</v>
      </c>
      <c r="Z531" s="16">
        <v>0</v>
      </c>
      <c r="AA531" s="16">
        <v>0</v>
      </c>
      <c r="AB531" s="16">
        <v>0</v>
      </c>
      <c r="AC531" s="16">
        <v>0</v>
      </c>
      <c r="AD531" s="16">
        <v>9</v>
      </c>
      <c r="AE531" s="16">
        <v>2</v>
      </c>
      <c r="AF531" s="16" t="s">
        <v>878</v>
      </c>
      <c r="AG531" s="11">
        <v>2</v>
      </c>
      <c r="AH531" s="11">
        <v>2</v>
      </c>
      <c r="AI531" s="11">
        <v>0</v>
      </c>
      <c r="AJ531" s="11">
        <v>1.5</v>
      </c>
      <c r="AK531" s="16">
        <v>0</v>
      </c>
      <c r="AL531" s="16">
        <v>0</v>
      </c>
      <c r="AM531" s="16">
        <v>0</v>
      </c>
      <c r="AN531" s="16">
        <v>0.5</v>
      </c>
      <c r="AO531" s="16">
        <v>2000</v>
      </c>
      <c r="AP531" s="16">
        <v>0.5</v>
      </c>
      <c r="AQ531" s="16">
        <v>0</v>
      </c>
      <c r="AR531" s="11">
        <v>0</v>
      </c>
      <c r="AS531" s="16">
        <v>90001031</v>
      </c>
      <c r="AT531" s="17" t="s">
        <v>218</v>
      </c>
      <c r="AU531" s="16" t="s">
        <v>879</v>
      </c>
      <c r="AV531" s="19">
        <v>10001007</v>
      </c>
      <c r="AW531" s="19">
        <v>21000010</v>
      </c>
      <c r="AX531" s="17" t="s">
        <v>164</v>
      </c>
      <c r="AY531" s="16">
        <v>0</v>
      </c>
      <c r="AZ531" s="18">
        <v>0</v>
      </c>
      <c r="BA531" s="18">
        <v>0</v>
      </c>
      <c r="BB531" s="156" t="str">
        <f>"立即对目标范围内的怪物造成"&amp;W531*100&amp;"%攻击伤害+"&amp;X531&amp;"点固定伤害,并使目标速度降低50%,持续6秒"</f>
        <v>立即对目标范围内的怪物造成200%攻击伤害+750点固定伤害,并使目标速度降低50%,持续6秒</v>
      </c>
      <c r="BC531" s="16">
        <v>0</v>
      </c>
      <c r="BD531" s="16">
        <v>0</v>
      </c>
      <c r="BE531" s="16">
        <v>0</v>
      </c>
      <c r="BF531" s="16">
        <v>0</v>
      </c>
      <c r="BG531" s="16">
        <v>0</v>
      </c>
      <c r="BH531" s="16">
        <v>0</v>
      </c>
      <c r="BI531" s="14">
        <v>0</v>
      </c>
      <c r="BJ531" s="11">
        <v>0</v>
      </c>
      <c r="BK531" s="11">
        <v>0</v>
      </c>
      <c r="BL531" s="11">
        <v>0</v>
      </c>
      <c r="BM531" s="11">
        <v>0</v>
      </c>
      <c r="BN531" s="11">
        <v>0</v>
      </c>
      <c r="BO531" s="11">
        <v>0</v>
      </c>
      <c r="BP531" s="11">
        <v>0</v>
      </c>
      <c r="BQ531" s="46">
        <v>0</v>
      </c>
    </row>
    <row r="532" ht="20.1" customHeight="1" spans="3:69">
      <c r="C532" s="16">
        <v>61012102</v>
      </c>
      <c r="D532" s="17" t="s">
        <v>877</v>
      </c>
      <c r="E532" s="16">
        <v>1</v>
      </c>
      <c r="F532" s="16">
        <v>61012101</v>
      </c>
      <c r="G532" s="16">
        <v>61012103</v>
      </c>
      <c r="H532" s="18">
        <v>2</v>
      </c>
      <c r="I532" s="16">
        <v>1</v>
      </c>
      <c r="J532" s="16">
        <v>3</v>
      </c>
      <c r="K532" s="16">
        <v>0</v>
      </c>
      <c r="L532" s="16">
        <v>0</v>
      </c>
      <c r="M532" s="16">
        <v>0</v>
      </c>
      <c r="N532" s="16">
        <v>1</v>
      </c>
      <c r="O532" s="16">
        <v>0</v>
      </c>
      <c r="P532" s="16">
        <v>0</v>
      </c>
      <c r="Q532" s="16">
        <v>0</v>
      </c>
      <c r="R532" s="11">
        <v>0</v>
      </c>
      <c r="S532" s="16">
        <v>0</v>
      </c>
      <c r="T532" s="16">
        <v>1</v>
      </c>
      <c r="U532" s="16">
        <v>2</v>
      </c>
      <c r="V532" s="16">
        <v>0</v>
      </c>
      <c r="W532" s="16">
        <v>2</v>
      </c>
      <c r="X532" s="19">
        <v>750</v>
      </c>
      <c r="Y532" s="16">
        <v>0</v>
      </c>
      <c r="Z532" s="16">
        <v>0</v>
      </c>
      <c r="AA532" s="16">
        <v>0</v>
      </c>
      <c r="AB532" s="16">
        <v>0</v>
      </c>
      <c r="AC532" s="16">
        <v>0</v>
      </c>
      <c r="AD532" s="16">
        <v>9</v>
      </c>
      <c r="AE532" s="16">
        <v>2</v>
      </c>
      <c r="AF532" s="16" t="s">
        <v>878</v>
      </c>
      <c r="AG532" s="11">
        <v>2</v>
      </c>
      <c r="AH532" s="11">
        <v>2</v>
      </c>
      <c r="AI532" s="11">
        <v>0</v>
      </c>
      <c r="AJ532" s="11">
        <v>1.5</v>
      </c>
      <c r="AK532" s="16">
        <v>0</v>
      </c>
      <c r="AL532" s="16">
        <v>0</v>
      </c>
      <c r="AM532" s="16">
        <v>0</v>
      </c>
      <c r="AN532" s="16">
        <v>0.5</v>
      </c>
      <c r="AO532" s="16">
        <v>2000</v>
      </c>
      <c r="AP532" s="16">
        <v>0.5</v>
      </c>
      <c r="AQ532" s="16">
        <v>0</v>
      </c>
      <c r="AR532" s="11">
        <v>0</v>
      </c>
      <c r="AS532" s="16" t="s">
        <v>880</v>
      </c>
      <c r="AT532" s="17" t="s">
        <v>218</v>
      </c>
      <c r="AU532" s="16" t="s">
        <v>879</v>
      </c>
      <c r="AV532" s="19">
        <v>10001007</v>
      </c>
      <c r="AW532" s="19">
        <v>21000010</v>
      </c>
      <c r="AX532" s="17" t="s">
        <v>164</v>
      </c>
      <c r="AY532" s="16">
        <v>0</v>
      </c>
      <c r="AZ532" s="18">
        <v>0</v>
      </c>
      <c r="BA532" s="18">
        <v>0</v>
      </c>
      <c r="BB532" s="156"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ht="20.1" customHeight="1" spans="3:69">
      <c r="C533" s="16">
        <v>61012103</v>
      </c>
      <c r="D533" s="17" t="s">
        <v>877</v>
      </c>
      <c r="E533" s="16">
        <v>2</v>
      </c>
      <c r="F533" s="16">
        <v>61012101</v>
      </c>
      <c r="G533" s="16">
        <v>61012104</v>
      </c>
      <c r="H533" s="18">
        <v>2</v>
      </c>
      <c r="I533" s="16">
        <v>1</v>
      </c>
      <c r="J533" s="16">
        <v>3</v>
      </c>
      <c r="K533" s="16">
        <v>0</v>
      </c>
      <c r="L533" s="16">
        <v>0</v>
      </c>
      <c r="M533" s="16">
        <v>0</v>
      </c>
      <c r="N533" s="16">
        <v>1</v>
      </c>
      <c r="O533" s="16">
        <v>0</v>
      </c>
      <c r="P533" s="16">
        <v>0</v>
      </c>
      <c r="Q533" s="16">
        <v>0</v>
      </c>
      <c r="R533" s="11">
        <v>0</v>
      </c>
      <c r="S533" s="16">
        <v>0</v>
      </c>
      <c r="T533" s="16">
        <v>1</v>
      </c>
      <c r="U533" s="16">
        <v>2</v>
      </c>
      <c r="V533" s="16">
        <v>0</v>
      </c>
      <c r="W533" s="16">
        <v>2.25</v>
      </c>
      <c r="X533" s="19">
        <v>1500</v>
      </c>
      <c r="Y533" s="16">
        <v>0</v>
      </c>
      <c r="Z533" s="16">
        <v>0</v>
      </c>
      <c r="AA533" s="16">
        <v>0</v>
      </c>
      <c r="AB533" s="16">
        <v>0</v>
      </c>
      <c r="AC533" s="16">
        <v>0</v>
      </c>
      <c r="AD533" s="16">
        <v>9</v>
      </c>
      <c r="AE533" s="16">
        <v>2</v>
      </c>
      <c r="AF533" s="16" t="s">
        <v>878</v>
      </c>
      <c r="AG533" s="11">
        <v>2</v>
      </c>
      <c r="AH533" s="11">
        <v>2</v>
      </c>
      <c r="AI533" s="11">
        <v>0</v>
      </c>
      <c r="AJ533" s="11">
        <v>1.5</v>
      </c>
      <c r="AK533" s="16">
        <v>0</v>
      </c>
      <c r="AL533" s="16">
        <v>0</v>
      </c>
      <c r="AM533" s="16">
        <v>0</v>
      </c>
      <c r="AN533" s="16">
        <v>0.5</v>
      </c>
      <c r="AO533" s="16">
        <v>2000</v>
      </c>
      <c r="AP533" s="16">
        <v>0.5</v>
      </c>
      <c r="AQ533" s="16">
        <v>0</v>
      </c>
      <c r="AR533" s="11">
        <v>0</v>
      </c>
      <c r="AS533" s="16" t="s">
        <v>880</v>
      </c>
      <c r="AT533" s="17" t="s">
        <v>218</v>
      </c>
      <c r="AU533" s="16" t="s">
        <v>879</v>
      </c>
      <c r="AV533" s="19">
        <v>10001007</v>
      </c>
      <c r="AW533" s="19">
        <v>21000010</v>
      </c>
      <c r="AX533" s="17" t="s">
        <v>164</v>
      </c>
      <c r="AY533" s="16">
        <v>0</v>
      </c>
      <c r="AZ533" s="18">
        <v>0</v>
      </c>
      <c r="BA533" s="18">
        <v>0</v>
      </c>
      <c r="BB533" s="156" t="str">
        <f t="shared" si="17"/>
        <v>立即对目标范围内的怪物造成225%攻击伤害+1500点固定伤害,并使目标速度降低50%,持续6秒</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ht="20.1" customHeight="1" spans="3:69">
      <c r="C534" s="16">
        <v>61012104</v>
      </c>
      <c r="D534" s="17" t="s">
        <v>877</v>
      </c>
      <c r="E534" s="16">
        <v>3</v>
      </c>
      <c r="F534" s="16">
        <v>61012101</v>
      </c>
      <c r="G534" s="16">
        <v>0</v>
      </c>
      <c r="H534" s="18">
        <v>2</v>
      </c>
      <c r="I534" s="16">
        <v>1</v>
      </c>
      <c r="J534" s="16">
        <v>3</v>
      </c>
      <c r="K534" s="16">
        <v>0</v>
      </c>
      <c r="L534" s="16">
        <v>0</v>
      </c>
      <c r="M534" s="16">
        <v>0</v>
      </c>
      <c r="N534" s="16">
        <v>1</v>
      </c>
      <c r="O534" s="16">
        <v>0</v>
      </c>
      <c r="P534" s="16">
        <v>0</v>
      </c>
      <c r="Q534" s="16">
        <v>0</v>
      </c>
      <c r="R534" s="11">
        <v>0</v>
      </c>
      <c r="S534" s="16">
        <v>0</v>
      </c>
      <c r="T534" s="16">
        <v>1</v>
      </c>
      <c r="U534" s="16">
        <v>2</v>
      </c>
      <c r="V534" s="16">
        <v>0</v>
      </c>
      <c r="W534" s="16">
        <v>2.5</v>
      </c>
      <c r="X534" s="19">
        <v>2250</v>
      </c>
      <c r="Y534" s="16">
        <v>0</v>
      </c>
      <c r="Z534" s="16">
        <v>0</v>
      </c>
      <c r="AA534" s="16">
        <v>0</v>
      </c>
      <c r="AB534" s="16">
        <v>0</v>
      </c>
      <c r="AC534" s="16">
        <v>0</v>
      </c>
      <c r="AD534" s="16">
        <v>9</v>
      </c>
      <c r="AE534" s="16">
        <v>2</v>
      </c>
      <c r="AF534" s="16" t="s">
        <v>878</v>
      </c>
      <c r="AG534" s="11">
        <v>2</v>
      </c>
      <c r="AH534" s="11">
        <v>2</v>
      </c>
      <c r="AI534" s="11">
        <v>0</v>
      </c>
      <c r="AJ534" s="11">
        <v>1.5</v>
      </c>
      <c r="AK534" s="16">
        <v>0</v>
      </c>
      <c r="AL534" s="16">
        <v>0</v>
      </c>
      <c r="AM534" s="16">
        <v>0</v>
      </c>
      <c r="AN534" s="16">
        <v>0.5</v>
      </c>
      <c r="AO534" s="16">
        <v>2000</v>
      </c>
      <c r="AP534" s="16">
        <v>0.5</v>
      </c>
      <c r="AQ534" s="16">
        <v>0</v>
      </c>
      <c r="AR534" s="11">
        <v>0</v>
      </c>
      <c r="AS534" s="16" t="s">
        <v>880</v>
      </c>
      <c r="AT534" s="17" t="s">
        <v>218</v>
      </c>
      <c r="AU534" s="16" t="s">
        <v>879</v>
      </c>
      <c r="AV534" s="19">
        <v>10001007</v>
      </c>
      <c r="AW534" s="19">
        <v>21000010</v>
      </c>
      <c r="AX534" s="17" t="s">
        <v>164</v>
      </c>
      <c r="AY534" s="16">
        <v>0</v>
      </c>
      <c r="AZ534" s="18">
        <v>0</v>
      </c>
      <c r="BA534" s="18">
        <v>0</v>
      </c>
      <c r="BB534" s="156" t="str">
        <f t="shared" si="17"/>
        <v>立即对目标范围内的怪物造成250%攻击伤害+2250点固定伤害,并使目标速度降低50%,持续6秒</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ht="20.1" customHeight="1" spans="3:69">
      <c r="C535" s="16">
        <v>61012105</v>
      </c>
      <c r="D535" s="17" t="s">
        <v>877</v>
      </c>
      <c r="E535" s="16">
        <v>4</v>
      </c>
      <c r="F535" s="16">
        <v>61012101</v>
      </c>
      <c r="G535" s="16">
        <v>0</v>
      </c>
      <c r="H535" s="18">
        <v>2</v>
      </c>
      <c r="I535" s="16">
        <v>1</v>
      </c>
      <c r="J535" s="16">
        <v>3</v>
      </c>
      <c r="K535" s="16">
        <v>0</v>
      </c>
      <c r="L535" s="16">
        <v>0</v>
      </c>
      <c r="M535" s="16">
        <v>0</v>
      </c>
      <c r="N535" s="16">
        <v>1</v>
      </c>
      <c r="O535" s="16">
        <v>0</v>
      </c>
      <c r="P535" s="16">
        <v>0</v>
      </c>
      <c r="Q535" s="16">
        <v>0</v>
      </c>
      <c r="R535" s="11">
        <v>0</v>
      </c>
      <c r="S535" s="16">
        <v>0</v>
      </c>
      <c r="T535" s="16">
        <v>1</v>
      </c>
      <c r="U535" s="16">
        <v>2</v>
      </c>
      <c r="V535" s="16">
        <v>0</v>
      </c>
      <c r="W535" s="16">
        <v>2.75</v>
      </c>
      <c r="X535" s="19">
        <v>3250</v>
      </c>
      <c r="Y535" s="16">
        <v>0</v>
      </c>
      <c r="Z535" s="16">
        <v>0</v>
      </c>
      <c r="AA535" s="16">
        <v>0</v>
      </c>
      <c r="AB535" s="16">
        <v>0</v>
      </c>
      <c r="AC535" s="16">
        <v>0</v>
      </c>
      <c r="AD535" s="16">
        <v>9</v>
      </c>
      <c r="AE535" s="16">
        <v>2</v>
      </c>
      <c r="AF535" s="16" t="s">
        <v>878</v>
      </c>
      <c r="AG535" s="11">
        <v>2</v>
      </c>
      <c r="AH535" s="11">
        <v>2</v>
      </c>
      <c r="AI535" s="11">
        <v>0</v>
      </c>
      <c r="AJ535" s="11">
        <v>1.5</v>
      </c>
      <c r="AK535" s="16">
        <v>0</v>
      </c>
      <c r="AL535" s="16">
        <v>0</v>
      </c>
      <c r="AM535" s="16">
        <v>0</v>
      </c>
      <c r="AN535" s="16">
        <v>0.5</v>
      </c>
      <c r="AO535" s="16">
        <v>2000</v>
      </c>
      <c r="AP535" s="16">
        <v>0.5</v>
      </c>
      <c r="AQ535" s="16">
        <v>0</v>
      </c>
      <c r="AR535" s="11">
        <v>0</v>
      </c>
      <c r="AS535" s="16" t="s">
        <v>880</v>
      </c>
      <c r="AT535" s="17" t="s">
        <v>218</v>
      </c>
      <c r="AU535" s="16" t="s">
        <v>879</v>
      </c>
      <c r="AV535" s="19">
        <v>10001007</v>
      </c>
      <c r="AW535" s="19">
        <v>21000010</v>
      </c>
      <c r="AX535" s="17" t="s">
        <v>164</v>
      </c>
      <c r="AY535" s="16">
        <v>0</v>
      </c>
      <c r="AZ535" s="18">
        <v>0</v>
      </c>
      <c r="BA535" s="18">
        <v>0</v>
      </c>
      <c r="BB535" s="156" t="str">
        <f t="shared" si="17"/>
        <v>立即对目标范围内的怪物造成275%攻击伤害+3250点固定伤害,并使目标速度降低50%,持续6秒</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ht="20.1" customHeight="1" spans="3:69">
      <c r="C536" s="16">
        <v>61012106</v>
      </c>
      <c r="D536" s="17" t="s">
        <v>877</v>
      </c>
      <c r="E536" s="16">
        <v>5</v>
      </c>
      <c r="F536" s="16">
        <v>61012101</v>
      </c>
      <c r="G536" s="16">
        <v>0</v>
      </c>
      <c r="H536" s="18">
        <v>2</v>
      </c>
      <c r="I536" s="16">
        <v>1</v>
      </c>
      <c r="J536" s="16">
        <v>3</v>
      </c>
      <c r="K536" s="16">
        <v>0</v>
      </c>
      <c r="L536" s="16">
        <v>0</v>
      </c>
      <c r="M536" s="16">
        <v>0</v>
      </c>
      <c r="N536" s="16">
        <v>1</v>
      </c>
      <c r="O536" s="16">
        <v>0</v>
      </c>
      <c r="P536" s="16">
        <v>0</v>
      </c>
      <c r="Q536" s="16">
        <v>0</v>
      </c>
      <c r="R536" s="11">
        <v>0</v>
      </c>
      <c r="S536" s="16">
        <v>0</v>
      </c>
      <c r="T536" s="16">
        <v>1</v>
      </c>
      <c r="U536" s="16">
        <v>2</v>
      </c>
      <c r="V536" s="16">
        <v>0</v>
      </c>
      <c r="W536" s="16">
        <v>3</v>
      </c>
      <c r="X536" s="19">
        <v>4250</v>
      </c>
      <c r="Y536" s="16">
        <v>0</v>
      </c>
      <c r="Z536" s="16">
        <v>0</v>
      </c>
      <c r="AA536" s="16">
        <v>0</v>
      </c>
      <c r="AB536" s="16">
        <v>0</v>
      </c>
      <c r="AC536" s="16">
        <v>0</v>
      </c>
      <c r="AD536" s="16">
        <v>9</v>
      </c>
      <c r="AE536" s="16">
        <v>2</v>
      </c>
      <c r="AF536" s="16" t="s">
        <v>878</v>
      </c>
      <c r="AG536" s="11">
        <v>2</v>
      </c>
      <c r="AH536" s="11">
        <v>2</v>
      </c>
      <c r="AI536" s="11">
        <v>0</v>
      </c>
      <c r="AJ536" s="11">
        <v>1.5</v>
      </c>
      <c r="AK536" s="16">
        <v>0</v>
      </c>
      <c r="AL536" s="16">
        <v>0</v>
      </c>
      <c r="AM536" s="16">
        <v>0</v>
      </c>
      <c r="AN536" s="16">
        <v>0.5</v>
      </c>
      <c r="AO536" s="16">
        <v>2000</v>
      </c>
      <c r="AP536" s="16">
        <v>0.5</v>
      </c>
      <c r="AQ536" s="16">
        <v>0</v>
      </c>
      <c r="AR536" s="11">
        <v>0</v>
      </c>
      <c r="AS536" s="16" t="s">
        <v>880</v>
      </c>
      <c r="AT536" s="17" t="s">
        <v>218</v>
      </c>
      <c r="AU536" s="16" t="s">
        <v>879</v>
      </c>
      <c r="AV536" s="19">
        <v>10001007</v>
      </c>
      <c r="AW536" s="19">
        <v>21000010</v>
      </c>
      <c r="AX536" s="17" t="s">
        <v>164</v>
      </c>
      <c r="AY536" s="16">
        <v>0</v>
      </c>
      <c r="AZ536" s="18">
        <v>0</v>
      </c>
      <c r="BA536" s="18">
        <v>0</v>
      </c>
      <c r="BB536" s="156" t="str">
        <f t="shared" si="17"/>
        <v>立即对目标范围内的怪物造成300%攻击伤害+4250点固定伤害,并使目标速度降低50%,持续6秒</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ht="20.1" customHeight="1" spans="3:69">
      <c r="C537" s="16">
        <v>61012201</v>
      </c>
      <c r="D537" s="17" t="s">
        <v>200</v>
      </c>
      <c r="E537" s="16">
        <v>0</v>
      </c>
      <c r="F537" s="16">
        <v>61012201</v>
      </c>
      <c r="G537" s="16">
        <v>61012202</v>
      </c>
      <c r="H537" s="18">
        <v>2</v>
      </c>
      <c r="I537" s="16">
        <v>3</v>
      </c>
      <c r="J537" s="16">
        <v>0</v>
      </c>
      <c r="K537" s="16">
        <v>0</v>
      </c>
      <c r="L537" s="16">
        <v>0</v>
      </c>
      <c r="M537" s="16">
        <v>0</v>
      </c>
      <c r="N537" s="16">
        <v>1</v>
      </c>
      <c r="O537" s="16">
        <v>0</v>
      </c>
      <c r="P537" s="16">
        <v>0</v>
      </c>
      <c r="Q537" s="16">
        <v>0</v>
      </c>
      <c r="R537" s="11">
        <v>0</v>
      </c>
      <c r="S537" s="16">
        <v>0</v>
      </c>
      <c r="T537" s="16">
        <v>1</v>
      </c>
      <c r="U537" s="16">
        <v>2</v>
      </c>
      <c r="V537" s="16">
        <v>0</v>
      </c>
      <c r="W537" s="16">
        <v>1</v>
      </c>
      <c r="X537" s="16">
        <v>300</v>
      </c>
      <c r="Y537" s="16">
        <v>1</v>
      </c>
      <c r="Z537" s="16">
        <v>0</v>
      </c>
      <c r="AA537" s="16">
        <v>0</v>
      </c>
      <c r="AB537" s="16">
        <v>0</v>
      </c>
      <c r="AC537" s="16">
        <v>0</v>
      </c>
      <c r="AD537" s="16">
        <v>15</v>
      </c>
      <c r="AE537" s="16">
        <v>1</v>
      </c>
      <c r="AF537" s="16" t="s">
        <v>739</v>
      </c>
      <c r="AG537" s="11">
        <v>2</v>
      </c>
      <c r="AH537" s="11">
        <v>0</v>
      </c>
      <c r="AI537" s="11">
        <v>0</v>
      </c>
      <c r="AJ537" s="11">
        <v>0</v>
      </c>
      <c r="AK537" s="16">
        <v>0</v>
      </c>
      <c r="AL537" s="16">
        <v>0</v>
      </c>
      <c r="AM537" s="16">
        <v>0</v>
      </c>
      <c r="AN537" s="16">
        <v>0</v>
      </c>
      <c r="AO537" s="16">
        <v>3000</v>
      </c>
      <c r="AP537" s="16">
        <v>0</v>
      </c>
      <c r="AQ537" s="16">
        <v>0</v>
      </c>
      <c r="AR537" s="11">
        <v>90001035</v>
      </c>
      <c r="AS537" s="16" t="s">
        <v>162</v>
      </c>
      <c r="AT537" s="17" t="s">
        <v>881</v>
      </c>
      <c r="AU537" s="16" t="s">
        <v>353</v>
      </c>
      <c r="AV537" s="19">
        <v>10000001</v>
      </c>
      <c r="AW537" s="19">
        <v>21000120</v>
      </c>
      <c r="AX537" s="17" t="s">
        <v>740</v>
      </c>
      <c r="AY537" s="16">
        <v>0</v>
      </c>
      <c r="AZ537" s="18">
        <v>0</v>
      </c>
      <c r="BA537" s="18">
        <v>0</v>
      </c>
      <c r="BB537" s="156" t="str">
        <f>"每秒对周围的怪物造成"&amp;W537*100&amp;"%攻击伤害+"&amp;X537&amp;"点固定伤害.持续4秒并使自身免疫怪物攻击"</f>
        <v>每秒对周围的怪物造成100%攻击伤害+300点固定伤害.持续4秒并使自身免疫怪物攻击</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ht="20.1" customHeight="1" spans="3:69">
      <c r="C538" s="16">
        <v>61012202</v>
      </c>
      <c r="D538" s="17" t="s">
        <v>200</v>
      </c>
      <c r="E538" s="16">
        <v>1</v>
      </c>
      <c r="F538" s="16">
        <v>61012201</v>
      </c>
      <c r="G538" s="16">
        <v>61012203</v>
      </c>
      <c r="H538" s="18">
        <v>2</v>
      </c>
      <c r="I538" s="16">
        <v>3</v>
      </c>
      <c r="J538" s="16">
        <v>0</v>
      </c>
      <c r="K538" s="16">
        <v>0</v>
      </c>
      <c r="L538" s="16">
        <v>0</v>
      </c>
      <c r="M538" s="16">
        <v>0</v>
      </c>
      <c r="N538" s="16">
        <v>1</v>
      </c>
      <c r="O538" s="16">
        <v>0</v>
      </c>
      <c r="P538" s="16">
        <v>0</v>
      </c>
      <c r="Q538" s="16">
        <v>0</v>
      </c>
      <c r="R538" s="11">
        <v>0</v>
      </c>
      <c r="S538" s="16">
        <v>0</v>
      </c>
      <c r="T538" s="16">
        <v>1</v>
      </c>
      <c r="U538" s="16">
        <v>2</v>
      </c>
      <c r="V538" s="16">
        <v>0</v>
      </c>
      <c r="W538" s="16">
        <v>1.1</v>
      </c>
      <c r="X538" s="16">
        <v>300</v>
      </c>
      <c r="Y538" s="16">
        <v>1</v>
      </c>
      <c r="Z538" s="16">
        <v>0</v>
      </c>
      <c r="AA538" s="16">
        <v>0</v>
      </c>
      <c r="AB538" s="16">
        <v>0</v>
      </c>
      <c r="AC538" s="16">
        <v>0</v>
      </c>
      <c r="AD538" s="16">
        <v>15</v>
      </c>
      <c r="AE538" s="16">
        <v>1</v>
      </c>
      <c r="AF538" s="16" t="s">
        <v>739</v>
      </c>
      <c r="AG538" s="11">
        <v>2</v>
      </c>
      <c r="AH538" s="11">
        <v>0</v>
      </c>
      <c r="AI538" s="11">
        <v>0</v>
      </c>
      <c r="AJ538" s="11">
        <v>0</v>
      </c>
      <c r="AK538" s="16">
        <v>0</v>
      </c>
      <c r="AL538" s="16">
        <v>0</v>
      </c>
      <c r="AM538" s="16">
        <v>0</v>
      </c>
      <c r="AN538" s="16">
        <v>0</v>
      </c>
      <c r="AO538" s="16">
        <v>3000</v>
      </c>
      <c r="AP538" s="16">
        <v>0</v>
      </c>
      <c r="AQ538" s="16">
        <v>0</v>
      </c>
      <c r="AR538" s="11">
        <v>90001035</v>
      </c>
      <c r="AS538" s="16" t="s">
        <v>162</v>
      </c>
      <c r="AT538" s="17" t="s">
        <v>881</v>
      </c>
      <c r="AU538" s="16" t="s">
        <v>353</v>
      </c>
      <c r="AV538" s="19">
        <v>10000001</v>
      </c>
      <c r="AW538" s="19">
        <v>21000120</v>
      </c>
      <c r="AX538" s="17" t="s">
        <v>740</v>
      </c>
      <c r="AY538" s="16">
        <v>0</v>
      </c>
      <c r="AZ538" s="18">
        <v>0</v>
      </c>
      <c r="BA538" s="18">
        <v>0</v>
      </c>
      <c r="BB538" s="156" t="str">
        <f t="shared" ref="BB538:BB542" si="18">"每秒对周围的怪物造成"&amp;W538*100&amp;"%攻击伤害+"&amp;X538&amp;"点固定伤害.持续4秒并使自身免疫怪物攻击"</f>
        <v>每秒对周围的怪物造成110%攻击伤害+300点固定伤害.持续4秒并使自身免疫怪物攻击</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ht="20.1" customHeight="1" spans="3:69">
      <c r="C539" s="16">
        <v>61012203</v>
      </c>
      <c r="D539" s="17" t="s">
        <v>200</v>
      </c>
      <c r="E539" s="16">
        <v>2</v>
      </c>
      <c r="F539" s="16">
        <v>61012201</v>
      </c>
      <c r="G539" s="16">
        <v>61012204</v>
      </c>
      <c r="H539" s="18">
        <v>2</v>
      </c>
      <c r="I539" s="16">
        <v>3</v>
      </c>
      <c r="J539" s="16">
        <v>0</v>
      </c>
      <c r="K539" s="16">
        <v>0</v>
      </c>
      <c r="L539" s="16">
        <v>0</v>
      </c>
      <c r="M539" s="16">
        <v>0</v>
      </c>
      <c r="N539" s="16">
        <v>1</v>
      </c>
      <c r="O539" s="16">
        <v>0</v>
      </c>
      <c r="P539" s="16">
        <v>0</v>
      </c>
      <c r="Q539" s="16">
        <v>0</v>
      </c>
      <c r="R539" s="11">
        <v>0</v>
      </c>
      <c r="S539" s="16">
        <v>0</v>
      </c>
      <c r="T539" s="16">
        <v>1</v>
      </c>
      <c r="U539" s="16">
        <v>2</v>
      </c>
      <c r="V539" s="16">
        <v>0</v>
      </c>
      <c r="W539" s="16">
        <v>1.2</v>
      </c>
      <c r="X539" s="16">
        <v>450</v>
      </c>
      <c r="Y539" s="16">
        <v>1</v>
      </c>
      <c r="Z539" s="16">
        <v>0</v>
      </c>
      <c r="AA539" s="16">
        <v>0</v>
      </c>
      <c r="AB539" s="16">
        <v>0</v>
      </c>
      <c r="AC539" s="16">
        <v>0</v>
      </c>
      <c r="AD539" s="16">
        <v>15</v>
      </c>
      <c r="AE539" s="16">
        <v>1</v>
      </c>
      <c r="AF539" s="16" t="s">
        <v>739</v>
      </c>
      <c r="AG539" s="11">
        <v>2</v>
      </c>
      <c r="AH539" s="11">
        <v>0</v>
      </c>
      <c r="AI539" s="11">
        <v>0</v>
      </c>
      <c r="AJ539" s="11">
        <v>0</v>
      </c>
      <c r="AK539" s="16">
        <v>0</v>
      </c>
      <c r="AL539" s="16">
        <v>0</v>
      </c>
      <c r="AM539" s="16">
        <v>0</v>
      </c>
      <c r="AN539" s="16">
        <v>0</v>
      </c>
      <c r="AO539" s="16">
        <v>3000</v>
      </c>
      <c r="AP539" s="16">
        <v>0</v>
      </c>
      <c r="AQ539" s="16">
        <v>0</v>
      </c>
      <c r="AR539" s="11">
        <v>90001035</v>
      </c>
      <c r="AS539" s="16" t="s">
        <v>162</v>
      </c>
      <c r="AT539" s="17" t="s">
        <v>881</v>
      </c>
      <c r="AU539" s="16" t="s">
        <v>353</v>
      </c>
      <c r="AV539" s="19">
        <v>10000001</v>
      </c>
      <c r="AW539" s="19">
        <v>21000120</v>
      </c>
      <c r="AX539" s="17" t="s">
        <v>740</v>
      </c>
      <c r="AY539" s="16">
        <v>0</v>
      </c>
      <c r="AZ539" s="18">
        <v>0</v>
      </c>
      <c r="BA539" s="18">
        <v>0</v>
      </c>
      <c r="BB539" s="156" t="str">
        <f t="shared" si="18"/>
        <v>每秒对周围的怪物造成120%攻击伤害+450点固定伤害.持续4秒并使自身免疫怪物攻击</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ht="20.1" customHeight="1" spans="3:69">
      <c r="C540" s="16">
        <v>61012204</v>
      </c>
      <c r="D540" s="17" t="s">
        <v>200</v>
      </c>
      <c r="E540" s="16">
        <v>3</v>
      </c>
      <c r="F540" s="16">
        <v>61012201</v>
      </c>
      <c r="G540" s="16">
        <v>0</v>
      </c>
      <c r="H540" s="18">
        <v>2</v>
      </c>
      <c r="I540" s="16">
        <v>3</v>
      </c>
      <c r="J540" s="16">
        <v>0</v>
      </c>
      <c r="K540" s="16">
        <v>0</v>
      </c>
      <c r="L540" s="16">
        <v>0</v>
      </c>
      <c r="M540" s="16">
        <v>0</v>
      </c>
      <c r="N540" s="16">
        <v>1</v>
      </c>
      <c r="O540" s="16">
        <v>0</v>
      </c>
      <c r="P540" s="16">
        <v>0</v>
      </c>
      <c r="Q540" s="16">
        <v>0</v>
      </c>
      <c r="R540" s="11">
        <v>0</v>
      </c>
      <c r="S540" s="16">
        <v>0</v>
      </c>
      <c r="T540" s="16">
        <v>1</v>
      </c>
      <c r="U540" s="16">
        <v>2</v>
      </c>
      <c r="V540" s="16">
        <v>0</v>
      </c>
      <c r="W540" s="16">
        <v>1.3</v>
      </c>
      <c r="X540" s="16">
        <v>750</v>
      </c>
      <c r="Y540" s="16">
        <v>1</v>
      </c>
      <c r="Z540" s="16">
        <v>0</v>
      </c>
      <c r="AA540" s="16">
        <v>0</v>
      </c>
      <c r="AB540" s="16">
        <v>0</v>
      </c>
      <c r="AC540" s="16">
        <v>0</v>
      </c>
      <c r="AD540" s="16">
        <v>15</v>
      </c>
      <c r="AE540" s="16">
        <v>1</v>
      </c>
      <c r="AF540" s="16" t="s">
        <v>739</v>
      </c>
      <c r="AG540" s="11">
        <v>2</v>
      </c>
      <c r="AH540" s="11">
        <v>0</v>
      </c>
      <c r="AI540" s="11">
        <v>0</v>
      </c>
      <c r="AJ540" s="11">
        <v>0</v>
      </c>
      <c r="AK540" s="16">
        <v>0</v>
      </c>
      <c r="AL540" s="16">
        <v>0</v>
      </c>
      <c r="AM540" s="16">
        <v>0</v>
      </c>
      <c r="AN540" s="16">
        <v>0</v>
      </c>
      <c r="AO540" s="16">
        <v>3000</v>
      </c>
      <c r="AP540" s="16">
        <v>0</v>
      </c>
      <c r="AQ540" s="16">
        <v>0</v>
      </c>
      <c r="AR540" s="11">
        <v>90001035</v>
      </c>
      <c r="AS540" s="16" t="s">
        <v>162</v>
      </c>
      <c r="AT540" s="17" t="s">
        <v>881</v>
      </c>
      <c r="AU540" s="16" t="s">
        <v>353</v>
      </c>
      <c r="AV540" s="19">
        <v>10000001</v>
      </c>
      <c r="AW540" s="19">
        <v>21000120</v>
      </c>
      <c r="AX540" s="17" t="s">
        <v>740</v>
      </c>
      <c r="AY540" s="16">
        <v>0</v>
      </c>
      <c r="AZ540" s="18">
        <v>0</v>
      </c>
      <c r="BA540" s="18">
        <v>0</v>
      </c>
      <c r="BB540" s="156" t="str">
        <f t="shared" si="18"/>
        <v>每秒对周围的怪物造成130%攻击伤害+750点固定伤害.持续4秒并使自身免疫怪物攻击</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ht="20.1" customHeight="1" spans="3:69">
      <c r="C541" s="16">
        <v>61012205</v>
      </c>
      <c r="D541" s="17" t="s">
        <v>200</v>
      </c>
      <c r="E541" s="16">
        <v>4</v>
      </c>
      <c r="F541" s="16">
        <v>61012201</v>
      </c>
      <c r="G541" s="16">
        <v>0</v>
      </c>
      <c r="H541" s="18">
        <v>2</v>
      </c>
      <c r="I541" s="16">
        <v>3</v>
      </c>
      <c r="J541" s="16">
        <v>0</v>
      </c>
      <c r="K541" s="16">
        <v>0</v>
      </c>
      <c r="L541" s="16">
        <v>0</v>
      </c>
      <c r="M541" s="16">
        <v>0</v>
      </c>
      <c r="N541" s="16">
        <v>1</v>
      </c>
      <c r="O541" s="16">
        <v>0</v>
      </c>
      <c r="P541" s="16">
        <v>0</v>
      </c>
      <c r="Q541" s="16">
        <v>0</v>
      </c>
      <c r="R541" s="11">
        <v>0</v>
      </c>
      <c r="S541" s="16">
        <v>0</v>
      </c>
      <c r="T541" s="16">
        <v>1</v>
      </c>
      <c r="U541" s="16">
        <v>2</v>
      </c>
      <c r="V541" s="16">
        <v>0</v>
      </c>
      <c r="W541" s="16">
        <v>1.4</v>
      </c>
      <c r="X541" s="16">
        <v>1050</v>
      </c>
      <c r="Y541" s="16">
        <v>1</v>
      </c>
      <c r="Z541" s="16">
        <v>0</v>
      </c>
      <c r="AA541" s="16">
        <v>0</v>
      </c>
      <c r="AB541" s="16">
        <v>0</v>
      </c>
      <c r="AC541" s="16">
        <v>0</v>
      </c>
      <c r="AD541" s="16">
        <v>15</v>
      </c>
      <c r="AE541" s="16">
        <v>1</v>
      </c>
      <c r="AF541" s="16" t="s">
        <v>739</v>
      </c>
      <c r="AG541" s="11">
        <v>2</v>
      </c>
      <c r="AH541" s="11">
        <v>0</v>
      </c>
      <c r="AI541" s="11">
        <v>0</v>
      </c>
      <c r="AJ541" s="11">
        <v>0</v>
      </c>
      <c r="AK541" s="16">
        <v>0</v>
      </c>
      <c r="AL541" s="16">
        <v>0</v>
      </c>
      <c r="AM541" s="16">
        <v>0</v>
      </c>
      <c r="AN541" s="16">
        <v>0</v>
      </c>
      <c r="AO541" s="16">
        <v>3000</v>
      </c>
      <c r="AP541" s="16">
        <v>0</v>
      </c>
      <c r="AQ541" s="16">
        <v>0</v>
      </c>
      <c r="AR541" s="11">
        <v>90001035</v>
      </c>
      <c r="AS541" s="16" t="s">
        <v>162</v>
      </c>
      <c r="AT541" s="17" t="s">
        <v>881</v>
      </c>
      <c r="AU541" s="16" t="s">
        <v>353</v>
      </c>
      <c r="AV541" s="19">
        <v>10000001</v>
      </c>
      <c r="AW541" s="19">
        <v>21000120</v>
      </c>
      <c r="AX541" s="17" t="s">
        <v>740</v>
      </c>
      <c r="AY541" s="16">
        <v>0</v>
      </c>
      <c r="AZ541" s="18">
        <v>0</v>
      </c>
      <c r="BA541" s="18">
        <v>0</v>
      </c>
      <c r="BB541" s="156" t="str">
        <f t="shared" si="18"/>
        <v>每秒对周围的怪物造成140%攻击伤害+1050点固定伤害.持续4秒并使自身免疫怪物攻击</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ht="20.1" customHeight="1" spans="3:69">
      <c r="C542" s="16">
        <v>61012206</v>
      </c>
      <c r="D542" s="17" t="s">
        <v>200</v>
      </c>
      <c r="E542" s="16">
        <v>5</v>
      </c>
      <c r="F542" s="16">
        <v>61012201</v>
      </c>
      <c r="G542" s="16">
        <v>0</v>
      </c>
      <c r="H542" s="18">
        <v>2</v>
      </c>
      <c r="I542" s="16">
        <v>3</v>
      </c>
      <c r="J542" s="16">
        <v>0</v>
      </c>
      <c r="K542" s="16">
        <v>0</v>
      </c>
      <c r="L542" s="16">
        <v>0</v>
      </c>
      <c r="M542" s="16">
        <v>0</v>
      </c>
      <c r="N542" s="16">
        <v>1</v>
      </c>
      <c r="O542" s="16">
        <v>0</v>
      </c>
      <c r="P542" s="16">
        <v>0</v>
      </c>
      <c r="Q542" s="16">
        <v>0</v>
      </c>
      <c r="R542" s="11">
        <v>0</v>
      </c>
      <c r="S542" s="16">
        <v>0</v>
      </c>
      <c r="T542" s="16">
        <v>1</v>
      </c>
      <c r="U542" s="16">
        <v>2</v>
      </c>
      <c r="V542" s="16">
        <v>0</v>
      </c>
      <c r="W542" s="16">
        <v>1.5</v>
      </c>
      <c r="X542" s="16">
        <v>1500</v>
      </c>
      <c r="Y542" s="16">
        <v>1</v>
      </c>
      <c r="Z542" s="16">
        <v>0</v>
      </c>
      <c r="AA542" s="16">
        <v>0</v>
      </c>
      <c r="AB542" s="16">
        <v>0</v>
      </c>
      <c r="AC542" s="16">
        <v>0</v>
      </c>
      <c r="AD542" s="16">
        <v>15</v>
      </c>
      <c r="AE542" s="16">
        <v>1</v>
      </c>
      <c r="AF542" s="16" t="s">
        <v>739</v>
      </c>
      <c r="AG542" s="11">
        <v>2</v>
      </c>
      <c r="AH542" s="11">
        <v>0</v>
      </c>
      <c r="AI542" s="11">
        <v>0</v>
      </c>
      <c r="AJ542" s="11">
        <v>0</v>
      </c>
      <c r="AK542" s="16">
        <v>0</v>
      </c>
      <c r="AL542" s="16">
        <v>0</v>
      </c>
      <c r="AM542" s="16">
        <v>0</v>
      </c>
      <c r="AN542" s="16">
        <v>0</v>
      </c>
      <c r="AO542" s="16">
        <v>3000</v>
      </c>
      <c r="AP542" s="16">
        <v>0</v>
      </c>
      <c r="AQ542" s="16">
        <v>0</v>
      </c>
      <c r="AR542" s="11">
        <v>90001035</v>
      </c>
      <c r="AS542" s="16" t="s">
        <v>162</v>
      </c>
      <c r="AT542" s="17" t="s">
        <v>881</v>
      </c>
      <c r="AU542" s="16" t="s">
        <v>353</v>
      </c>
      <c r="AV542" s="19">
        <v>10000001</v>
      </c>
      <c r="AW542" s="19">
        <v>21000120</v>
      </c>
      <c r="AX542" s="17" t="s">
        <v>740</v>
      </c>
      <c r="AY542" s="16">
        <v>0</v>
      </c>
      <c r="AZ542" s="18">
        <v>0</v>
      </c>
      <c r="BA542" s="18">
        <v>0</v>
      </c>
      <c r="BB542" s="156" t="str">
        <f t="shared" si="18"/>
        <v>每秒对周围的怪物造成150%攻击伤害+1500点固定伤害.持续4秒并使自身免疫怪物攻击</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ht="20.1" customHeight="1" spans="3:69">
      <c r="C543" s="16">
        <v>61012301</v>
      </c>
      <c r="D543" s="17" t="s">
        <v>882</v>
      </c>
      <c r="E543" s="16">
        <v>0</v>
      </c>
      <c r="F543" s="16">
        <v>61012301</v>
      </c>
      <c r="G543" s="16">
        <v>61012302</v>
      </c>
      <c r="H543" s="18">
        <v>2</v>
      </c>
      <c r="I543" s="16">
        <v>5</v>
      </c>
      <c r="J543" s="16">
        <v>3</v>
      </c>
      <c r="K543" s="16">
        <v>0</v>
      </c>
      <c r="L543" s="16">
        <v>0</v>
      </c>
      <c r="M543" s="16">
        <v>0</v>
      </c>
      <c r="N543" s="16">
        <v>1</v>
      </c>
      <c r="O543" s="16">
        <v>0</v>
      </c>
      <c r="P543" s="16">
        <v>0</v>
      </c>
      <c r="Q543" s="16">
        <v>0</v>
      </c>
      <c r="R543" s="11">
        <v>0</v>
      </c>
      <c r="S543" s="16">
        <v>0</v>
      </c>
      <c r="T543" s="16">
        <v>1</v>
      </c>
      <c r="U543" s="16">
        <v>2</v>
      </c>
      <c r="V543" s="16">
        <v>0</v>
      </c>
      <c r="W543" s="16">
        <v>1.6</v>
      </c>
      <c r="X543" s="19">
        <v>750</v>
      </c>
      <c r="Y543" s="16">
        <v>1</v>
      </c>
      <c r="Z543" s="16">
        <v>0</v>
      </c>
      <c r="AA543" s="16">
        <v>0</v>
      </c>
      <c r="AB543" s="16">
        <v>0</v>
      </c>
      <c r="AC543" s="16">
        <v>0</v>
      </c>
      <c r="AD543" s="16">
        <v>9</v>
      </c>
      <c r="AE543" s="16">
        <v>2</v>
      </c>
      <c r="AF543" s="16" t="s">
        <v>467</v>
      </c>
      <c r="AG543" s="11">
        <v>2</v>
      </c>
      <c r="AH543" s="11">
        <v>2</v>
      </c>
      <c r="AI543" s="11">
        <v>0</v>
      </c>
      <c r="AJ543" s="11">
        <v>1.5</v>
      </c>
      <c r="AK543" s="16">
        <v>0</v>
      </c>
      <c r="AL543" s="16">
        <v>0</v>
      </c>
      <c r="AM543" s="16">
        <v>0</v>
      </c>
      <c r="AN543" s="16">
        <v>0.2</v>
      </c>
      <c r="AO543" s="16">
        <v>200</v>
      </c>
      <c r="AP543" s="16">
        <v>0</v>
      </c>
      <c r="AQ543" s="16">
        <v>60</v>
      </c>
      <c r="AR543" s="11">
        <v>90001033</v>
      </c>
      <c r="AS543" s="16" t="s">
        <v>162</v>
      </c>
      <c r="AT543" s="17" t="s">
        <v>172</v>
      </c>
      <c r="AU543" s="16" t="s">
        <v>173</v>
      </c>
      <c r="AV543" s="19">
        <v>10000011</v>
      </c>
      <c r="AW543" s="19">
        <v>21000130</v>
      </c>
      <c r="AX543" s="17" t="s">
        <v>174</v>
      </c>
      <c r="AY543" s="16">
        <v>1</v>
      </c>
      <c r="AZ543" s="18">
        <v>0</v>
      </c>
      <c r="BA543" s="18">
        <v>0</v>
      </c>
      <c r="BB543" s="156" t="str">
        <f>"立即冲锋至目标区域并对其怪物造成"&amp;W543*100&amp;"%攻击伤害+"&amp;X543&amp;"点固定伤害,并使自身无敌1秒"</f>
        <v>立即冲锋至目标区域并对其怪物造成160%攻击伤害+750点固定伤害,并使自身无敌1秒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ht="20.1" customHeight="1" spans="3:69">
      <c r="C544" s="16">
        <v>61012302</v>
      </c>
      <c r="D544" s="17" t="s">
        <v>882</v>
      </c>
      <c r="E544" s="16">
        <v>1</v>
      </c>
      <c r="F544" s="16">
        <v>61012301</v>
      </c>
      <c r="G544" s="16">
        <v>61012303</v>
      </c>
      <c r="H544" s="18">
        <v>2</v>
      </c>
      <c r="I544" s="16">
        <v>5</v>
      </c>
      <c r="J544" s="16">
        <v>3</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9</v>
      </c>
      <c r="AE544" s="16">
        <v>2</v>
      </c>
      <c r="AF544" s="16" t="s">
        <v>467</v>
      </c>
      <c r="AG544" s="11">
        <v>2</v>
      </c>
      <c r="AH544" s="11">
        <v>2</v>
      </c>
      <c r="AI544" s="11">
        <v>0</v>
      </c>
      <c r="AJ544" s="11">
        <v>1.5</v>
      </c>
      <c r="AK544" s="16">
        <v>0</v>
      </c>
      <c r="AL544" s="16">
        <v>0</v>
      </c>
      <c r="AM544" s="16">
        <v>0</v>
      </c>
      <c r="AN544" s="16">
        <v>0.2</v>
      </c>
      <c r="AO544" s="16">
        <v>200</v>
      </c>
      <c r="AP544" s="16">
        <v>0</v>
      </c>
      <c r="AQ544" s="16">
        <v>60</v>
      </c>
      <c r="AR544" s="11">
        <v>90001033</v>
      </c>
      <c r="AS544" s="16" t="s">
        <v>162</v>
      </c>
      <c r="AT544" s="17" t="s">
        <v>172</v>
      </c>
      <c r="AU544" s="16" t="s">
        <v>173</v>
      </c>
      <c r="AV544" s="19">
        <v>10000011</v>
      </c>
      <c r="AW544" s="19">
        <v>21000130</v>
      </c>
      <c r="AX544" s="17" t="s">
        <v>174</v>
      </c>
      <c r="AY544" s="16">
        <v>1</v>
      </c>
      <c r="AZ544" s="18">
        <v>0</v>
      </c>
      <c r="BA544" s="18">
        <v>0</v>
      </c>
      <c r="BB544" s="156" t="str">
        <f t="shared" ref="BB544:BB548" si="19">"立即冲锋至目标区域并对其怪物造成"&amp;W544*100&amp;"%攻击伤害+"&amp;X544&amp;"点固定伤害,并使自身无敌1秒"</f>
        <v>立即冲锋至目标区域并对其怪物造成160%攻击伤害+750点固定伤害,并使自身无敌1秒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ht="20.1" customHeight="1" spans="3:69">
      <c r="C545" s="16">
        <v>61012303</v>
      </c>
      <c r="D545" s="17" t="s">
        <v>882</v>
      </c>
      <c r="E545" s="16">
        <v>2</v>
      </c>
      <c r="F545" s="16">
        <v>61012301</v>
      </c>
      <c r="G545" s="16">
        <v>61012304</v>
      </c>
      <c r="H545" s="18">
        <v>2</v>
      </c>
      <c r="I545" s="16">
        <v>5</v>
      </c>
      <c r="J545" s="16">
        <v>3</v>
      </c>
      <c r="K545" s="16">
        <v>0</v>
      </c>
      <c r="L545" s="16">
        <v>0</v>
      </c>
      <c r="M545" s="16">
        <v>0</v>
      </c>
      <c r="N545" s="16">
        <v>1</v>
      </c>
      <c r="O545" s="16">
        <v>0</v>
      </c>
      <c r="P545" s="16">
        <v>0</v>
      </c>
      <c r="Q545" s="16">
        <v>0</v>
      </c>
      <c r="R545" s="11">
        <v>0</v>
      </c>
      <c r="S545" s="16">
        <v>0</v>
      </c>
      <c r="T545" s="16">
        <v>1</v>
      </c>
      <c r="U545" s="16">
        <v>2</v>
      </c>
      <c r="V545" s="16">
        <v>0</v>
      </c>
      <c r="W545" s="16">
        <v>1.8</v>
      </c>
      <c r="X545" s="19">
        <v>1500</v>
      </c>
      <c r="Y545" s="16">
        <v>1</v>
      </c>
      <c r="Z545" s="16">
        <v>0</v>
      </c>
      <c r="AA545" s="16">
        <v>0</v>
      </c>
      <c r="AB545" s="16">
        <v>0</v>
      </c>
      <c r="AC545" s="16">
        <v>0</v>
      </c>
      <c r="AD545" s="16">
        <v>9</v>
      </c>
      <c r="AE545" s="16">
        <v>2</v>
      </c>
      <c r="AF545" s="16" t="s">
        <v>467</v>
      </c>
      <c r="AG545" s="11">
        <v>2</v>
      </c>
      <c r="AH545" s="11">
        <v>2</v>
      </c>
      <c r="AI545" s="11">
        <v>0</v>
      </c>
      <c r="AJ545" s="11">
        <v>1.5</v>
      </c>
      <c r="AK545" s="16">
        <v>0</v>
      </c>
      <c r="AL545" s="16">
        <v>0</v>
      </c>
      <c r="AM545" s="16">
        <v>0</v>
      </c>
      <c r="AN545" s="16">
        <v>0.2</v>
      </c>
      <c r="AO545" s="16">
        <v>200</v>
      </c>
      <c r="AP545" s="16">
        <v>0</v>
      </c>
      <c r="AQ545" s="16">
        <v>60</v>
      </c>
      <c r="AR545" s="11">
        <v>90001033</v>
      </c>
      <c r="AS545" s="16" t="s">
        <v>162</v>
      </c>
      <c r="AT545" s="17" t="s">
        <v>172</v>
      </c>
      <c r="AU545" s="16" t="s">
        <v>173</v>
      </c>
      <c r="AV545" s="19">
        <v>10000011</v>
      </c>
      <c r="AW545" s="19">
        <v>21000130</v>
      </c>
      <c r="AX545" s="17" t="s">
        <v>174</v>
      </c>
      <c r="AY545" s="16">
        <v>1</v>
      </c>
      <c r="AZ545" s="18">
        <v>0</v>
      </c>
      <c r="BA545" s="18">
        <v>0</v>
      </c>
      <c r="BB545" s="156" t="str">
        <f t="shared" si="19"/>
        <v>立即冲锋至目标区域并对其怪物造成180%攻击伤害+1500点固定伤害,并使自身无敌1秒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ht="20.1" customHeight="1" spans="3:69">
      <c r="C546" s="16">
        <v>61012304</v>
      </c>
      <c r="D546" s="17" t="s">
        <v>882</v>
      </c>
      <c r="E546" s="16">
        <v>3</v>
      </c>
      <c r="F546" s="16">
        <v>61012301</v>
      </c>
      <c r="G546" s="16">
        <v>0</v>
      </c>
      <c r="H546" s="18">
        <v>2</v>
      </c>
      <c r="I546" s="16">
        <v>5</v>
      </c>
      <c r="J546" s="16">
        <v>3</v>
      </c>
      <c r="K546" s="16">
        <v>0</v>
      </c>
      <c r="L546" s="16">
        <v>0</v>
      </c>
      <c r="M546" s="16">
        <v>0</v>
      </c>
      <c r="N546" s="16">
        <v>1</v>
      </c>
      <c r="O546" s="16">
        <v>0</v>
      </c>
      <c r="P546" s="16">
        <v>0</v>
      </c>
      <c r="Q546" s="16">
        <v>0</v>
      </c>
      <c r="R546" s="11">
        <v>0</v>
      </c>
      <c r="S546" s="16">
        <v>0</v>
      </c>
      <c r="T546" s="16">
        <v>1</v>
      </c>
      <c r="U546" s="16">
        <v>2</v>
      </c>
      <c r="V546" s="16">
        <v>0</v>
      </c>
      <c r="W546" s="16">
        <v>2</v>
      </c>
      <c r="X546" s="19">
        <v>2250</v>
      </c>
      <c r="Y546" s="16">
        <v>1</v>
      </c>
      <c r="Z546" s="16">
        <v>0</v>
      </c>
      <c r="AA546" s="16">
        <v>0</v>
      </c>
      <c r="AB546" s="16">
        <v>0</v>
      </c>
      <c r="AC546" s="16">
        <v>0</v>
      </c>
      <c r="AD546" s="16">
        <v>9</v>
      </c>
      <c r="AE546" s="16">
        <v>2</v>
      </c>
      <c r="AF546" s="16" t="s">
        <v>467</v>
      </c>
      <c r="AG546" s="11">
        <v>2</v>
      </c>
      <c r="AH546" s="11">
        <v>2</v>
      </c>
      <c r="AI546" s="11">
        <v>0</v>
      </c>
      <c r="AJ546" s="11">
        <v>1.5</v>
      </c>
      <c r="AK546" s="16">
        <v>0</v>
      </c>
      <c r="AL546" s="16">
        <v>0</v>
      </c>
      <c r="AM546" s="16">
        <v>0</v>
      </c>
      <c r="AN546" s="16">
        <v>0.2</v>
      </c>
      <c r="AO546" s="16">
        <v>200</v>
      </c>
      <c r="AP546" s="16">
        <v>0</v>
      </c>
      <c r="AQ546" s="16">
        <v>60</v>
      </c>
      <c r="AR546" s="11">
        <v>90001033</v>
      </c>
      <c r="AS546" s="16" t="s">
        <v>162</v>
      </c>
      <c r="AT546" s="17" t="s">
        <v>172</v>
      </c>
      <c r="AU546" s="16" t="s">
        <v>173</v>
      </c>
      <c r="AV546" s="19">
        <v>10000011</v>
      </c>
      <c r="AW546" s="19">
        <v>21000130</v>
      </c>
      <c r="AX546" s="17" t="s">
        <v>174</v>
      </c>
      <c r="AY546" s="16">
        <v>1</v>
      </c>
      <c r="AZ546" s="18">
        <v>0</v>
      </c>
      <c r="BA546" s="18">
        <v>0</v>
      </c>
      <c r="BB546" s="156" t="str">
        <f t="shared" si="19"/>
        <v>立即冲锋至目标区域并对其怪物造成200%攻击伤害+2250点固定伤害,并使自身无敌1秒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ht="20.1" customHeight="1" spans="3:69">
      <c r="C547" s="16">
        <v>61012305</v>
      </c>
      <c r="D547" s="17" t="s">
        <v>882</v>
      </c>
      <c r="E547" s="16">
        <v>4</v>
      </c>
      <c r="F547" s="16">
        <v>61012301</v>
      </c>
      <c r="G547" s="16">
        <v>0</v>
      </c>
      <c r="H547" s="18">
        <v>2</v>
      </c>
      <c r="I547" s="16">
        <v>5</v>
      </c>
      <c r="J547" s="16">
        <v>3</v>
      </c>
      <c r="K547" s="16">
        <v>0</v>
      </c>
      <c r="L547" s="16">
        <v>0</v>
      </c>
      <c r="M547" s="16">
        <v>0</v>
      </c>
      <c r="N547" s="16">
        <v>1</v>
      </c>
      <c r="O547" s="16">
        <v>0</v>
      </c>
      <c r="P547" s="16">
        <v>0</v>
      </c>
      <c r="Q547" s="16">
        <v>0</v>
      </c>
      <c r="R547" s="11">
        <v>0</v>
      </c>
      <c r="S547" s="16">
        <v>0</v>
      </c>
      <c r="T547" s="16">
        <v>1</v>
      </c>
      <c r="U547" s="16">
        <v>2</v>
      </c>
      <c r="V547" s="16">
        <v>0</v>
      </c>
      <c r="W547" s="16">
        <v>2.2</v>
      </c>
      <c r="X547" s="19">
        <v>3250</v>
      </c>
      <c r="Y547" s="16">
        <v>1</v>
      </c>
      <c r="Z547" s="16">
        <v>0</v>
      </c>
      <c r="AA547" s="16">
        <v>0</v>
      </c>
      <c r="AB547" s="16">
        <v>0</v>
      </c>
      <c r="AC547" s="16">
        <v>0</v>
      </c>
      <c r="AD547" s="16">
        <v>9</v>
      </c>
      <c r="AE547" s="16">
        <v>2</v>
      </c>
      <c r="AF547" s="16" t="s">
        <v>467</v>
      </c>
      <c r="AG547" s="11">
        <v>2</v>
      </c>
      <c r="AH547" s="11">
        <v>2</v>
      </c>
      <c r="AI547" s="11">
        <v>0</v>
      </c>
      <c r="AJ547" s="11">
        <v>1.5</v>
      </c>
      <c r="AK547" s="16">
        <v>0</v>
      </c>
      <c r="AL547" s="16">
        <v>0</v>
      </c>
      <c r="AM547" s="16">
        <v>0</v>
      </c>
      <c r="AN547" s="16">
        <v>0.2</v>
      </c>
      <c r="AO547" s="16">
        <v>200</v>
      </c>
      <c r="AP547" s="16">
        <v>0</v>
      </c>
      <c r="AQ547" s="16">
        <v>60</v>
      </c>
      <c r="AR547" s="11">
        <v>90001033</v>
      </c>
      <c r="AS547" s="16" t="s">
        <v>162</v>
      </c>
      <c r="AT547" s="17" t="s">
        <v>172</v>
      </c>
      <c r="AU547" s="16" t="s">
        <v>173</v>
      </c>
      <c r="AV547" s="19">
        <v>10000011</v>
      </c>
      <c r="AW547" s="19">
        <v>21000130</v>
      </c>
      <c r="AX547" s="17" t="s">
        <v>174</v>
      </c>
      <c r="AY547" s="16">
        <v>1</v>
      </c>
      <c r="AZ547" s="18">
        <v>0</v>
      </c>
      <c r="BA547" s="18">
        <v>0</v>
      </c>
      <c r="BB547" s="156" t="str">
        <f t="shared" si="19"/>
        <v>立即冲锋至目标区域并对其怪物造成220%攻击伤害+3250点固定伤害,并使自身无敌1秒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ht="20.1" customHeight="1" spans="3:69">
      <c r="C548" s="16">
        <v>61012306</v>
      </c>
      <c r="D548" s="17" t="s">
        <v>882</v>
      </c>
      <c r="E548" s="16">
        <v>5</v>
      </c>
      <c r="F548" s="16">
        <v>61012301</v>
      </c>
      <c r="G548" s="16">
        <v>0</v>
      </c>
      <c r="H548" s="18">
        <v>2</v>
      </c>
      <c r="I548" s="16">
        <v>5</v>
      </c>
      <c r="J548" s="16">
        <v>3</v>
      </c>
      <c r="K548" s="16">
        <v>0</v>
      </c>
      <c r="L548" s="16">
        <v>0</v>
      </c>
      <c r="M548" s="16">
        <v>0</v>
      </c>
      <c r="N548" s="16">
        <v>1</v>
      </c>
      <c r="O548" s="16">
        <v>0</v>
      </c>
      <c r="P548" s="16">
        <v>0</v>
      </c>
      <c r="Q548" s="16">
        <v>0</v>
      </c>
      <c r="R548" s="11">
        <v>0</v>
      </c>
      <c r="S548" s="16">
        <v>0</v>
      </c>
      <c r="T548" s="16">
        <v>1</v>
      </c>
      <c r="U548" s="16">
        <v>2</v>
      </c>
      <c r="V548" s="16">
        <v>0</v>
      </c>
      <c r="W548" s="16">
        <v>2.4</v>
      </c>
      <c r="X548" s="19">
        <v>4250</v>
      </c>
      <c r="Y548" s="16">
        <v>1</v>
      </c>
      <c r="Z548" s="16">
        <v>0</v>
      </c>
      <c r="AA548" s="16">
        <v>0</v>
      </c>
      <c r="AB548" s="16">
        <v>0</v>
      </c>
      <c r="AC548" s="16">
        <v>0</v>
      </c>
      <c r="AD548" s="16">
        <v>9</v>
      </c>
      <c r="AE548" s="16">
        <v>2</v>
      </c>
      <c r="AF548" s="16" t="s">
        <v>467</v>
      </c>
      <c r="AG548" s="11">
        <v>2</v>
      </c>
      <c r="AH548" s="11">
        <v>2</v>
      </c>
      <c r="AI548" s="11">
        <v>0</v>
      </c>
      <c r="AJ548" s="11">
        <v>1.5</v>
      </c>
      <c r="AK548" s="16">
        <v>0</v>
      </c>
      <c r="AL548" s="16">
        <v>0</v>
      </c>
      <c r="AM548" s="16">
        <v>0</v>
      </c>
      <c r="AN548" s="16">
        <v>0.2</v>
      </c>
      <c r="AO548" s="16">
        <v>200</v>
      </c>
      <c r="AP548" s="16">
        <v>0</v>
      </c>
      <c r="AQ548" s="16">
        <v>60</v>
      </c>
      <c r="AR548" s="11">
        <v>90001033</v>
      </c>
      <c r="AS548" s="16" t="s">
        <v>162</v>
      </c>
      <c r="AT548" s="17" t="s">
        <v>172</v>
      </c>
      <c r="AU548" s="16" t="s">
        <v>173</v>
      </c>
      <c r="AV548" s="19">
        <v>10000011</v>
      </c>
      <c r="AW548" s="19">
        <v>21000130</v>
      </c>
      <c r="AX548" s="17" t="s">
        <v>174</v>
      </c>
      <c r="AY548" s="16">
        <v>1</v>
      </c>
      <c r="AZ548" s="18">
        <v>0</v>
      </c>
      <c r="BA548" s="18">
        <v>0</v>
      </c>
      <c r="BB548" s="156" t="str">
        <f t="shared" si="19"/>
        <v>立即冲锋至目标区域并对其怪物造成240%攻击伤害+4250点固定伤害,并使自身无敌1秒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ht="20.1" customHeight="1" spans="3:69">
      <c r="C549" s="29">
        <v>610211011</v>
      </c>
      <c r="D549" s="40" t="s">
        <v>883</v>
      </c>
      <c r="E549" s="29">
        <v>0</v>
      </c>
      <c r="F549" s="29">
        <v>61021101</v>
      </c>
      <c r="G549" s="29">
        <v>0</v>
      </c>
      <c r="H549" s="29">
        <v>0</v>
      </c>
      <c r="I549" s="29">
        <v>18</v>
      </c>
      <c r="J549" s="29">
        <v>5</v>
      </c>
      <c r="K549" s="29">
        <v>0</v>
      </c>
      <c r="L549" s="29">
        <v>0</v>
      </c>
      <c r="M549" s="29">
        <v>0</v>
      </c>
      <c r="N549" s="29">
        <v>1</v>
      </c>
      <c r="O549" s="29">
        <v>0</v>
      </c>
      <c r="P549" s="29">
        <v>0</v>
      </c>
      <c r="Q549" s="29">
        <v>0</v>
      </c>
      <c r="R549" s="29">
        <v>0</v>
      </c>
      <c r="S549" s="29">
        <v>0</v>
      </c>
      <c r="T549" s="29">
        <v>1</v>
      </c>
      <c r="U549" s="29">
        <v>2</v>
      </c>
      <c r="V549" s="29">
        <v>0</v>
      </c>
      <c r="W549" s="29">
        <v>0</v>
      </c>
      <c r="X549" s="29">
        <v>0</v>
      </c>
      <c r="Y549" s="29">
        <v>0</v>
      </c>
      <c r="Z549" s="29">
        <v>0</v>
      </c>
      <c r="AA549" s="29">
        <v>0</v>
      </c>
      <c r="AB549" s="29">
        <v>0</v>
      </c>
      <c r="AC549" s="29">
        <v>0</v>
      </c>
      <c r="AD549" s="29">
        <v>30</v>
      </c>
      <c r="AE549" s="29">
        <v>0</v>
      </c>
      <c r="AF549" s="29">
        <v>0</v>
      </c>
      <c r="AG549" s="29">
        <v>2</v>
      </c>
      <c r="AH549" s="29">
        <v>0</v>
      </c>
      <c r="AI549" s="29">
        <v>0</v>
      </c>
      <c r="AJ549" s="29">
        <v>0</v>
      </c>
      <c r="AK549" s="29">
        <v>0</v>
      </c>
      <c r="AL549" s="29">
        <v>0</v>
      </c>
      <c r="AM549" s="29">
        <v>0</v>
      </c>
      <c r="AN549" s="29">
        <v>0</v>
      </c>
      <c r="AO549" s="29">
        <v>1000</v>
      </c>
      <c r="AP549" s="29">
        <v>0</v>
      </c>
      <c r="AQ549" s="29">
        <v>0</v>
      </c>
      <c r="AR549" s="308" t="s">
        <v>884</v>
      </c>
      <c r="AS549" s="29" t="s">
        <v>162</v>
      </c>
      <c r="AT549" s="40" t="s">
        <v>163</v>
      </c>
      <c r="AU549" s="29" t="s">
        <v>251</v>
      </c>
      <c r="AV549" s="29">
        <v>0</v>
      </c>
      <c r="AW549" s="29">
        <v>0</v>
      </c>
      <c r="AX549" s="40" t="s">
        <v>164</v>
      </c>
      <c r="AY549" s="40" t="s">
        <v>162</v>
      </c>
      <c r="AZ549" s="29">
        <v>0</v>
      </c>
      <c r="BA549" s="29">
        <v>0</v>
      </c>
      <c r="BB549" s="168" t="s">
        <v>885</v>
      </c>
      <c r="BC549" s="29">
        <v>0</v>
      </c>
      <c r="BD549" s="29">
        <v>0</v>
      </c>
      <c r="BE549" s="29">
        <v>0</v>
      </c>
      <c r="BF549" s="29">
        <v>0</v>
      </c>
      <c r="BG549" s="29">
        <v>0</v>
      </c>
      <c r="BH549" s="29">
        <v>0</v>
      </c>
      <c r="BI549" s="22">
        <v>0</v>
      </c>
      <c r="BJ549" s="29">
        <v>1</v>
      </c>
      <c r="BK549" s="29">
        <v>0</v>
      </c>
      <c r="BL549" s="29">
        <v>0</v>
      </c>
      <c r="BM549" s="29">
        <v>0</v>
      </c>
      <c r="BN549" s="29">
        <v>0</v>
      </c>
      <c r="BO549" s="29">
        <v>0</v>
      </c>
      <c r="BP549" s="11">
        <v>0</v>
      </c>
      <c r="BQ549" s="46">
        <v>0</v>
      </c>
    </row>
    <row r="550" ht="20.1" customHeight="1" spans="3:69">
      <c r="C550" s="29">
        <v>610211021</v>
      </c>
      <c r="D550" s="40" t="s">
        <v>883</v>
      </c>
      <c r="E550" s="29">
        <v>1</v>
      </c>
      <c r="F550" s="29">
        <v>61021101</v>
      </c>
      <c r="G550" s="29">
        <v>0</v>
      </c>
      <c r="H550" s="29">
        <v>0</v>
      </c>
      <c r="I550" s="29">
        <v>27</v>
      </c>
      <c r="J550" s="29">
        <v>2</v>
      </c>
      <c r="K550" s="29">
        <v>0</v>
      </c>
      <c r="L550" s="29">
        <v>0</v>
      </c>
      <c r="M550" s="29">
        <v>0</v>
      </c>
      <c r="N550" s="29">
        <v>1</v>
      </c>
      <c r="O550" s="29">
        <v>0</v>
      </c>
      <c r="P550" s="29">
        <v>0</v>
      </c>
      <c r="Q550" s="29">
        <v>0</v>
      </c>
      <c r="R550" s="29">
        <v>0</v>
      </c>
      <c r="S550" s="29">
        <v>0</v>
      </c>
      <c r="T550" s="29">
        <v>1</v>
      </c>
      <c r="U550" s="29">
        <v>2</v>
      </c>
      <c r="V550" s="29">
        <v>0</v>
      </c>
      <c r="W550" s="29">
        <v>0</v>
      </c>
      <c r="X550" s="29">
        <v>0</v>
      </c>
      <c r="Y550" s="29">
        <v>0</v>
      </c>
      <c r="Z550" s="29">
        <v>0</v>
      </c>
      <c r="AA550" s="29">
        <v>0</v>
      </c>
      <c r="AB550" s="29">
        <v>0</v>
      </c>
      <c r="AC550" s="29">
        <v>0</v>
      </c>
      <c r="AD550" s="29">
        <v>30</v>
      </c>
      <c r="AE550" s="29">
        <v>0</v>
      </c>
      <c r="AF550" s="29">
        <v>0</v>
      </c>
      <c r="AG550" s="29">
        <v>2</v>
      </c>
      <c r="AH550" s="29">
        <v>0</v>
      </c>
      <c r="AI550" s="29">
        <v>0</v>
      </c>
      <c r="AJ550" s="29">
        <v>0</v>
      </c>
      <c r="AK550" s="29">
        <v>0</v>
      </c>
      <c r="AL550" s="29">
        <v>0</v>
      </c>
      <c r="AM550" s="29">
        <v>0</v>
      </c>
      <c r="AN550" s="29">
        <v>0</v>
      </c>
      <c r="AO550" s="29">
        <v>1000</v>
      </c>
      <c r="AP550" s="29">
        <v>0</v>
      </c>
      <c r="AQ550" s="29">
        <v>0</v>
      </c>
      <c r="AR550" s="308" t="s">
        <v>884</v>
      </c>
      <c r="AS550" s="29" t="s">
        <v>162</v>
      </c>
      <c r="AT550" s="40" t="s">
        <v>163</v>
      </c>
      <c r="AU550" s="29" t="s">
        <v>251</v>
      </c>
      <c r="AV550" s="29">
        <v>0</v>
      </c>
      <c r="AW550" s="29">
        <v>0</v>
      </c>
      <c r="AX550" s="40" t="s">
        <v>164</v>
      </c>
      <c r="AY550" s="40" t="s">
        <v>162</v>
      </c>
      <c r="AZ550" s="29">
        <v>0</v>
      </c>
      <c r="BA550" s="29">
        <v>0</v>
      </c>
      <c r="BB550" s="168" t="s">
        <v>885</v>
      </c>
      <c r="BC550" s="29">
        <v>0</v>
      </c>
      <c r="BD550" s="29">
        <v>0</v>
      </c>
      <c r="BE550" s="29">
        <v>0</v>
      </c>
      <c r="BF550" s="29">
        <v>0</v>
      </c>
      <c r="BG550" s="29">
        <v>0</v>
      </c>
      <c r="BH550" s="29">
        <v>0</v>
      </c>
      <c r="BI550" s="22">
        <v>0</v>
      </c>
      <c r="BJ550" s="29">
        <v>1</v>
      </c>
      <c r="BK550" s="29">
        <v>0</v>
      </c>
      <c r="BL550" s="29">
        <v>0</v>
      </c>
      <c r="BM550" s="29">
        <v>0</v>
      </c>
      <c r="BN550" s="29">
        <v>0</v>
      </c>
      <c r="BO550" s="29">
        <v>0</v>
      </c>
      <c r="BP550" s="11">
        <v>0</v>
      </c>
      <c r="BQ550" s="46">
        <v>0</v>
      </c>
    </row>
    <row r="551" ht="20.1" customHeight="1" spans="3:69">
      <c r="C551" s="29">
        <v>610211031</v>
      </c>
      <c r="D551" s="40" t="s">
        <v>883</v>
      </c>
      <c r="E551" s="29">
        <v>2</v>
      </c>
      <c r="F551" s="29">
        <v>61021101</v>
      </c>
      <c r="G551" s="29">
        <v>0</v>
      </c>
      <c r="H551" s="29">
        <v>0</v>
      </c>
      <c r="I551" s="29">
        <v>32</v>
      </c>
      <c r="J551" s="29">
        <v>2</v>
      </c>
      <c r="K551" s="29">
        <v>0</v>
      </c>
      <c r="L551" s="29">
        <v>0</v>
      </c>
      <c r="M551" s="29">
        <v>0</v>
      </c>
      <c r="N551" s="29">
        <v>1</v>
      </c>
      <c r="O551" s="29">
        <v>0</v>
      </c>
      <c r="P551" s="29">
        <v>0</v>
      </c>
      <c r="Q551" s="29">
        <v>0</v>
      </c>
      <c r="R551" s="29">
        <v>0</v>
      </c>
      <c r="S551" s="29">
        <v>0</v>
      </c>
      <c r="T551" s="29">
        <v>1</v>
      </c>
      <c r="U551" s="29">
        <v>2</v>
      </c>
      <c r="V551" s="29">
        <v>0</v>
      </c>
      <c r="W551" s="29">
        <v>0</v>
      </c>
      <c r="X551" s="29">
        <v>0</v>
      </c>
      <c r="Y551" s="29">
        <v>0</v>
      </c>
      <c r="Z551" s="29">
        <v>0</v>
      </c>
      <c r="AA551" s="29">
        <v>0</v>
      </c>
      <c r="AB551" s="29">
        <v>0</v>
      </c>
      <c r="AC551" s="29">
        <v>0</v>
      </c>
      <c r="AD551" s="29">
        <v>30</v>
      </c>
      <c r="AE551" s="29">
        <v>0</v>
      </c>
      <c r="AF551" s="29">
        <v>0</v>
      </c>
      <c r="AG551" s="29">
        <v>2</v>
      </c>
      <c r="AH551" s="29">
        <v>0</v>
      </c>
      <c r="AI551" s="29">
        <v>0</v>
      </c>
      <c r="AJ551" s="29">
        <v>0</v>
      </c>
      <c r="AK551" s="29">
        <v>0</v>
      </c>
      <c r="AL551" s="29">
        <v>0</v>
      </c>
      <c r="AM551" s="29">
        <v>0</v>
      </c>
      <c r="AN551" s="29">
        <v>0</v>
      </c>
      <c r="AO551" s="29">
        <v>1000</v>
      </c>
      <c r="AP551" s="29">
        <v>0</v>
      </c>
      <c r="AQ551" s="29">
        <v>0</v>
      </c>
      <c r="AR551" s="308" t="s">
        <v>886</v>
      </c>
      <c r="AS551" s="29" t="s">
        <v>162</v>
      </c>
      <c r="AT551" s="40" t="s">
        <v>163</v>
      </c>
      <c r="AU551" s="29" t="s">
        <v>251</v>
      </c>
      <c r="AV551" s="29">
        <v>0</v>
      </c>
      <c r="AW551" s="29">
        <v>0</v>
      </c>
      <c r="AX551" s="40" t="s">
        <v>164</v>
      </c>
      <c r="AY551" s="40" t="s">
        <v>162</v>
      </c>
      <c r="AZ551" s="29">
        <v>0</v>
      </c>
      <c r="BA551" s="29">
        <v>0</v>
      </c>
      <c r="BB551" s="168" t="s">
        <v>887</v>
      </c>
      <c r="BC551" s="29">
        <v>0</v>
      </c>
      <c r="BD551" s="29">
        <v>0</v>
      </c>
      <c r="BE551" s="29">
        <v>0</v>
      </c>
      <c r="BF551" s="29">
        <v>0</v>
      </c>
      <c r="BG551" s="29">
        <v>0</v>
      </c>
      <c r="BH551" s="29">
        <v>0</v>
      </c>
      <c r="BI551" s="22">
        <v>0</v>
      </c>
      <c r="BJ551" s="29">
        <v>1</v>
      </c>
      <c r="BK551" s="29">
        <v>0</v>
      </c>
      <c r="BL551" s="29">
        <v>0</v>
      </c>
      <c r="BM551" s="29">
        <v>0</v>
      </c>
      <c r="BN551" s="29">
        <v>0</v>
      </c>
      <c r="BO551" s="29">
        <v>0</v>
      </c>
      <c r="BP551" s="11">
        <v>0</v>
      </c>
      <c r="BQ551" s="46">
        <v>0</v>
      </c>
    </row>
    <row r="552" ht="20.1" customHeight="1" spans="3:69">
      <c r="C552" s="29">
        <v>610211041</v>
      </c>
      <c r="D552" s="40" t="s">
        <v>883</v>
      </c>
      <c r="E552" s="29">
        <v>3</v>
      </c>
      <c r="F552" s="29">
        <v>61021101</v>
      </c>
      <c r="G552" s="29">
        <v>0</v>
      </c>
      <c r="H552" s="29">
        <v>0</v>
      </c>
      <c r="I552" s="29">
        <v>0</v>
      </c>
      <c r="J552" s="167">
        <v>0</v>
      </c>
      <c r="K552" s="29">
        <v>0</v>
      </c>
      <c r="L552" s="29">
        <v>0</v>
      </c>
      <c r="M552" s="29">
        <v>0</v>
      </c>
      <c r="N552" s="29">
        <v>1</v>
      </c>
      <c r="O552" s="29">
        <v>0</v>
      </c>
      <c r="P552" s="29">
        <v>0</v>
      </c>
      <c r="Q552" s="29">
        <v>0</v>
      </c>
      <c r="R552" s="29">
        <v>0</v>
      </c>
      <c r="S552" s="29">
        <v>0</v>
      </c>
      <c r="T552" s="29">
        <v>1</v>
      </c>
      <c r="U552" s="29">
        <v>2</v>
      </c>
      <c r="V552" s="29">
        <v>0</v>
      </c>
      <c r="W552" s="29">
        <v>0</v>
      </c>
      <c r="X552" s="29">
        <v>0</v>
      </c>
      <c r="Y552" s="29">
        <v>0</v>
      </c>
      <c r="Z552" s="29">
        <v>0</v>
      </c>
      <c r="AA552" s="29">
        <v>0</v>
      </c>
      <c r="AB552" s="29">
        <v>0</v>
      </c>
      <c r="AC552" s="29">
        <v>0</v>
      </c>
      <c r="AD552" s="29">
        <v>30</v>
      </c>
      <c r="AE552" s="29">
        <v>0</v>
      </c>
      <c r="AF552" s="29">
        <v>0</v>
      </c>
      <c r="AG552" s="29">
        <v>2</v>
      </c>
      <c r="AH552" s="29">
        <v>0</v>
      </c>
      <c r="AI552" s="29">
        <v>0</v>
      </c>
      <c r="AJ552" s="29">
        <v>0</v>
      </c>
      <c r="AK552" s="29">
        <v>0</v>
      </c>
      <c r="AL552" s="29">
        <v>0</v>
      </c>
      <c r="AM552" s="29">
        <v>0</v>
      </c>
      <c r="AN552" s="29">
        <v>0</v>
      </c>
      <c r="AO552" s="29">
        <v>1000</v>
      </c>
      <c r="AP552" s="29">
        <v>0</v>
      </c>
      <c r="AQ552" s="29">
        <v>0</v>
      </c>
      <c r="AR552" s="308" t="s">
        <v>888</v>
      </c>
      <c r="AS552" s="29" t="s">
        <v>162</v>
      </c>
      <c r="AT552" s="40" t="s">
        <v>163</v>
      </c>
      <c r="AU552" s="29" t="s">
        <v>251</v>
      </c>
      <c r="AV552" s="29">
        <v>0</v>
      </c>
      <c r="AW552" s="29">
        <v>0</v>
      </c>
      <c r="AX552" s="40" t="s">
        <v>164</v>
      </c>
      <c r="AY552" s="40" t="s">
        <v>162</v>
      </c>
      <c r="AZ552" s="29">
        <v>0</v>
      </c>
      <c r="BA552" s="29">
        <v>0</v>
      </c>
      <c r="BB552" s="168" t="s">
        <v>889</v>
      </c>
      <c r="BC552" s="29">
        <v>0</v>
      </c>
      <c r="BD552" s="29">
        <v>0</v>
      </c>
      <c r="BE552" s="29">
        <v>0</v>
      </c>
      <c r="BF552" s="29">
        <v>0</v>
      </c>
      <c r="BG552" s="29">
        <v>0</v>
      </c>
      <c r="BH552" s="29">
        <v>0</v>
      </c>
      <c r="BI552" s="22">
        <v>0</v>
      </c>
      <c r="BJ552" s="29">
        <v>1</v>
      </c>
      <c r="BK552" s="29">
        <v>0</v>
      </c>
      <c r="BL552" s="29">
        <v>0</v>
      </c>
      <c r="BM552" s="29">
        <v>0</v>
      </c>
      <c r="BN552" s="29">
        <v>0</v>
      </c>
      <c r="BO552" s="29">
        <v>0</v>
      </c>
      <c r="BP552" s="11">
        <v>0</v>
      </c>
      <c r="BQ552" s="46">
        <v>0</v>
      </c>
    </row>
    <row r="553" ht="20.1" customHeight="1" spans="3:69">
      <c r="C553" s="29">
        <v>610211051</v>
      </c>
      <c r="D553" s="40" t="s">
        <v>883</v>
      </c>
      <c r="E553" s="29">
        <v>4</v>
      </c>
      <c r="F553" s="29">
        <v>61021101</v>
      </c>
      <c r="G553" s="29">
        <v>0</v>
      </c>
      <c r="H553" s="29">
        <v>0</v>
      </c>
      <c r="I553" s="29">
        <v>0</v>
      </c>
      <c r="J553" s="29">
        <v>0</v>
      </c>
      <c r="K553" s="29">
        <v>0</v>
      </c>
      <c r="L553" s="29">
        <v>0</v>
      </c>
      <c r="M553" s="29">
        <v>0</v>
      </c>
      <c r="N553" s="29">
        <v>1</v>
      </c>
      <c r="O553" s="29">
        <v>0</v>
      </c>
      <c r="P553" s="29">
        <v>0</v>
      </c>
      <c r="Q553" s="29">
        <v>0</v>
      </c>
      <c r="R553" s="29">
        <v>0</v>
      </c>
      <c r="S553" s="29">
        <v>0</v>
      </c>
      <c r="T553" s="29">
        <v>1</v>
      </c>
      <c r="U553" s="29">
        <v>2</v>
      </c>
      <c r="V553" s="29">
        <v>0</v>
      </c>
      <c r="W553" s="29">
        <v>0</v>
      </c>
      <c r="X553" s="29">
        <v>0</v>
      </c>
      <c r="Y553" s="29">
        <v>0</v>
      </c>
      <c r="Z553" s="29">
        <v>0</v>
      </c>
      <c r="AA553" s="29">
        <v>0</v>
      </c>
      <c r="AB553" s="29">
        <v>0</v>
      </c>
      <c r="AC553" s="29">
        <v>0</v>
      </c>
      <c r="AD553" s="29">
        <v>30</v>
      </c>
      <c r="AE553" s="29">
        <v>0</v>
      </c>
      <c r="AF553" s="29">
        <v>0</v>
      </c>
      <c r="AG553" s="29">
        <v>2</v>
      </c>
      <c r="AH553" s="29">
        <v>0</v>
      </c>
      <c r="AI553" s="29">
        <v>0</v>
      </c>
      <c r="AJ553" s="29">
        <v>0</v>
      </c>
      <c r="AK553" s="29">
        <v>0</v>
      </c>
      <c r="AL553" s="29">
        <v>0</v>
      </c>
      <c r="AM553" s="29">
        <v>0</v>
      </c>
      <c r="AN553" s="29">
        <v>0</v>
      </c>
      <c r="AO553" s="29">
        <v>1000</v>
      </c>
      <c r="AP553" s="29">
        <v>0</v>
      </c>
      <c r="AQ553" s="29">
        <v>0</v>
      </c>
      <c r="AR553" s="308" t="s">
        <v>890</v>
      </c>
      <c r="AS553" s="29" t="s">
        <v>162</v>
      </c>
      <c r="AT553" s="40" t="s">
        <v>163</v>
      </c>
      <c r="AU553" s="29" t="s">
        <v>251</v>
      </c>
      <c r="AV553" s="29">
        <v>0</v>
      </c>
      <c r="AW553" s="29">
        <v>0</v>
      </c>
      <c r="AX553" s="40" t="s">
        <v>164</v>
      </c>
      <c r="AY553" s="40" t="s">
        <v>162</v>
      </c>
      <c r="AZ553" s="29">
        <v>0</v>
      </c>
      <c r="BA553" s="29">
        <v>0</v>
      </c>
      <c r="BB553" s="168" t="s">
        <v>891</v>
      </c>
      <c r="BC553" s="29">
        <v>0</v>
      </c>
      <c r="BD553" s="29">
        <v>0</v>
      </c>
      <c r="BE553" s="29">
        <v>0</v>
      </c>
      <c r="BF553" s="29">
        <v>0</v>
      </c>
      <c r="BG553" s="29">
        <v>0</v>
      </c>
      <c r="BH553" s="29">
        <v>0</v>
      </c>
      <c r="BI553" s="22">
        <v>0</v>
      </c>
      <c r="BJ553" s="29">
        <v>1</v>
      </c>
      <c r="BK553" s="29">
        <v>0</v>
      </c>
      <c r="BL553" s="29">
        <v>0</v>
      </c>
      <c r="BM553" s="29">
        <v>0</v>
      </c>
      <c r="BN553" s="29">
        <v>0</v>
      </c>
      <c r="BO553" s="29">
        <v>0</v>
      </c>
      <c r="BP553" s="11">
        <v>0</v>
      </c>
      <c r="BQ553" s="46">
        <v>0</v>
      </c>
    </row>
    <row r="554" ht="20.1" customHeight="1" spans="3:69">
      <c r="C554" s="29">
        <v>610211061</v>
      </c>
      <c r="D554" s="40" t="s">
        <v>883</v>
      </c>
      <c r="E554" s="29">
        <v>5</v>
      </c>
      <c r="F554" s="29">
        <v>61021101</v>
      </c>
      <c r="G554" s="29">
        <v>0</v>
      </c>
      <c r="H554" s="29">
        <v>0</v>
      </c>
      <c r="I554" s="29">
        <v>0</v>
      </c>
      <c r="J554" s="29">
        <v>0</v>
      </c>
      <c r="K554" s="29">
        <v>0</v>
      </c>
      <c r="L554" s="29">
        <v>0</v>
      </c>
      <c r="M554" s="29">
        <v>0</v>
      </c>
      <c r="N554" s="29">
        <v>1</v>
      </c>
      <c r="O554" s="29">
        <v>0</v>
      </c>
      <c r="P554" s="29">
        <v>0</v>
      </c>
      <c r="Q554" s="29">
        <v>0</v>
      </c>
      <c r="R554" s="29">
        <v>0</v>
      </c>
      <c r="S554" s="29">
        <v>0</v>
      </c>
      <c r="T554" s="29">
        <v>1</v>
      </c>
      <c r="U554" s="29">
        <v>2</v>
      </c>
      <c r="V554" s="29">
        <v>0</v>
      </c>
      <c r="W554" s="29">
        <v>0</v>
      </c>
      <c r="X554" s="29">
        <v>0</v>
      </c>
      <c r="Y554" s="29">
        <v>0</v>
      </c>
      <c r="Z554" s="29">
        <v>0</v>
      </c>
      <c r="AA554" s="29">
        <v>0</v>
      </c>
      <c r="AB554" s="29">
        <v>0</v>
      </c>
      <c r="AC554" s="29">
        <v>0</v>
      </c>
      <c r="AD554" s="29">
        <v>30</v>
      </c>
      <c r="AE554" s="29">
        <v>0</v>
      </c>
      <c r="AF554" s="29">
        <v>0</v>
      </c>
      <c r="AG554" s="29">
        <v>2</v>
      </c>
      <c r="AH554" s="29">
        <v>0</v>
      </c>
      <c r="AI554" s="29">
        <v>0</v>
      </c>
      <c r="AJ554" s="29">
        <v>0</v>
      </c>
      <c r="AK554" s="29">
        <v>0</v>
      </c>
      <c r="AL554" s="29">
        <v>0</v>
      </c>
      <c r="AM554" s="29">
        <v>0</v>
      </c>
      <c r="AN554" s="29">
        <v>0</v>
      </c>
      <c r="AO554" s="29">
        <v>1000</v>
      </c>
      <c r="AP554" s="29">
        <v>0</v>
      </c>
      <c r="AQ554" s="29">
        <v>0</v>
      </c>
      <c r="AR554" s="308" t="s">
        <v>892</v>
      </c>
      <c r="AS554" s="29" t="s">
        <v>162</v>
      </c>
      <c r="AT554" s="40" t="s">
        <v>163</v>
      </c>
      <c r="AU554" s="29" t="s">
        <v>251</v>
      </c>
      <c r="AV554" s="29">
        <v>0</v>
      </c>
      <c r="AW554" s="29">
        <v>0</v>
      </c>
      <c r="AX554" s="40" t="s">
        <v>164</v>
      </c>
      <c r="AY554" s="40" t="s">
        <v>162</v>
      </c>
      <c r="AZ554" s="29">
        <v>0</v>
      </c>
      <c r="BA554" s="29">
        <v>0</v>
      </c>
      <c r="BB554" s="168" t="s">
        <v>893</v>
      </c>
      <c r="BC554" s="29">
        <v>0</v>
      </c>
      <c r="BD554" s="29">
        <v>0</v>
      </c>
      <c r="BE554" s="29">
        <v>0</v>
      </c>
      <c r="BF554" s="29">
        <v>0</v>
      </c>
      <c r="BG554" s="29">
        <v>0</v>
      </c>
      <c r="BH554" s="29">
        <v>0</v>
      </c>
      <c r="BI554" s="22">
        <v>0</v>
      </c>
      <c r="BJ554" s="29">
        <v>1</v>
      </c>
      <c r="BK554" s="29">
        <v>0</v>
      </c>
      <c r="BL554" s="29">
        <v>0</v>
      </c>
      <c r="BM554" s="29">
        <v>0</v>
      </c>
      <c r="BN554" s="29">
        <v>0</v>
      </c>
      <c r="BO554" s="29">
        <v>0</v>
      </c>
      <c r="BP554" s="11">
        <v>0</v>
      </c>
      <c r="BQ554" s="46">
        <v>0</v>
      </c>
    </row>
    <row r="555" ht="20.1" customHeight="1" spans="3:69">
      <c r="C555" s="29">
        <v>610211071</v>
      </c>
      <c r="D555" s="40" t="s">
        <v>894</v>
      </c>
      <c r="E555" s="29">
        <v>0</v>
      </c>
      <c r="F555" s="29">
        <v>62021201</v>
      </c>
      <c r="G555" s="29">
        <v>0</v>
      </c>
      <c r="H555" s="29">
        <v>0</v>
      </c>
      <c r="I555" s="29">
        <v>30</v>
      </c>
      <c r="J555" s="29">
        <v>5</v>
      </c>
      <c r="K555" s="29">
        <v>0</v>
      </c>
      <c r="L555" s="29">
        <v>0</v>
      </c>
      <c r="M555" s="29">
        <v>0</v>
      </c>
      <c r="N555" s="29">
        <v>1</v>
      </c>
      <c r="O555" s="29">
        <v>0</v>
      </c>
      <c r="P555" s="29">
        <v>0</v>
      </c>
      <c r="Q555" s="29">
        <v>0</v>
      </c>
      <c r="R555" s="29">
        <v>0</v>
      </c>
      <c r="S555" s="29">
        <v>0</v>
      </c>
      <c r="T555" s="29">
        <v>1</v>
      </c>
      <c r="U555" s="29">
        <v>2</v>
      </c>
      <c r="V555" s="29">
        <v>0</v>
      </c>
      <c r="W555" s="29">
        <v>2</v>
      </c>
      <c r="X555" s="29">
        <v>1050</v>
      </c>
      <c r="Y555" s="29">
        <v>1</v>
      </c>
      <c r="Z555" s="29">
        <v>0</v>
      </c>
      <c r="AA555" s="29">
        <v>0</v>
      </c>
      <c r="AB555" s="29">
        <v>0</v>
      </c>
      <c r="AC555" s="29">
        <v>0</v>
      </c>
      <c r="AD555" s="29">
        <v>9</v>
      </c>
      <c r="AE555" s="29">
        <v>1</v>
      </c>
      <c r="AF555" s="29">
        <v>3</v>
      </c>
      <c r="AG555" s="29">
        <v>2</v>
      </c>
      <c r="AH555" s="29">
        <v>1</v>
      </c>
      <c r="AI555" s="29">
        <v>2</v>
      </c>
      <c r="AJ555" s="29">
        <v>8</v>
      </c>
      <c r="AK555" s="29">
        <v>0</v>
      </c>
      <c r="AL555" s="29">
        <v>0</v>
      </c>
      <c r="AM555" s="29">
        <v>0</v>
      </c>
      <c r="AN555" s="29">
        <v>0.5</v>
      </c>
      <c r="AO555" s="29">
        <v>3000</v>
      </c>
      <c r="AP555" s="29">
        <v>0.4</v>
      </c>
      <c r="AQ555" s="29">
        <v>0</v>
      </c>
      <c r="AR555" s="29">
        <v>92012001</v>
      </c>
      <c r="AS555" s="29" t="s">
        <v>875</v>
      </c>
      <c r="AT555" s="40" t="s">
        <v>497</v>
      </c>
      <c r="AU555" s="29" t="s">
        <v>173</v>
      </c>
      <c r="AV555" s="29">
        <v>10000015</v>
      </c>
      <c r="AW555" s="29">
        <v>21101021</v>
      </c>
      <c r="AX555" s="40" t="s">
        <v>860</v>
      </c>
      <c r="AY555" s="29">
        <v>1</v>
      </c>
      <c r="AZ555" s="29">
        <v>0</v>
      </c>
      <c r="BA555" s="29">
        <v>0</v>
      </c>
      <c r="BB555" s="168"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9">
        <v>0</v>
      </c>
      <c r="BD555" s="29">
        <v>0</v>
      </c>
      <c r="BE555" s="29">
        <v>0</v>
      </c>
      <c r="BF555" s="29">
        <v>0</v>
      </c>
      <c r="BG555" s="29">
        <v>0</v>
      </c>
      <c r="BH555" s="29">
        <v>0</v>
      </c>
      <c r="BI555" s="22">
        <v>0</v>
      </c>
      <c r="BJ555" s="29">
        <v>0</v>
      </c>
      <c r="BK555" s="29">
        <v>0</v>
      </c>
      <c r="BL555" s="29">
        <v>0</v>
      </c>
      <c r="BM555" s="29">
        <v>0</v>
      </c>
      <c r="BN555" s="29">
        <v>0</v>
      </c>
      <c r="BO555" s="29">
        <v>0</v>
      </c>
      <c r="BP555" s="11">
        <v>0</v>
      </c>
      <c r="BQ555" s="46">
        <v>0</v>
      </c>
    </row>
    <row r="556" ht="20.1" customHeight="1" spans="3:69">
      <c r="C556" s="29">
        <v>610211081</v>
      </c>
      <c r="D556" s="40" t="s">
        <v>894</v>
      </c>
      <c r="E556" s="29">
        <v>1</v>
      </c>
      <c r="F556" s="29">
        <v>62021201</v>
      </c>
      <c r="G556" s="29">
        <v>0</v>
      </c>
      <c r="H556" s="29">
        <v>0</v>
      </c>
      <c r="I556" s="29">
        <v>37</v>
      </c>
      <c r="J556" s="29">
        <v>2</v>
      </c>
      <c r="K556" s="29">
        <v>0</v>
      </c>
      <c r="L556" s="29">
        <v>0</v>
      </c>
      <c r="M556" s="29">
        <v>0</v>
      </c>
      <c r="N556" s="29">
        <v>1</v>
      </c>
      <c r="O556" s="29">
        <v>0</v>
      </c>
      <c r="P556" s="29">
        <v>0</v>
      </c>
      <c r="Q556" s="29">
        <v>0</v>
      </c>
      <c r="R556" s="29">
        <v>0</v>
      </c>
      <c r="S556" s="29">
        <v>0</v>
      </c>
      <c r="T556" s="29">
        <v>1</v>
      </c>
      <c r="U556" s="29">
        <v>2</v>
      </c>
      <c r="V556" s="29">
        <v>0</v>
      </c>
      <c r="W556" s="29">
        <v>2</v>
      </c>
      <c r="X556" s="29">
        <v>1050</v>
      </c>
      <c r="Y556" s="29">
        <v>1</v>
      </c>
      <c r="Z556" s="29">
        <v>0</v>
      </c>
      <c r="AA556" s="29">
        <v>0</v>
      </c>
      <c r="AB556" s="29">
        <v>0</v>
      </c>
      <c r="AC556" s="29">
        <v>0</v>
      </c>
      <c r="AD556" s="29">
        <v>9</v>
      </c>
      <c r="AE556" s="29">
        <v>1</v>
      </c>
      <c r="AF556" s="29">
        <v>3</v>
      </c>
      <c r="AG556" s="29">
        <v>2</v>
      </c>
      <c r="AH556" s="29">
        <v>1</v>
      </c>
      <c r="AI556" s="29">
        <v>2</v>
      </c>
      <c r="AJ556" s="29">
        <v>8</v>
      </c>
      <c r="AK556" s="29">
        <v>0</v>
      </c>
      <c r="AL556" s="29">
        <v>0</v>
      </c>
      <c r="AM556" s="29">
        <v>0</v>
      </c>
      <c r="AN556" s="29">
        <v>0.5</v>
      </c>
      <c r="AO556" s="29">
        <v>3000</v>
      </c>
      <c r="AP556" s="29">
        <v>0.4</v>
      </c>
      <c r="AQ556" s="29">
        <v>0</v>
      </c>
      <c r="AR556" s="29">
        <v>92012001</v>
      </c>
      <c r="AS556" s="29" t="s">
        <v>875</v>
      </c>
      <c r="AT556" s="40" t="s">
        <v>497</v>
      </c>
      <c r="AU556" s="29" t="s">
        <v>173</v>
      </c>
      <c r="AV556" s="29">
        <v>10000015</v>
      </c>
      <c r="AW556" s="29">
        <v>21101021</v>
      </c>
      <c r="AX556" s="40" t="s">
        <v>860</v>
      </c>
      <c r="AY556" s="29">
        <v>1</v>
      </c>
      <c r="AZ556" s="29">
        <v>0</v>
      </c>
      <c r="BA556" s="29">
        <v>0</v>
      </c>
      <c r="BB556" s="168"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9">
        <v>0</v>
      </c>
      <c r="BD556" s="29">
        <v>0</v>
      </c>
      <c r="BE556" s="29">
        <v>0</v>
      </c>
      <c r="BF556" s="29">
        <v>0</v>
      </c>
      <c r="BG556" s="29">
        <v>0</v>
      </c>
      <c r="BH556" s="29">
        <v>0</v>
      </c>
      <c r="BI556" s="22">
        <v>0</v>
      </c>
      <c r="BJ556" s="29">
        <v>0</v>
      </c>
      <c r="BK556" s="29">
        <v>0</v>
      </c>
      <c r="BL556" s="29">
        <v>0</v>
      </c>
      <c r="BM556" s="29">
        <v>0</v>
      </c>
      <c r="BN556" s="29">
        <v>0</v>
      </c>
      <c r="BO556" s="29">
        <v>0</v>
      </c>
      <c r="BP556" s="11">
        <v>0</v>
      </c>
      <c r="BQ556" s="46">
        <v>0</v>
      </c>
    </row>
    <row r="557" ht="20.1" customHeight="1" spans="3:69">
      <c r="C557" s="29">
        <v>610211091</v>
      </c>
      <c r="D557" s="40" t="s">
        <v>894</v>
      </c>
      <c r="E557" s="29">
        <v>2</v>
      </c>
      <c r="F557" s="29">
        <v>62021201</v>
      </c>
      <c r="G557" s="29">
        <v>0</v>
      </c>
      <c r="H557" s="29">
        <v>0</v>
      </c>
      <c r="I557" s="29">
        <v>42</v>
      </c>
      <c r="J557" s="29">
        <v>2</v>
      </c>
      <c r="K557" s="29">
        <v>0</v>
      </c>
      <c r="L557" s="29">
        <v>0</v>
      </c>
      <c r="M557" s="29">
        <v>0</v>
      </c>
      <c r="N557" s="29">
        <v>1</v>
      </c>
      <c r="O557" s="29">
        <v>0</v>
      </c>
      <c r="P557" s="29">
        <v>0</v>
      </c>
      <c r="Q557" s="29">
        <v>0</v>
      </c>
      <c r="R557" s="29">
        <v>0</v>
      </c>
      <c r="S557" s="29">
        <v>0</v>
      </c>
      <c r="T557" s="29">
        <v>1</v>
      </c>
      <c r="U557" s="29">
        <v>2</v>
      </c>
      <c r="V557" s="29">
        <v>0</v>
      </c>
      <c r="W557" s="29">
        <v>2</v>
      </c>
      <c r="X557" s="29">
        <v>1400</v>
      </c>
      <c r="Y557" s="29">
        <v>1</v>
      </c>
      <c r="Z557" s="29">
        <v>0</v>
      </c>
      <c r="AA557" s="29">
        <v>0</v>
      </c>
      <c r="AB557" s="29">
        <v>0</v>
      </c>
      <c r="AC557" s="29">
        <v>0</v>
      </c>
      <c r="AD557" s="29">
        <v>9</v>
      </c>
      <c r="AE557" s="29">
        <v>1</v>
      </c>
      <c r="AF557" s="29">
        <v>3</v>
      </c>
      <c r="AG557" s="29">
        <v>2</v>
      </c>
      <c r="AH557" s="29">
        <v>1</v>
      </c>
      <c r="AI557" s="29">
        <v>2</v>
      </c>
      <c r="AJ557" s="29">
        <v>8</v>
      </c>
      <c r="AK557" s="29">
        <v>0</v>
      </c>
      <c r="AL557" s="29">
        <v>0</v>
      </c>
      <c r="AM557" s="29">
        <v>0</v>
      </c>
      <c r="AN557" s="29">
        <v>0.5</v>
      </c>
      <c r="AO557" s="29">
        <v>3000</v>
      </c>
      <c r="AP557" s="29">
        <v>0.4</v>
      </c>
      <c r="AQ557" s="29">
        <v>0</v>
      </c>
      <c r="AR557" s="29">
        <v>92012001</v>
      </c>
      <c r="AS557" s="29" t="s">
        <v>875</v>
      </c>
      <c r="AT557" s="40" t="s">
        <v>497</v>
      </c>
      <c r="AU557" s="29" t="s">
        <v>173</v>
      </c>
      <c r="AV557" s="29">
        <v>10000015</v>
      </c>
      <c r="AW557" s="29">
        <v>21101021</v>
      </c>
      <c r="AX557" s="40" t="s">
        <v>860</v>
      </c>
      <c r="AY557" s="29">
        <v>1</v>
      </c>
      <c r="AZ557" s="29">
        <v>0</v>
      </c>
      <c r="BA557" s="29">
        <v>0</v>
      </c>
      <c r="BB557" s="168" t="str">
        <f t="shared" si="20"/>
        <v>立即对当前脚下敌人目标造成200%攻击伤害+1400点固定伤害和使目标眩晕1秒,并迅速跳跃至目标区域</v>
      </c>
      <c r="BC557" s="29">
        <v>0</v>
      </c>
      <c r="BD557" s="29">
        <v>0</v>
      </c>
      <c r="BE557" s="29">
        <v>0</v>
      </c>
      <c r="BF557" s="29">
        <v>0</v>
      </c>
      <c r="BG557" s="29">
        <v>0</v>
      </c>
      <c r="BH557" s="29">
        <v>0</v>
      </c>
      <c r="BI557" s="22">
        <v>0</v>
      </c>
      <c r="BJ557" s="29">
        <v>0</v>
      </c>
      <c r="BK557" s="29">
        <v>0</v>
      </c>
      <c r="BL557" s="29">
        <v>0</v>
      </c>
      <c r="BM557" s="29">
        <v>0</v>
      </c>
      <c r="BN557" s="29">
        <v>0</v>
      </c>
      <c r="BO557" s="29">
        <v>0</v>
      </c>
      <c r="BP557" s="11">
        <v>0</v>
      </c>
      <c r="BQ557" s="46">
        <v>0</v>
      </c>
    </row>
    <row r="558" ht="20.1" customHeight="1" spans="3:69">
      <c r="C558" s="29">
        <v>610211101</v>
      </c>
      <c r="D558" s="40" t="s">
        <v>894</v>
      </c>
      <c r="E558" s="29">
        <v>3</v>
      </c>
      <c r="F558" s="29">
        <v>62021201</v>
      </c>
      <c r="G558" s="29">
        <v>0</v>
      </c>
      <c r="H558" s="29">
        <v>0</v>
      </c>
      <c r="I558" s="29">
        <v>0</v>
      </c>
      <c r="J558" s="29">
        <v>0</v>
      </c>
      <c r="K558" s="29">
        <v>0</v>
      </c>
      <c r="L558" s="29">
        <v>0</v>
      </c>
      <c r="M558" s="29">
        <v>0</v>
      </c>
      <c r="N558" s="29">
        <v>1</v>
      </c>
      <c r="O558" s="29">
        <v>0</v>
      </c>
      <c r="P558" s="29">
        <v>0</v>
      </c>
      <c r="Q558" s="29">
        <v>0</v>
      </c>
      <c r="R558" s="29">
        <v>0</v>
      </c>
      <c r="S558" s="29">
        <v>0</v>
      </c>
      <c r="T558" s="29">
        <v>1</v>
      </c>
      <c r="U558" s="29">
        <v>2</v>
      </c>
      <c r="V558" s="29">
        <v>0</v>
      </c>
      <c r="W558" s="29">
        <v>2</v>
      </c>
      <c r="X558" s="29">
        <v>1750</v>
      </c>
      <c r="Y558" s="29">
        <v>1</v>
      </c>
      <c r="Z558" s="29">
        <v>0</v>
      </c>
      <c r="AA558" s="29">
        <v>0</v>
      </c>
      <c r="AB558" s="29">
        <v>0</v>
      </c>
      <c r="AC558" s="29">
        <v>0</v>
      </c>
      <c r="AD558" s="29">
        <v>9</v>
      </c>
      <c r="AE558" s="29">
        <v>1</v>
      </c>
      <c r="AF558" s="29">
        <v>3</v>
      </c>
      <c r="AG558" s="29">
        <v>2</v>
      </c>
      <c r="AH558" s="29">
        <v>1</v>
      </c>
      <c r="AI558" s="29">
        <v>2</v>
      </c>
      <c r="AJ558" s="29">
        <v>8</v>
      </c>
      <c r="AK558" s="29">
        <v>0</v>
      </c>
      <c r="AL558" s="29">
        <v>0</v>
      </c>
      <c r="AM558" s="29">
        <v>0</v>
      </c>
      <c r="AN558" s="29">
        <v>0.5</v>
      </c>
      <c r="AO558" s="29">
        <v>3000</v>
      </c>
      <c r="AP558" s="29">
        <v>0.4</v>
      </c>
      <c r="AQ558" s="29">
        <v>0</v>
      </c>
      <c r="AR558" s="29">
        <v>92012001</v>
      </c>
      <c r="AS558" s="29" t="s">
        <v>875</v>
      </c>
      <c r="AT558" s="40" t="s">
        <v>497</v>
      </c>
      <c r="AU558" s="29" t="s">
        <v>173</v>
      </c>
      <c r="AV558" s="29">
        <v>10000015</v>
      </c>
      <c r="AW558" s="29">
        <v>21101021</v>
      </c>
      <c r="AX558" s="40" t="s">
        <v>860</v>
      </c>
      <c r="AY558" s="29">
        <v>1</v>
      </c>
      <c r="AZ558" s="29">
        <v>0</v>
      </c>
      <c r="BA558" s="29">
        <v>0</v>
      </c>
      <c r="BB558" s="168" t="str">
        <f t="shared" si="20"/>
        <v>立即对当前脚下敌人目标造成200%攻击伤害+1750点固定伤害和使目标眩晕1秒,并迅速跳跃至目标区域</v>
      </c>
      <c r="BC558" s="29">
        <v>0</v>
      </c>
      <c r="BD558" s="29">
        <v>0</v>
      </c>
      <c r="BE558" s="29">
        <v>0</v>
      </c>
      <c r="BF558" s="29">
        <v>0</v>
      </c>
      <c r="BG558" s="29">
        <v>0</v>
      </c>
      <c r="BH558" s="29">
        <v>0</v>
      </c>
      <c r="BI558" s="22">
        <v>0</v>
      </c>
      <c r="BJ558" s="29">
        <v>0</v>
      </c>
      <c r="BK558" s="29">
        <v>0</v>
      </c>
      <c r="BL558" s="29">
        <v>0</v>
      </c>
      <c r="BM558" s="29">
        <v>0</v>
      </c>
      <c r="BN558" s="29">
        <v>0</v>
      </c>
      <c r="BO558" s="29">
        <v>0</v>
      </c>
      <c r="BP558" s="11">
        <v>0</v>
      </c>
      <c r="BQ558" s="46">
        <v>0</v>
      </c>
    </row>
    <row r="559" ht="20.1" customHeight="1" spans="3:69">
      <c r="C559" s="29">
        <v>610211111</v>
      </c>
      <c r="D559" s="40" t="s">
        <v>894</v>
      </c>
      <c r="E559" s="29">
        <v>4</v>
      </c>
      <c r="F559" s="29">
        <v>62021201</v>
      </c>
      <c r="G559" s="29">
        <v>0</v>
      </c>
      <c r="H559" s="29">
        <v>0</v>
      </c>
      <c r="I559" s="29">
        <v>0</v>
      </c>
      <c r="J559" s="29">
        <v>0</v>
      </c>
      <c r="K559" s="29">
        <v>0</v>
      </c>
      <c r="L559" s="29">
        <v>0</v>
      </c>
      <c r="M559" s="29">
        <v>0</v>
      </c>
      <c r="N559" s="29">
        <v>1</v>
      </c>
      <c r="O559" s="29">
        <v>0</v>
      </c>
      <c r="P559" s="29">
        <v>0</v>
      </c>
      <c r="Q559" s="29">
        <v>0</v>
      </c>
      <c r="R559" s="29">
        <v>0</v>
      </c>
      <c r="S559" s="29">
        <v>0</v>
      </c>
      <c r="T559" s="29">
        <v>1</v>
      </c>
      <c r="U559" s="29">
        <v>2</v>
      </c>
      <c r="V559" s="29">
        <v>0</v>
      </c>
      <c r="W559" s="29">
        <v>2</v>
      </c>
      <c r="X559" s="29">
        <v>2100</v>
      </c>
      <c r="Y559" s="29">
        <v>1</v>
      </c>
      <c r="Z559" s="29">
        <v>0</v>
      </c>
      <c r="AA559" s="29">
        <v>0</v>
      </c>
      <c r="AB559" s="29">
        <v>0</v>
      </c>
      <c r="AC559" s="29">
        <v>0</v>
      </c>
      <c r="AD559" s="29">
        <v>9</v>
      </c>
      <c r="AE559" s="29">
        <v>1</v>
      </c>
      <c r="AF559" s="29">
        <v>3</v>
      </c>
      <c r="AG559" s="29">
        <v>2</v>
      </c>
      <c r="AH559" s="29">
        <v>1</v>
      </c>
      <c r="AI559" s="29">
        <v>2</v>
      </c>
      <c r="AJ559" s="29">
        <v>8</v>
      </c>
      <c r="AK559" s="29">
        <v>0</v>
      </c>
      <c r="AL559" s="29">
        <v>0</v>
      </c>
      <c r="AM559" s="29">
        <v>0</v>
      </c>
      <c r="AN559" s="29">
        <v>0.5</v>
      </c>
      <c r="AO559" s="29">
        <v>3000</v>
      </c>
      <c r="AP559" s="29">
        <v>0.4</v>
      </c>
      <c r="AQ559" s="29">
        <v>0</v>
      </c>
      <c r="AR559" s="29">
        <v>92012001</v>
      </c>
      <c r="AS559" s="29" t="s">
        <v>875</v>
      </c>
      <c r="AT559" s="40" t="s">
        <v>497</v>
      </c>
      <c r="AU559" s="29" t="s">
        <v>173</v>
      </c>
      <c r="AV559" s="29">
        <v>10000015</v>
      </c>
      <c r="AW559" s="29">
        <v>21101021</v>
      </c>
      <c r="AX559" s="40" t="s">
        <v>860</v>
      </c>
      <c r="AY559" s="29">
        <v>1</v>
      </c>
      <c r="AZ559" s="29">
        <v>0</v>
      </c>
      <c r="BA559" s="29">
        <v>0</v>
      </c>
      <c r="BB559" s="168" t="str">
        <f t="shared" si="20"/>
        <v>立即对当前脚下敌人目标造成200%攻击伤害+2100点固定伤害和使目标眩晕1秒,并迅速跳跃至目标区域</v>
      </c>
      <c r="BC559" s="29">
        <v>0</v>
      </c>
      <c r="BD559" s="29">
        <v>0</v>
      </c>
      <c r="BE559" s="29">
        <v>0</v>
      </c>
      <c r="BF559" s="29">
        <v>0</v>
      </c>
      <c r="BG559" s="29">
        <v>0</v>
      </c>
      <c r="BH559" s="29">
        <v>0</v>
      </c>
      <c r="BI559" s="22">
        <v>0</v>
      </c>
      <c r="BJ559" s="29">
        <v>0</v>
      </c>
      <c r="BK559" s="29">
        <v>0</v>
      </c>
      <c r="BL559" s="29">
        <v>0</v>
      </c>
      <c r="BM559" s="29">
        <v>0</v>
      </c>
      <c r="BN559" s="29">
        <v>0</v>
      </c>
      <c r="BO559" s="29">
        <v>0</v>
      </c>
      <c r="BP559" s="11">
        <v>0</v>
      </c>
      <c r="BQ559" s="46">
        <v>0</v>
      </c>
    </row>
    <row r="560" ht="20.1" customHeight="1" spans="3:69">
      <c r="C560" s="29">
        <v>610211121</v>
      </c>
      <c r="D560" s="40" t="s">
        <v>894</v>
      </c>
      <c r="E560" s="29">
        <v>5</v>
      </c>
      <c r="F560" s="29">
        <v>62021201</v>
      </c>
      <c r="G560" s="29">
        <v>0</v>
      </c>
      <c r="H560" s="29">
        <v>0</v>
      </c>
      <c r="I560" s="29">
        <v>0</v>
      </c>
      <c r="J560" s="29">
        <v>0</v>
      </c>
      <c r="K560" s="29">
        <v>0</v>
      </c>
      <c r="L560" s="29">
        <v>0</v>
      </c>
      <c r="M560" s="29">
        <v>0</v>
      </c>
      <c r="N560" s="29">
        <v>1</v>
      </c>
      <c r="O560" s="29">
        <v>0</v>
      </c>
      <c r="P560" s="29">
        <v>0</v>
      </c>
      <c r="Q560" s="29">
        <v>0</v>
      </c>
      <c r="R560" s="29">
        <v>0</v>
      </c>
      <c r="S560" s="29">
        <v>0</v>
      </c>
      <c r="T560" s="29">
        <v>1</v>
      </c>
      <c r="U560" s="29">
        <v>2</v>
      </c>
      <c r="V560" s="29">
        <v>0</v>
      </c>
      <c r="W560" s="29">
        <v>2</v>
      </c>
      <c r="X560" s="29">
        <v>2450</v>
      </c>
      <c r="Y560" s="29">
        <v>1</v>
      </c>
      <c r="Z560" s="29">
        <v>0</v>
      </c>
      <c r="AA560" s="29">
        <v>0</v>
      </c>
      <c r="AB560" s="29">
        <v>0</v>
      </c>
      <c r="AC560" s="29">
        <v>0</v>
      </c>
      <c r="AD560" s="29">
        <v>9</v>
      </c>
      <c r="AE560" s="29">
        <v>1</v>
      </c>
      <c r="AF560" s="29">
        <v>3</v>
      </c>
      <c r="AG560" s="29">
        <v>2</v>
      </c>
      <c r="AH560" s="29">
        <v>1</v>
      </c>
      <c r="AI560" s="29">
        <v>2</v>
      </c>
      <c r="AJ560" s="29">
        <v>8</v>
      </c>
      <c r="AK560" s="29">
        <v>0</v>
      </c>
      <c r="AL560" s="29">
        <v>0</v>
      </c>
      <c r="AM560" s="29">
        <v>0</v>
      </c>
      <c r="AN560" s="29">
        <v>0.5</v>
      </c>
      <c r="AO560" s="29">
        <v>3000</v>
      </c>
      <c r="AP560" s="29">
        <v>0.4</v>
      </c>
      <c r="AQ560" s="29">
        <v>0</v>
      </c>
      <c r="AR560" s="29">
        <v>92012001</v>
      </c>
      <c r="AS560" s="29" t="s">
        <v>875</v>
      </c>
      <c r="AT560" s="40" t="s">
        <v>497</v>
      </c>
      <c r="AU560" s="29" t="s">
        <v>173</v>
      </c>
      <c r="AV560" s="29">
        <v>10000015</v>
      </c>
      <c r="AW560" s="29">
        <v>21101021</v>
      </c>
      <c r="AX560" s="40" t="s">
        <v>860</v>
      </c>
      <c r="AY560" s="29">
        <v>1</v>
      </c>
      <c r="AZ560" s="29">
        <v>0</v>
      </c>
      <c r="BA560" s="29">
        <v>0</v>
      </c>
      <c r="BB560" s="168" t="str">
        <f t="shared" si="20"/>
        <v>立即对当前脚下敌人目标造成200%攻击伤害+2450点固定伤害和使目标眩晕1秒,并迅速跳跃至目标区域</v>
      </c>
      <c r="BC560" s="29">
        <v>0</v>
      </c>
      <c r="BD560" s="29">
        <v>0</v>
      </c>
      <c r="BE560" s="29">
        <v>0</v>
      </c>
      <c r="BF560" s="29">
        <v>0</v>
      </c>
      <c r="BG560" s="29">
        <v>0</v>
      </c>
      <c r="BH560" s="29">
        <v>0</v>
      </c>
      <c r="BI560" s="22">
        <v>0</v>
      </c>
      <c r="BJ560" s="29">
        <v>0</v>
      </c>
      <c r="BK560" s="29">
        <v>0</v>
      </c>
      <c r="BL560" s="29">
        <v>0</v>
      </c>
      <c r="BM560" s="29">
        <v>0</v>
      </c>
      <c r="BN560" s="29">
        <v>0</v>
      </c>
      <c r="BO560" s="29">
        <v>0</v>
      </c>
      <c r="BP560" s="11">
        <v>0</v>
      </c>
      <c r="BQ560" s="46">
        <v>0</v>
      </c>
    </row>
    <row r="561" ht="19.5" customHeight="1" spans="3:69">
      <c r="C561" s="165">
        <v>61021101</v>
      </c>
      <c r="D561" s="20" t="s">
        <v>895</v>
      </c>
      <c r="E561" s="16">
        <v>0</v>
      </c>
      <c r="F561" s="19">
        <v>61021401</v>
      </c>
      <c r="G561" s="165">
        <v>61021102</v>
      </c>
      <c r="H561" s="18">
        <v>0</v>
      </c>
      <c r="I561" s="16">
        <v>18</v>
      </c>
      <c r="J561" s="16">
        <v>5</v>
      </c>
      <c r="K561" s="16">
        <v>0</v>
      </c>
      <c r="L561" s="19">
        <v>0</v>
      </c>
      <c r="M561" s="19">
        <v>0</v>
      </c>
      <c r="N561" s="19">
        <v>1</v>
      </c>
      <c r="O561" s="19">
        <v>0</v>
      </c>
      <c r="P561" s="19">
        <v>0</v>
      </c>
      <c r="Q561" s="19">
        <v>0</v>
      </c>
      <c r="R561" s="11">
        <v>0</v>
      </c>
      <c r="S561" s="18">
        <v>0</v>
      </c>
      <c r="T561" s="16">
        <v>1</v>
      </c>
      <c r="U561" s="19">
        <v>2</v>
      </c>
      <c r="V561" s="19">
        <v>0</v>
      </c>
      <c r="W561" s="19">
        <v>2.5</v>
      </c>
      <c r="X561" s="16">
        <v>900</v>
      </c>
      <c r="Y561" s="19">
        <v>0</v>
      </c>
      <c r="Z561" s="19">
        <v>0</v>
      </c>
      <c r="AA561" s="19">
        <v>0</v>
      </c>
      <c r="AB561" s="19">
        <v>0</v>
      </c>
      <c r="AC561" s="19">
        <v>0</v>
      </c>
      <c r="AD561" s="19">
        <v>7</v>
      </c>
      <c r="AE561" s="19">
        <v>1</v>
      </c>
      <c r="AF561" s="19">
        <v>4</v>
      </c>
      <c r="AG561" s="11">
        <v>2</v>
      </c>
      <c r="AH561" s="11">
        <v>1</v>
      </c>
      <c r="AI561" s="11">
        <v>0</v>
      </c>
      <c r="AJ561" s="11">
        <v>7</v>
      </c>
      <c r="AK561" s="19">
        <v>0</v>
      </c>
      <c r="AL561" s="19">
        <v>0</v>
      </c>
      <c r="AM561" s="19">
        <v>0</v>
      </c>
      <c r="AN561" s="19">
        <v>0.25</v>
      </c>
      <c r="AO561" s="19">
        <v>2000</v>
      </c>
      <c r="AP561" s="19">
        <v>0.25</v>
      </c>
      <c r="AQ561" s="19">
        <v>0</v>
      </c>
      <c r="AR561" s="11">
        <v>90000001</v>
      </c>
      <c r="AS561" s="309" t="s">
        <v>896</v>
      </c>
      <c r="AT561" s="20" t="s">
        <v>897</v>
      </c>
      <c r="AU561" s="19" t="s">
        <v>898</v>
      </c>
      <c r="AV561" s="19">
        <v>10000006</v>
      </c>
      <c r="AW561" s="19">
        <v>21010040</v>
      </c>
      <c r="AX561" s="17" t="s">
        <v>899</v>
      </c>
      <c r="AY561" s="20">
        <v>0</v>
      </c>
      <c r="AZ561" s="18">
        <v>0</v>
      </c>
      <c r="BA561" s="18">
        <v>0</v>
      </c>
      <c r="BB561" s="169"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9">
        <v>0</v>
      </c>
      <c r="BD561" s="16">
        <v>0</v>
      </c>
      <c r="BE561" s="19">
        <v>0</v>
      </c>
      <c r="BF561" s="19">
        <v>0</v>
      </c>
      <c r="BG561" s="19">
        <v>0</v>
      </c>
      <c r="BH561" s="19">
        <v>0</v>
      </c>
      <c r="BI561" s="14">
        <v>0</v>
      </c>
      <c r="BJ561" s="11">
        <v>0</v>
      </c>
      <c r="BK561" s="11">
        <v>0</v>
      </c>
      <c r="BL561" s="11">
        <v>0</v>
      </c>
      <c r="BM561" s="11">
        <v>0</v>
      </c>
      <c r="BN561" s="11">
        <v>0</v>
      </c>
      <c r="BO561" s="11">
        <v>0</v>
      </c>
      <c r="BP561" s="11">
        <v>0</v>
      </c>
      <c r="BQ561" s="46">
        <v>0</v>
      </c>
    </row>
    <row r="562" ht="19.5" customHeight="1" spans="3:69">
      <c r="C562" s="165">
        <v>61021102</v>
      </c>
      <c r="D562" s="20" t="s">
        <v>895</v>
      </c>
      <c r="E562" s="16">
        <v>1</v>
      </c>
      <c r="F562" s="19">
        <v>61021401</v>
      </c>
      <c r="G562" s="165">
        <v>61021103</v>
      </c>
      <c r="H562" s="18">
        <v>0</v>
      </c>
      <c r="I562" s="16">
        <v>27</v>
      </c>
      <c r="J562" s="16">
        <v>2</v>
      </c>
      <c r="K562" s="16">
        <v>0</v>
      </c>
      <c r="L562" s="19">
        <v>0</v>
      </c>
      <c r="M562" s="19">
        <v>0</v>
      </c>
      <c r="N562" s="19">
        <v>1</v>
      </c>
      <c r="O562" s="19">
        <v>0</v>
      </c>
      <c r="P562" s="19">
        <v>0</v>
      </c>
      <c r="Q562" s="19">
        <v>0</v>
      </c>
      <c r="R562" s="11">
        <v>0</v>
      </c>
      <c r="S562" s="18">
        <v>0</v>
      </c>
      <c r="T562" s="16">
        <v>1</v>
      </c>
      <c r="U562" s="19">
        <v>2</v>
      </c>
      <c r="V562" s="19">
        <v>0</v>
      </c>
      <c r="W562" s="19">
        <v>2.5</v>
      </c>
      <c r="X562" s="16">
        <v>900</v>
      </c>
      <c r="Y562" s="19">
        <v>0</v>
      </c>
      <c r="Z562" s="19">
        <v>0</v>
      </c>
      <c r="AA562" s="19">
        <v>0</v>
      </c>
      <c r="AB562" s="19">
        <v>0</v>
      </c>
      <c r="AC562" s="19">
        <v>0</v>
      </c>
      <c r="AD562" s="19">
        <v>7</v>
      </c>
      <c r="AE562" s="19">
        <v>1</v>
      </c>
      <c r="AF562" s="19">
        <v>4</v>
      </c>
      <c r="AG562" s="11">
        <v>2</v>
      </c>
      <c r="AH562" s="11">
        <v>1</v>
      </c>
      <c r="AI562" s="11">
        <v>0</v>
      </c>
      <c r="AJ562" s="11">
        <v>7</v>
      </c>
      <c r="AK562" s="19">
        <v>0</v>
      </c>
      <c r="AL562" s="19">
        <v>0</v>
      </c>
      <c r="AM562" s="19">
        <v>0</v>
      </c>
      <c r="AN562" s="19">
        <v>0.25</v>
      </c>
      <c r="AO562" s="19">
        <v>2000</v>
      </c>
      <c r="AP562" s="19">
        <v>0.25</v>
      </c>
      <c r="AQ562" s="19">
        <v>0</v>
      </c>
      <c r="AR562" s="11">
        <v>90000001</v>
      </c>
      <c r="AS562" s="309" t="s">
        <v>896</v>
      </c>
      <c r="AT562" s="20" t="s">
        <v>897</v>
      </c>
      <c r="AU562" s="19" t="s">
        <v>898</v>
      </c>
      <c r="AV562" s="19">
        <v>10000006</v>
      </c>
      <c r="AW562" s="19">
        <v>21010040</v>
      </c>
      <c r="AX562" s="17" t="s">
        <v>899</v>
      </c>
      <c r="AY562" s="20">
        <v>0</v>
      </c>
      <c r="AZ562" s="18">
        <v>0</v>
      </c>
      <c r="BA562" s="18">
        <v>0</v>
      </c>
      <c r="BB562" s="169"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9">
        <v>0</v>
      </c>
      <c r="BD562" s="16">
        <v>0</v>
      </c>
      <c r="BE562" s="19">
        <v>0</v>
      </c>
      <c r="BF562" s="19">
        <v>0</v>
      </c>
      <c r="BG562" s="19">
        <v>0</v>
      </c>
      <c r="BH562" s="19">
        <v>0</v>
      </c>
      <c r="BI562" s="14">
        <v>0</v>
      </c>
      <c r="BJ562" s="11">
        <v>0</v>
      </c>
      <c r="BK562" s="11">
        <v>0</v>
      </c>
      <c r="BL562" s="11">
        <v>0</v>
      </c>
      <c r="BM562" s="11">
        <v>0</v>
      </c>
      <c r="BN562" s="11">
        <v>0</v>
      </c>
      <c r="BO562" s="11">
        <v>0</v>
      </c>
      <c r="BP562" s="11">
        <v>0</v>
      </c>
      <c r="BQ562" s="46">
        <v>0</v>
      </c>
    </row>
    <row r="563" ht="19.5" customHeight="1" spans="3:69">
      <c r="C563" s="165">
        <v>61021103</v>
      </c>
      <c r="D563" s="20" t="s">
        <v>895</v>
      </c>
      <c r="E563" s="16">
        <v>2</v>
      </c>
      <c r="F563" s="19">
        <v>61021401</v>
      </c>
      <c r="G563" s="165">
        <v>61021104</v>
      </c>
      <c r="H563" s="18">
        <v>0</v>
      </c>
      <c r="I563" s="16">
        <v>32</v>
      </c>
      <c r="J563" s="16">
        <v>2</v>
      </c>
      <c r="K563" s="16">
        <v>0</v>
      </c>
      <c r="L563" s="19">
        <v>0</v>
      </c>
      <c r="M563" s="19">
        <v>0</v>
      </c>
      <c r="N563" s="19">
        <v>1</v>
      </c>
      <c r="O563" s="19">
        <v>0</v>
      </c>
      <c r="P563" s="19">
        <v>0</v>
      </c>
      <c r="Q563" s="19">
        <v>0</v>
      </c>
      <c r="R563" s="11">
        <v>0</v>
      </c>
      <c r="S563" s="18">
        <v>0</v>
      </c>
      <c r="T563" s="16">
        <v>1</v>
      </c>
      <c r="U563" s="19">
        <v>2</v>
      </c>
      <c r="V563" s="19">
        <v>0</v>
      </c>
      <c r="W563" s="19">
        <v>2.75</v>
      </c>
      <c r="X563" s="16">
        <v>1800</v>
      </c>
      <c r="Y563" s="19">
        <v>0</v>
      </c>
      <c r="Z563" s="19">
        <v>0</v>
      </c>
      <c r="AA563" s="19">
        <v>0</v>
      </c>
      <c r="AB563" s="19">
        <v>0</v>
      </c>
      <c r="AC563" s="19">
        <v>0</v>
      </c>
      <c r="AD563" s="19">
        <v>7</v>
      </c>
      <c r="AE563" s="19">
        <v>1</v>
      </c>
      <c r="AF563" s="19">
        <v>4</v>
      </c>
      <c r="AG563" s="11">
        <v>2</v>
      </c>
      <c r="AH563" s="11">
        <v>1</v>
      </c>
      <c r="AI563" s="11">
        <v>0</v>
      </c>
      <c r="AJ563" s="11">
        <v>7</v>
      </c>
      <c r="AK563" s="19">
        <v>0</v>
      </c>
      <c r="AL563" s="19">
        <v>0</v>
      </c>
      <c r="AM563" s="19">
        <v>0</v>
      </c>
      <c r="AN563" s="19">
        <v>0.25</v>
      </c>
      <c r="AO563" s="19">
        <v>2000</v>
      </c>
      <c r="AP563" s="19">
        <v>0.25</v>
      </c>
      <c r="AQ563" s="19">
        <v>0</v>
      </c>
      <c r="AR563" s="11">
        <v>90000001</v>
      </c>
      <c r="AS563" s="309" t="s">
        <v>896</v>
      </c>
      <c r="AT563" s="20" t="s">
        <v>897</v>
      </c>
      <c r="AU563" s="19" t="s">
        <v>898</v>
      </c>
      <c r="AV563" s="19">
        <v>10000006</v>
      </c>
      <c r="AW563" s="19">
        <v>21010040</v>
      </c>
      <c r="AX563" s="17" t="s">
        <v>899</v>
      </c>
      <c r="AY563" s="20">
        <v>0</v>
      </c>
      <c r="AZ563" s="18">
        <v>0</v>
      </c>
      <c r="BA563" s="18">
        <v>0</v>
      </c>
      <c r="BB563" s="169" t="str">
        <f t="shared" si="21"/>
        <v>立即将目标周围的怪物强制拉到技能范围中,并对目标范围内的怪物造成275%攻击伤害+1800点固定伤害,并使目标移动速度降低50%且沉默,持续3秒</v>
      </c>
      <c r="BC563" s="19">
        <v>0</v>
      </c>
      <c r="BD563" s="16">
        <v>0</v>
      </c>
      <c r="BE563" s="19">
        <v>0</v>
      </c>
      <c r="BF563" s="19">
        <v>0</v>
      </c>
      <c r="BG563" s="19">
        <v>0</v>
      </c>
      <c r="BH563" s="19">
        <v>0</v>
      </c>
      <c r="BI563" s="14">
        <v>0</v>
      </c>
      <c r="BJ563" s="11">
        <v>0</v>
      </c>
      <c r="BK563" s="11">
        <v>0</v>
      </c>
      <c r="BL563" s="11">
        <v>0</v>
      </c>
      <c r="BM563" s="11">
        <v>0</v>
      </c>
      <c r="BN563" s="11">
        <v>0</v>
      </c>
      <c r="BO563" s="11">
        <v>0</v>
      </c>
      <c r="BP563" s="11">
        <v>0</v>
      </c>
      <c r="BQ563" s="46">
        <v>0</v>
      </c>
    </row>
    <row r="564" ht="19.5" customHeight="1" spans="3:69">
      <c r="C564" s="165">
        <v>61021104</v>
      </c>
      <c r="D564" s="20" t="s">
        <v>895</v>
      </c>
      <c r="E564" s="16">
        <v>3</v>
      </c>
      <c r="F564" s="19">
        <v>61021401</v>
      </c>
      <c r="G564" s="16">
        <v>0</v>
      </c>
      <c r="H564" s="18">
        <v>0</v>
      </c>
      <c r="I564" s="16">
        <v>0</v>
      </c>
      <c r="J564" s="166">
        <v>0</v>
      </c>
      <c r="K564" s="16">
        <v>0</v>
      </c>
      <c r="L564" s="19">
        <v>0</v>
      </c>
      <c r="M564" s="19">
        <v>0</v>
      </c>
      <c r="N564" s="19">
        <v>1</v>
      </c>
      <c r="O564" s="19">
        <v>0</v>
      </c>
      <c r="P564" s="19">
        <v>0</v>
      </c>
      <c r="Q564" s="19">
        <v>0</v>
      </c>
      <c r="R564" s="11">
        <v>0</v>
      </c>
      <c r="S564" s="18">
        <v>0</v>
      </c>
      <c r="T564" s="16">
        <v>1</v>
      </c>
      <c r="U564" s="19">
        <v>2</v>
      </c>
      <c r="V564" s="19">
        <v>0</v>
      </c>
      <c r="W564" s="19">
        <v>3</v>
      </c>
      <c r="X564" s="16">
        <v>2800</v>
      </c>
      <c r="Y564" s="19">
        <v>0</v>
      </c>
      <c r="Z564" s="19">
        <v>0</v>
      </c>
      <c r="AA564" s="19">
        <v>0</v>
      </c>
      <c r="AB564" s="19">
        <v>0</v>
      </c>
      <c r="AC564" s="19">
        <v>0</v>
      </c>
      <c r="AD564" s="19">
        <v>7</v>
      </c>
      <c r="AE564" s="19">
        <v>1</v>
      </c>
      <c r="AF564" s="19">
        <v>4</v>
      </c>
      <c r="AG564" s="11">
        <v>2</v>
      </c>
      <c r="AH564" s="11">
        <v>1</v>
      </c>
      <c r="AI564" s="11">
        <v>0</v>
      </c>
      <c r="AJ564" s="11">
        <v>7</v>
      </c>
      <c r="AK564" s="19">
        <v>0</v>
      </c>
      <c r="AL564" s="19">
        <v>0</v>
      </c>
      <c r="AM564" s="19">
        <v>0</v>
      </c>
      <c r="AN564" s="19">
        <v>0.25</v>
      </c>
      <c r="AO564" s="19">
        <v>2000</v>
      </c>
      <c r="AP564" s="19">
        <v>0.25</v>
      </c>
      <c r="AQ564" s="19">
        <v>0</v>
      </c>
      <c r="AR564" s="11">
        <v>90000001</v>
      </c>
      <c r="AS564" s="309" t="s">
        <v>896</v>
      </c>
      <c r="AT564" s="20" t="s">
        <v>897</v>
      </c>
      <c r="AU564" s="19" t="s">
        <v>898</v>
      </c>
      <c r="AV564" s="19">
        <v>10000006</v>
      </c>
      <c r="AW564" s="19">
        <v>21010040</v>
      </c>
      <c r="AX564" s="17" t="s">
        <v>899</v>
      </c>
      <c r="AY564" s="20">
        <v>0</v>
      </c>
      <c r="AZ564" s="18">
        <v>0</v>
      </c>
      <c r="BA564" s="18">
        <v>0</v>
      </c>
      <c r="BB564" s="169" t="str">
        <f t="shared" si="21"/>
        <v>立即将目标周围的怪物强制拉到技能范围中,并对目标范围内的怪物造成300%攻击伤害+2800点固定伤害,并使目标移动速度降低50%且沉默,持续3秒</v>
      </c>
      <c r="BC564" s="19">
        <v>0</v>
      </c>
      <c r="BD564" s="16">
        <v>0</v>
      </c>
      <c r="BE564" s="19">
        <v>0</v>
      </c>
      <c r="BF564" s="19">
        <v>0</v>
      </c>
      <c r="BG564" s="19">
        <v>0</v>
      </c>
      <c r="BH564" s="19">
        <v>0</v>
      </c>
      <c r="BI564" s="14">
        <v>0</v>
      </c>
      <c r="BJ564" s="11">
        <v>0</v>
      </c>
      <c r="BK564" s="11">
        <v>0</v>
      </c>
      <c r="BL564" s="11">
        <v>0</v>
      </c>
      <c r="BM564" s="11">
        <v>0</v>
      </c>
      <c r="BN564" s="11">
        <v>0</v>
      </c>
      <c r="BO564" s="11">
        <v>0</v>
      </c>
      <c r="BP564" s="11">
        <v>0</v>
      </c>
      <c r="BQ564" s="46">
        <v>0</v>
      </c>
    </row>
    <row r="565" ht="19.5" customHeight="1" spans="3:69">
      <c r="C565" s="165">
        <v>61021105</v>
      </c>
      <c r="D565" s="20" t="s">
        <v>895</v>
      </c>
      <c r="E565" s="16">
        <v>4</v>
      </c>
      <c r="F565" s="19">
        <v>61021401</v>
      </c>
      <c r="G565" s="16">
        <v>0</v>
      </c>
      <c r="H565" s="18">
        <v>0</v>
      </c>
      <c r="I565" s="16">
        <v>0</v>
      </c>
      <c r="J565" s="16">
        <v>0</v>
      </c>
      <c r="K565" s="16">
        <v>0</v>
      </c>
      <c r="L565" s="19">
        <v>0</v>
      </c>
      <c r="M565" s="19">
        <v>0</v>
      </c>
      <c r="N565" s="19">
        <v>1</v>
      </c>
      <c r="O565" s="19">
        <v>0</v>
      </c>
      <c r="P565" s="19">
        <v>0</v>
      </c>
      <c r="Q565" s="19">
        <v>0</v>
      </c>
      <c r="R565" s="11">
        <v>0</v>
      </c>
      <c r="S565" s="18">
        <v>0</v>
      </c>
      <c r="T565" s="16">
        <v>1</v>
      </c>
      <c r="U565" s="19">
        <v>2</v>
      </c>
      <c r="V565" s="19">
        <v>0</v>
      </c>
      <c r="W565" s="19">
        <v>3.25</v>
      </c>
      <c r="X565" s="16">
        <v>4000</v>
      </c>
      <c r="Y565" s="19">
        <v>0</v>
      </c>
      <c r="Z565" s="19">
        <v>0</v>
      </c>
      <c r="AA565" s="19">
        <v>0</v>
      </c>
      <c r="AB565" s="19">
        <v>0</v>
      </c>
      <c r="AC565" s="19">
        <v>0</v>
      </c>
      <c r="AD565" s="19">
        <v>7</v>
      </c>
      <c r="AE565" s="19">
        <v>1</v>
      </c>
      <c r="AF565" s="19">
        <v>4</v>
      </c>
      <c r="AG565" s="11">
        <v>2</v>
      </c>
      <c r="AH565" s="11">
        <v>1</v>
      </c>
      <c r="AI565" s="11">
        <v>0</v>
      </c>
      <c r="AJ565" s="11">
        <v>7</v>
      </c>
      <c r="AK565" s="19">
        <v>0</v>
      </c>
      <c r="AL565" s="19">
        <v>0</v>
      </c>
      <c r="AM565" s="19">
        <v>0</v>
      </c>
      <c r="AN565" s="19">
        <v>0.25</v>
      </c>
      <c r="AO565" s="19">
        <v>2000</v>
      </c>
      <c r="AP565" s="19">
        <v>0.25</v>
      </c>
      <c r="AQ565" s="19">
        <v>0</v>
      </c>
      <c r="AR565" s="11">
        <v>90000001</v>
      </c>
      <c r="AS565" s="309" t="s">
        <v>896</v>
      </c>
      <c r="AT565" s="20" t="s">
        <v>897</v>
      </c>
      <c r="AU565" s="19" t="s">
        <v>898</v>
      </c>
      <c r="AV565" s="19">
        <v>10000006</v>
      </c>
      <c r="AW565" s="19">
        <v>21010040</v>
      </c>
      <c r="AX565" s="17" t="s">
        <v>899</v>
      </c>
      <c r="AY565" s="20">
        <v>0</v>
      </c>
      <c r="AZ565" s="18">
        <v>0</v>
      </c>
      <c r="BA565" s="18">
        <v>0</v>
      </c>
      <c r="BB565" s="169" t="str">
        <f t="shared" si="21"/>
        <v>立即将目标周围的怪物强制拉到技能范围中,并对目标范围内的怪物造成325%攻击伤害+4000点固定伤害,并使目标移动速度降低50%且沉默,持续3秒</v>
      </c>
      <c r="BC565" s="19">
        <v>0</v>
      </c>
      <c r="BD565" s="16">
        <v>0</v>
      </c>
      <c r="BE565" s="19">
        <v>0</v>
      </c>
      <c r="BF565" s="19">
        <v>0</v>
      </c>
      <c r="BG565" s="19">
        <v>0</v>
      </c>
      <c r="BH565" s="19">
        <v>0</v>
      </c>
      <c r="BI565" s="14">
        <v>0</v>
      </c>
      <c r="BJ565" s="11">
        <v>0</v>
      </c>
      <c r="BK565" s="11">
        <v>0</v>
      </c>
      <c r="BL565" s="11">
        <v>0</v>
      </c>
      <c r="BM565" s="11">
        <v>0</v>
      </c>
      <c r="BN565" s="11">
        <v>0</v>
      </c>
      <c r="BO565" s="11">
        <v>0</v>
      </c>
      <c r="BP565" s="11">
        <v>0</v>
      </c>
      <c r="BQ565" s="46">
        <v>0</v>
      </c>
    </row>
    <row r="566" ht="19.5" customHeight="1" spans="3:69">
      <c r="C566" s="165">
        <v>61021106</v>
      </c>
      <c r="D566" s="20" t="s">
        <v>895</v>
      </c>
      <c r="E566" s="16">
        <v>5</v>
      </c>
      <c r="F566" s="19">
        <v>61021401</v>
      </c>
      <c r="G566" s="16">
        <v>0</v>
      </c>
      <c r="H566" s="18">
        <v>0</v>
      </c>
      <c r="I566" s="16">
        <v>0</v>
      </c>
      <c r="J566" s="16">
        <v>0</v>
      </c>
      <c r="K566" s="16">
        <v>0</v>
      </c>
      <c r="L566" s="19">
        <v>0</v>
      </c>
      <c r="M566" s="19">
        <v>0</v>
      </c>
      <c r="N566" s="19">
        <v>1</v>
      </c>
      <c r="O566" s="19">
        <v>0</v>
      </c>
      <c r="P566" s="19">
        <v>0</v>
      </c>
      <c r="Q566" s="19">
        <v>0</v>
      </c>
      <c r="R566" s="11">
        <v>0</v>
      </c>
      <c r="S566" s="18">
        <v>0</v>
      </c>
      <c r="T566" s="16">
        <v>1</v>
      </c>
      <c r="U566" s="19">
        <v>2</v>
      </c>
      <c r="V566" s="19">
        <v>0</v>
      </c>
      <c r="W566" s="19">
        <v>3.5</v>
      </c>
      <c r="X566" s="16">
        <v>5200</v>
      </c>
      <c r="Y566" s="19">
        <v>0</v>
      </c>
      <c r="Z566" s="19">
        <v>0</v>
      </c>
      <c r="AA566" s="19">
        <v>0</v>
      </c>
      <c r="AB566" s="19">
        <v>0</v>
      </c>
      <c r="AC566" s="19">
        <v>0</v>
      </c>
      <c r="AD566" s="19">
        <v>7</v>
      </c>
      <c r="AE566" s="19">
        <v>1</v>
      </c>
      <c r="AF566" s="19">
        <v>4</v>
      </c>
      <c r="AG566" s="11">
        <v>2</v>
      </c>
      <c r="AH566" s="11">
        <v>1</v>
      </c>
      <c r="AI566" s="11">
        <v>0</v>
      </c>
      <c r="AJ566" s="11">
        <v>7</v>
      </c>
      <c r="AK566" s="19">
        <v>0</v>
      </c>
      <c r="AL566" s="19">
        <v>0</v>
      </c>
      <c r="AM566" s="19">
        <v>0</v>
      </c>
      <c r="AN566" s="19">
        <v>0.25</v>
      </c>
      <c r="AO566" s="19">
        <v>2000</v>
      </c>
      <c r="AP566" s="19">
        <v>0.25</v>
      </c>
      <c r="AQ566" s="19">
        <v>0</v>
      </c>
      <c r="AR566" s="11">
        <v>90000001</v>
      </c>
      <c r="AS566" s="309" t="s">
        <v>896</v>
      </c>
      <c r="AT566" s="20" t="s">
        <v>897</v>
      </c>
      <c r="AU566" s="19" t="s">
        <v>898</v>
      </c>
      <c r="AV566" s="19">
        <v>10000006</v>
      </c>
      <c r="AW566" s="19">
        <v>21010040</v>
      </c>
      <c r="AX566" s="17" t="s">
        <v>899</v>
      </c>
      <c r="AY566" s="20">
        <v>0</v>
      </c>
      <c r="AZ566" s="18">
        <v>0</v>
      </c>
      <c r="BA566" s="18">
        <v>0</v>
      </c>
      <c r="BB566" s="169" t="str">
        <f t="shared" si="21"/>
        <v>立即将目标周围的怪物强制拉到技能范围中,并对目标范围内的怪物造成350%攻击伤害+5200点固定伤害,并使目标移动速度降低50%且沉默,持续3秒</v>
      </c>
      <c r="BC566" s="19">
        <v>0</v>
      </c>
      <c r="BD566" s="16">
        <v>0</v>
      </c>
      <c r="BE566" s="19">
        <v>0</v>
      </c>
      <c r="BF566" s="19">
        <v>0</v>
      </c>
      <c r="BG566" s="19">
        <v>0</v>
      </c>
      <c r="BH566" s="19">
        <v>0</v>
      </c>
      <c r="BI566" s="14">
        <v>0</v>
      </c>
      <c r="BJ566" s="11">
        <v>0</v>
      </c>
      <c r="BK566" s="11">
        <v>0</v>
      </c>
      <c r="BL566" s="11">
        <v>0</v>
      </c>
      <c r="BM566" s="11">
        <v>0</v>
      </c>
      <c r="BN566" s="11">
        <v>0</v>
      </c>
      <c r="BO566" s="11">
        <v>0</v>
      </c>
      <c r="BP566" s="11">
        <v>0</v>
      </c>
      <c r="BQ566" s="46">
        <v>0</v>
      </c>
    </row>
    <row r="567" ht="19.5" customHeight="1" spans="3:69">
      <c r="C567" s="19">
        <v>61021201</v>
      </c>
      <c r="D567" s="20" t="s">
        <v>900</v>
      </c>
      <c r="E567" s="16">
        <v>0</v>
      </c>
      <c r="F567" s="19">
        <v>61021201</v>
      </c>
      <c r="G567" s="19">
        <f>C568</f>
        <v>61021202</v>
      </c>
      <c r="H567" s="18">
        <v>0</v>
      </c>
      <c r="I567" s="16">
        <v>25</v>
      </c>
      <c r="J567" s="16">
        <v>5</v>
      </c>
      <c r="K567" s="16">
        <v>0</v>
      </c>
      <c r="L567" s="19">
        <v>0</v>
      </c>
      <c r="M567" s="19">
        <v>0</v>
      </c>
      <c r="N567" s="19">
        <v>1</v>
      </c>
      <c r="O567" s="19">
        <v>0</v>
      </c>
      <c r="P567" s="19">
        <v>0</v>
      </c>
      <c r="Q567" s="19">
        <v>0</v>
      </c>
      <c r="R567" s="11">
        <v>0</v>
      </c>
      <c r="S567" s="18">
        <v>0</v>
      </c>
      <c r="T567" s="16">
        <v>1</v>
      </c>
      <c r="U567" s="19">
        <v>2</v>
      </c>
      <c r="V567" s="19">
        <v>0</v>
      </c>
      <c r="W567" s="16">
        <v>3</v>
      </c>
      <c r="X567" s="16">
        <v>900</v>
      </c>
      <c r="Y567" s="19">
        <v>0</v>
      </c>
      <c r="Z567" s="19">
        <v>0</v>
      </c>
      <c r="AA567" s="19">
        <v>0</v>
      </c>
      <c r="AB567" s="19">
        <v>0</v>
      </c>
      <c r="AC567" s="19">
        <v>0</v>
      </c>
      <c r="AD567" s="19">
        <v>7</v>
      </c>
      <c r="AE567" s="19">
        <v>1</v>
      </c>
      <c r="AF567" s="19">
        <v>2.5</v>
      </c>
      <c r="AG567" s="11">
        <v>2</v>
      </c>
      <c r="AH567" s="11">
        <v>2</v>
      </c>
      <c r="AI567" s="11">
        <v>0</v>
      </c>
      <c r="AJ567" s="11">
        <v>3</v>
      </c>
      <c r="AK567" s="19">
        <v>0</v>
      </c>
      <c r="AL567" s="19">
        <v>0</v>
      </c>
      <c r="AM567" s="19">
        <v>0</v>
      </c>
      <c r="AN567" s="19">
        <v>0.25</v>
      </c>
      <c r="AO567" s="19">
        <v>9000</v>
      </c>
      <c r="AP567" s="19">
        <v>0.25</v>
      </c>
      <c r="AQ567" s="19">
        <v>3</v>
      </c>
      <c r="AR567" s="11">
        <v>0</v>
      </c>
      <c r="AS567" s="19">
        <v>93000205</v>
      </c>
      <c r="AT567" s="20" t="s">
        <v>901</v>
      </c>
      <c r="AU567" s="19" t="s">
        <v>664</v>
      </c>
      <c r="AV567" s="19">
        <v>10003002</v>
      </c>
      <c r="AW567" s="19">
        <v>21010020</v>
      </c>
      <c r="AX567" s="20" t="s">
        <v>384</v>
      </c>
      <c r="AY567" s="20">
        <v>0</v>
      </c>
      <c r="AZ567" s="18">
        <v>0</v>
      </c>
      <c r="BA567" s="18">
        <v>0</v>
      </c>
      <c r="BB567" s="169"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9">
        <v>0</v>
      </c>
      <c r="BD567" s="16">
        <v>0</v>
      </c>
      <c r="BE567" s="19">
        <v>0</v>
      </c>
      <c r="BF567" s="19">
        <v>0</v>
      </c>
      <c r="BG567" s="19">
        <v>0</v>
      </c>
      <c r="BH567" s="19">
        <v>0</v>
      </c>
      <c r="BI567" s="14">
        <v>0</v>
      </c>
      <c r="BJ567" s="11">
        <v>0</v>
      </c>
      <c r="BK567" s="11">
        <v>0</v>
      </c>
      <c r="BL567" s="11">
        <v>0</v>
      </c>
      <c r="BM567" s="11">
        <v>1</v>
      </c>
      <c r="BN567" s="11">
        <v>0</v>
      </c>
      <c r="BO567" s="11">
        <v>0</v>
      </c>
      <c r="BP567" s="11">
        <v>0</v>
      </c>
      <c r="BQ567" s="46">
        <v>0</v>
      </c>
    </row>
    <row r="568" ht="19.5" customHeight="1" spans="3:69">
      <c r="C568" s="19">
        <v>61021202</v>
      </c>
      <c r="D568" s="20" t="s">
        <v>900</v>
      </c>
      <c r="E568" s="16">
        <v>1</v>
      </c>
      <c r="F568" s="19">
        <v>61021201</v>
      </c>
      <c r="G568" s="19">
        <f t="shared" ref="G568:G569" si="23">C569</f>
        <v>61021203</v>
      </c>
      <c r="H568" s="18">
        <v>0</v>
      </c>
      <c r="I568" s="16">
        <v>32</v>
      </c>
      <c r="J568" s="16">
        <v>2</v>
      </c>
      <c r="K568" s="16">
        <v>0</v>
      </c>
      <c r="L568" s="19">
        <v>0</v>
      </c>
      <c r="M568" s="19">
        <v>0</v>
      </c>
      <c r="N568" s="19">
        <v>1</v>
      </c>
      <c r="O568" s="19">
        <v>0</v>
      </c>
      <c r="P568" s="19">
        <v>0</v>
      </c>
      <c r="Q568" s="19">
        <v>0</v>
      </c>
      <c r="R568" s="11">
        <v>0</v>
      </c>
      <c r="S568" s="18">
        <v>0</v>
      </c>
      <c r="T568" s="16">
        <v>1</v>
      </c>
      <c r="U568" s="19">
        <v>2</v>
      </c>
      <c r="V568" s="19">
        <v>0</v>
      </c>
      <c r="W568" s="16">
        <v>3</v>
      </c>
      <c r="X568" s="16">
        <v>900</v>
      </c>
      <c r="Y568" s="19">
        <v>0</v>
      </c>
      <c r="Z568" s="19">
        <v>0</v>
      </c>
      <c r="AA568" s="19">
        <v>0</v>
      </c>
      <c r="AB568" s="19">
        <v>0</v>
      </c>
      <c r="AC568" s="19">
        <v>0</v>
      </c>
      <c r="AD568" s="19">
        <v>7</v>
      </c>
      <c r="AE568" s="19">
        <v>1</v>
      </c>
      <c r="AF568" s="19">
        <v>2.5</v>
      </c>
      <c r="AG568" s="11">
        <v>2</v>
      </c>
      <c r="AH568" s="11">
        <v>2</v>
      </c>
      <c r="AI568" s="11">
        <v>0</v>
      </c>
      <c r="AJ568" s="11">
        <v>3</v>
      </c>
      <c r="AK568" s="19">
        <v>0</v>
      </c>
      <c r="AL568" s="19">
        <v>0</v>
      </c>
      <c r="AM568" s="19">
        <v>0</v>
      </c>
      <c r="AN568" s="19">
        <v>0.25</v>
      </c>
      <c r="AO568" s="19">
        <v>9000</v>
      </c>
      <c r="AP568" s="19">
        <v>0.25</v>
      </c>
      <c r="AQ568" s="19">
        <v>3</v>
      </c>
      <c r="AR568" s="11">
        <v>0</v>
      </c>
      <c r="AS568" s="19">
        <v>93000205</v>
      </c>
      <c r="AT568" s="20" t="s">
        <v>901</v>
      </c>
      <c r="AU568" s="19" t="s">
        <v>664</v>
      </c>
      <c r="AV568" s="19">
        <v>10003002</v>
      </c>
      <c r="AW568" s="19">
        <v>21010020</v>
      </c>
      <c r="AX568" s="20" t="s">
        <v>384</v>
      </c>
      <c r="AY568" s="20">
        <v>0</v>
      </c>
      <c r="AZ568" s="18">
        <v>0</v>
      </c>
      <c r="BA568" s="18">
        <v>0</v>
      </c>
      <c r="BB568" s="169" t="str">
        <f t="shared" si="22"/>
        <v>向前方发射一颗移动缓慢的法球,球体每秒对附近玩家造成300%伤害+900点固定伤害,并产生3秒禁锢效果,技能持续为15秒,移动过程中每秒对范围额外附加100%伤害+0点伤害</v>
      </c>
      <c r="BC568" s="19">
        <v>0</v>
      </c>
      <c r="BD568" s="16">
        <v>0</v>
      </c>
      <c r="BE568" s="19">
        <v>0</v>
      </c>
      <c r="BF568" s="19">
        <v>0</v>
      </c>
      <c r="BG568" s="19">
        <v>0</v>
      </c>
      <c r="BH568" s="19">
        <v>0</v>
      </c>
      <c r="BI568" s="14">
        <v>0</v>
      </c>
      <c r="BJ568" s="11">
        <v>0</v>
      </c>
      <c r="BK568" s="11">
        <v>0</v>
      </c>
      <c r="BL568" s="11">
        <v>0</v>
      </c>
      <c r="BM568" s="11">
        <v>1</v>
      </c>
      <c r="BN568" s="11">
        <v>0</v>
      </c>
      <c r="BO568" s="11">
        <v>0</v>
      </c>
      <c r="BP568" s="11">
        <v>0</v>
      </c>
      <c r="BQ568" s="46">
        <v>0</v>
      </c>
    </row>
    <row r="569" ht="19.5" customHeight="1" spans="3:69">
      <c r="C569" s="19">
        <v>61021203</v>
      </c>
      <c r="D569" s="20" t="s">
        <v>900</v>
      </c>
      <c r="E569" s="16">
        <v>2</v>
      </c>
      <c r="F569" s="19">
        <v>61021201</v>
      </c>
      <c r="G569" s="19">
        <f t="shared" si="23"/>
        <v>61021204</v>
      </c>
      <c r="H569" s="18">
        <v>0</v>
      </c>
      <c r="I569" s="16">
        <v>37</v>
      </c>
      <c r="J569" s="16">
        <v>2</v>
      </c>
      <c r="K569" s="16">
        <v>0</v>
      </c>
      <c r="L569" s="19">
        <v>0</v>
      </c>
      <c r="M569" s="19">
        <v>0</v>
      </c>
      <c r="N569" s="19">
        <v>1</v>
      </c>
      <c r="O569" s="19">
        <v>0</v>
      </c>
      <c r="P569" s="19">
        <v>0</v>
      </c>
      <c r="Q569" s="19">
        <v>0</v>
      </c>
      <c r="R569" s="11">
        <v>0</v>
      </c>
      <c r="S569" s="18">
        <v>0</v>
      </c>
      <c r="T569" s="16">
        <v>1</v>
      </c>
      <c r="U569" s="19">
        <v>2</v>
      </c>
      <c r="V569" s="19">
        <v>0</v>
      </c>
      <c r="W569" s="16">
        <v>3.25</v>
      </c>
      <c r="X569" s="16">
        <v>1800</v>
      </c>
      <c r="Y569" s="19">
        <v>0</v>
      </c>
      <c r="Z569" s="19">
        <v>0</v>
      </c>
      <c r="AA569" s="19">
        <v>0</v>
      </c>
      <c r="AB569" s="19">
        <v>0</v>
      </c>
      <c r="AC569" s="19">
        <v>0</v>
      </c>
      <c r="AD569" s="19">
        <v>7</v>
      </c>
      <c r="AE569" s="19">
        <v>1</v>
      </c>
      <c r="AF569" s="19">
        <v>2.5</v>
      </c>
      <c r="AG569" s="11">
        <v>2</v>
      </c>
      <c r="AH569" s="11">
        <v>2</v>
      </c>
      <c r="AI569" s="11">
        <v>0</v>
      </c>
      <c r="AJ569" s="11">
        <v>3</v>
      </c>
      <c r="AK569" s="19">
        <v>0</v>
      </c>
      <c r="AL569" s="19">
        <v>0</v>
      </c>
      <c r="AM569" s="19">
        <v>0</v>
      </c>
      <c r="AN569" s="19">
        <v>0.25</v>
      </c>
      <c r="AO569" s="19">
        <v>9000</v>
      </c>
      <c r="AP569" s="19">
        <v>0.25</v>
      </c>
      <c r="AQ569" s="19">
        <v>3</v>
      </c>
      <c r="AR569" s="11">
        <v>0</v>
      </c>
      <c r="AS569" s="19">
        <v>93000205</v>
      </c>
      <c r="AT569" s="20" t="s">
        <v>901</v>
      </c>
      <c r="AU569" s="19" t="s">
        <v>664</v>
      </c>
      <c r="AV569" s="19">
        <v>10003002</v>
      </c>
      <c r="AW569" s="19">
        <v>21010020</v>
      </c>
      <c r="AX569" s="20" t="s">
        <v>384</v>
      </c>
      <c r="AY569" s="20">
        <v>0</v>
      </c>
      <c r="AZ569" s="18">
        <v>0</v>
      </c>
      <c r="BA569" s="18">
        <v>0</v>
      </c>
      <c r="BB569" s="169" t="str">
        <f t="shared" si="22"/>
        <v>向前方发射一颗移动缓慢的法球,球体每秒对附近玩家造成325%伤害+1800点固定伤害,并产生3秒禁锢效果,技能持续为15秒,移动过程中每秒对范围额外附加100%伤害+0点伤害</v>
      </c>
      <c r="BC569" s="19">
        <v>0</v>
      </c>
      <c r="BD569" s="16">
        <v>0</v>
      </c>
      <c r="BE569" s="19">
        <v>0</v>
      </c>
      <c r="BF569" s="19">
        <v>0</v>
      </c>
      <c r="BG569" s="19">
        <v>0</v>
      </c>
      <c r="BH569" s="19">
        <v>0</v>
      </c>
      <c r="BI569" s="14">
        <v>0</v>
      </c>
      <c r="BJ569" s="11">
        <v>0</v>
      </c>
      <c r="BK569" s="11">
        <v>0</v>
      </c>
      <c r="BL569" s="11">
        <v>0</v>
      </c>
      <c r="BM569" s="11">
        <v>1</v>
      </c>
      <c r="BN569" s="11">
        <v>0</v>
      </c>
      <c r="BO569" s="11">
        <v>0</v>
      </c>
      <c r="BP569" s="11">
        <v>0</v>
      </c>
      <c r="BQ569" s="46">
        <v>0</v>
      </c>
    </row>
    <row r="570" ht="19.5" customHeight="1" spans="3:69">
      <c r="C570" s="19">
        <v>61021204</v>
      </c>
      <c r="D570" s="20" t="s">
        <v>900</v>
      </c>
      <c r="E570" s="16">
        <v>3</v>
      </c>
      <c r="F570" s="19">
        <v>61021201</v>
      </c>
      <c r="G570" s="16">
        <v>0</v>
      </c>
      <c r="H570" s="18">
        <v>0</v>
      </c>
      <c r="I570" s="16">
        <v>0</v>
      </c>
      <c r="J570" s="16">
        <v>0</v>
      </c>
      <c r="K570" s="16">
        <v>0</v>
      </c>
      <c r="L570" s="19">
        <v>0</v>
      </c>
      <c r="M570" s="19">
        <v>0</v>
      </c>
      <c r="N570" s="19">
        <v>1</v>
      </c>
      <c r="O570" s="19">
        <v>0</v>
      </c>
      <c r="P570" s="19">
        <v>0</v>
      </c>
      <c r="Q570" s="19">
        <v>0</v>
      </c>
      <c r="R570" s="11">
        <v>0</v>
      </c>
      <c r="S570" s="18">
        <v>0</v>
      </c>
      <c r="T570" s="16">
        <v>1</v>
      </c>
      <c r="U570" s="19">
        <v>2</v>
      </c>
      <c r="V570" s="19">
        <v>0</v>
      </c>
      <c r="W570" s="16">
        <v>3.5</v>
      </c>
      <c r="X570" s="16">
        <v>2800</v>
      </c>
      <c r="Y570" s="19">
        <v>0</v>
      </c>
      <c r="Z570" s="19">
        <v>0</v>
      </c>
      <c r="AA570" s="19">
        <v>0</v>
      </c>
      <c r="AB570" s="19">
        <v>0</v>
      </c>
      <c r="AC570" s="19">
        <v>0</v>
      </c>
      <c r="AD570" s="19">
        <v>7</v>
      </c>
      <c r="AE570" s="19">
        <v>1</v>
      </c>
      <c r="AF570" s="19">
        <v>2.5</v>
      </c>
      <c r="AG570" s="11">
        <v>2</v>
      </c>
      <c r="AH570" s="11">
        <v>2</v>
      </c>
      <c r="AI570" s="11">
        <v>0</v>
      </c>
      <c r="AJ570" s="11">
        <v>3</v>
      </c>
      <c r="AK570" s="19">
        <v>0</v>
      </c>
      <c r="AL570" s="19">
        <v>0</v>
      </c>
      <c r="AM570" s="19">
        <v>0</v>
      </c>
      <c r="AN570" s="19">
        <v>0.25</v>
      </c>
      <c r="AO570" s="19">
        <v>9000</v>
      </c>
      <c r="AP570" s="19">
        <v>0.25</v>
      </c>
      <c r="AQ570" s="19">
        <v>3</v>
      </c>
      <c r="AR570" s="11">
        <v>0</v>
      </c>
      <c r="AS570" s="19">
        <v>93000205</v>
      </c>
      <c r="AT570" s="20" t="s">
        <v>901</v>
      </c>
      <c r="AU570" s="19" t="s">
        <v>664</v>
      </c>
      <c r="AV570" s="19">
        <v>10003002</v>
      </c>
      <c r="AW570" s="19">
        <v>21010020</v>
      </c>
      <c r="AX570" s="20" t="s">
        <v>384</v>
      </c>
      <c r="AY570" s="20">
        <v>0</v>
      </c>
      <c r="AZ570" s="18">
        <v>0</v>
      </c>
      <c r="BA570" s="18">
        <v>0</v>
      </c>
      <c r="BB570" s="169" t="str">
        <f t="shared" si="22"/>
        <v>向前方发射一颗移动缓慢的法球,球体每秒对附近玩家造成350%伤害+2800点固定伤害,并产生3秒禁锢效果,技能持续为15秒,移动过程中每秒对范围额外附加100%伤害+0点伤害</v>
      </c>
      <c r="BC570" s="19">
        <v>0</v>
      </c>
      <c r="BD570" s="16">
        <v>0</v>
      </c>
      <c r="BE570" s="19">
        <v>0</v>
      </c>
      <c r="BF570" s="19">
        <v>0</v>
      </c>
      <c r="BG570" s="19">
        <v>0</v>
      </c>
      <c r="BH570" s="19">
        <v>0</v>
      </c>
      <c r="BI570" s="14">
        <v>0</v>
      </c>
      <c r="BJ570" s="11">
        <v>0</v>
      </c>
      <c r="BK570" s="11">
        <v>0</v>
      </c>
      <c r="BL570" s="11">
        <v>0</v>
      </c>
      <c r="BM570" s="11">
        <v>1</v>
      </c>
      <c r="BN570" s="11">
        <v>0</v>
      </c>
      <c r="BO570" s="11">
        <v>0</v>
      </c>
      <c r="BP570" s="11">
        <v>0</v>
      </c>
      <c r="BQ570" s="46">
        <v>0</v>
      </c>
    </row>
    <row r="571" ht="19.5" customHeight="1" spans="3:69">
      <c r="C571" s="19">
        <v>61021205</v>
      </c>
      <c r="D571" s="20" t="s">
        <v>900</v>
      </c>
      <c r="E571" s="16">
        <v>4</v>
      </c>
      <c r="F571" s="19">
        <v>61021201</v>
      </c>
      <c r="G571" s="16">
        <v>0</v>
      </c>
      <c r="H571" s="18">
        <v>0</v>
      </c>
      <c r="I571" s="16">
        <v>0</v>
      </c>
      <c r="J571" s="16">
        <v>0</v>
      </c>
      <c r="K571" s="16">
        <v>0</v>
      </c>
      <c r="L571" s="19">
        <v>0</v>
      </c>
      <c r="M571" s="19">
        <v>0</v>
      </c>
      <c r="N571" s="19">
        <v>1</v>
      </c>
      <c r="O571" s="19">
        <v>0</v>
      </c>
      <c r="P571" s="19">
        <v>0</v>
      </c>
      <c r="Q571" s="19">
        <v>0</v>
      </c>
      <c r="R571" s="11">
        <v>0</v>
      </c>
      <c r="S571" s="18">
        <v>0</v>
      </c>
      <c r="T571" s="16">
        <v>1</v>
      </c>
      <c r="U571" s="19">
        <v>2</v>
      </c>
      <c r="V571" s="19">
        <v>0</v>
      </c>
      <c r="W571" s="16">
        <v>3.75</v>
      </c>
      <c r="X571" s="16">
        <v>4000</v>
      </c>
      <c r="Y571" s="19">
        <v>0</v>
      </c>
      <c r="Z571" s="19">
        <v>0</v>
      </c>
      <c r="AA571" s="19">
        <v>0</v>
      </c>
      <c r="AB571" s="19">
        <v>0</v>
      </c>
      <c r="AC571" s="19">
        <v>0</v>
      </c>
      <c r="AD571" s="19">
        <v>7</v>
      </c>
      <c r="AE571" s="19">
        <v>1</v>
      </c>
      <c r="AF571" s="19">
        <v>2.5</v>
      </c>
      <c r="AG571" s="11">
        <v>2</v>
      </c>
      <c r="AH571" s="11">
        <v>2</v>
      </c>
      <c r="AI571" s="11">
        <v>0</v>
      </c>
      <c r="AJ571" s="11">
        <v>3</v>
      </c>
      <c r="AK571" s="19">
        <v>0</v>
      </c>
      <c r="AL571" s="19">
        <v>0</v>
      </c>
      <c r="AM571" s="19">
        <v>0</v>
      </c>
      <c r="AN571" s="19">
        <v>0.25</v>
      </c>
      <c r="AO571" s="19">
        <v>9000</v>
      </c>
      <c r="AP571" s="19">
        <v>0.25</v>
      </c>
      <c r="AQ571" s="19">
        <v>3</v>
      </c>
      <c r="AR571" s="11">
        <v>0</v>
      </c>
      <c r="AS571" s="19">
        <v>93000205</v>
      </c>
      <c r="AT571" s="20" t="s">
        <v>901</v>
      </c>
      <c r="AU571" s="19" t="s">
        <v>664</v>
      </c>
      <c r="AV571" s="19">
        <v>10003002</v>
      </c>
      <c r="AW571" s="19">
        <v>21010020</v>
      </c>
      <c r="AX571" s="20" t="s">
        <v>384</v>
      </c>
      <c r="AY571" s="20">
        <v>0</v>
      </c>
      <c r="AZ571" s="18">
        <v>0</v>
      </c>
      <c r="BA571" s="18">
        <v>0</v>
      </c>
      <c r="BB571" s="169" t="str">
        <f t="shared" si="22"/>
        <v>向前方发射一颗移动缓慢的法球,球体每秒对附近玩家造成375%伤害+4000点固定伤害,并产生3秒禁锢效果,技能持续为15秒,移动过程中每秒对范围额外附加100%伤害+0点伤害</v>
      </c>
      <c r="BC571" s="19">
        <v>0</v>
      </c>
      <c r="BD571" s="16">
        <v>0</v>
      </c>
      <c r="BE571" s="19">
        <v>0</v>
      </c>
      <c r="BF571" s="19">
        <v>0</v>
      </c>
      <c r="BG571" s="19">
        <v>0</v>
      </c>
      <c r="BH571" s="19">
        <v>0</v>
      </c>
      <c r="BI571" s="14">
        <v>0</v>
      </c>
      <c r="BJ571" s="11">
        <v>0</v>
      </c>
      <c r="BK571" s="11">
        <v>0</v>
      </c>
      <c r="BL571" s="11">
        <v>0</v>
      </c>
      <c r="BM571" s="11">
        <v>1</v>
      </c>
      <c r="BN571" s="11">
        <v>0</v>
      </c>
      <c r="BO571" s="11">
        <v>0</v>
      </c>
      <c r="BP571" s="11">
        <v>0</v>
      </c>
      <c r="BQ571" s="46">
        <v>0</v>
      </c>
    </row>
    <row r="572" ht="19.5" customHeight="1" spans="3:69">
      <c r="C572" s="19">
        <v>61021206</v>
      </c>
      <c r="D572" s="20" t="s">
        <v>900</v>
      </c>
      <c r="E572" s="16">
        <v>5</v>
      </c>
      <c r="F572" s="19">
        <v>61021201</v>
      </c>
      <c r="G572" s="16">
        <v>0</v>
      </c>
      <c r="H572" s="18">
        <v>0</v>
      </c>
      <c r="I572" s="16">
        <v>0</v>
      </c>
      <c r="J572" s="16">
        <v>0</v>
      </c>
      <c r="K572" s="16">
        <v>0</v>
      </c>
      <c r="L572" s="19">
        <v>0</v>
      </c>
      <c r="M572" s="19">
        <v>0</v>
      </c>
      <c r="N572" s="19">
        <v>1</v>
      </c>
      <c r="O572" s="19">
        <v>0</v>
      </c>
      <c r="P572" s="19">
        <v>0</v>
      </c>
      <c r="Q572" s="19">
        <v>0</v>
      </c>
      <c r="R572" s="11">
        <v>0</v>
      </c>
      <c r="S572" s="18">
        <v>0</v>
      </c>
      <c r="T572" s="16">
        <v>1</v>
      </c>
      <c r="U572" s="19">
        <v>2</v>
      </c>
      <c r="V572" s="19">
        <v>0</v>
      </c>
      <c r="W572" s="16">
        <v>4</v>
      </c>
      <c r="X572" s="16">
        <v>5200</v>
      </c>
      <c r="Y572" s="19">
        <v>0</v>
      </c>
      <c r="Z572" s="19">
        <v>0</v>
      </c>
      <c r="AA572" s="19">
        <v>0</v>
      </c>
      <c r="AB572" s="19">
        <v>0</v>
      </c>
      <c r="AC572" s="19">
        <v>0</v>
      </c>
      <c r="AD572" s="19">
        <v>7</v>
      </c>
      <c r="AE572" s="19">
        <v>1</v>
      </c>
      <c r="AF572" s="19">
        <v>2.5</v>
      </c>
      <c r="AG572" s="11">
        <v>2</v>
      </c>
      <c r="AH572" s="11">
        <v>2</v>
      </c>
      <c r="AI572" s="11">
        <v>0</v>
      </c>
      <c r="AJ572" s="11">
        <v>3</v>
      </c>
      <c r="AK572" s="19">
        <v>0</v>
      </c>
      <c r="AL572" s="19">
        <v>0</v>
      </c>
      <c r="AM572" s="19">
        <v>0</v>
      </c>
      <c r="AN572" s="19">
        <v>0.25</v>
      </c>
      <c r="AO572" s="19">
        <v>9000</v>
      </c>
      <c r="AP572" s="19">
        <v>0.25</v>
      </c>
      <c r="AQ572" s="19">
        <v>3</v>
      </c>
      <c r="AR572" s="11">
        <v>0</v>
      </c>
      <c r="AS572" s="19">
        <v>93000205</v>
      </c>
      <c r="AT572" s="20" t="s">
        <v>901</v>
      </c>
      <c r="AU572" s="19" t="s">
        <v>664</v>
      </c>
      <c r="AV572" s="19">
        <v>10003002</v>
      </c>
      <c r="AW572" s="19">
        <v>21010020</v>
      </c>
      <c r="AX572" s="20" t="s">
        <v>384</v>
      </c>
      <c r="AY572" s="20">
        <v>0</v>
      </c>
      <c r="AZ572" s="18">
        <v>0</v>
      </c>
      <c r="BA572" s="18">
        <v>0</v>
      </c>
      <c r="BB572" s="169" t="str">
        <f t="shared" si="22"/>
        <v>向前方发射一颗移动缓慢的法球,球体每秒对附近玩家造成400%伤害+5200点固定伤害,并产生3秒禁锢效果,技能持续为15秒,移动过程中每秒对范围额外附加100%伤害+0点伤害</v>
      </c>
      <c r="BC572" s="19">
        <v>0</v>
      </c>
      <c r="BD572" s="16">
        <v>0</v>
      </c>
      <c r="BE572" s="19">
        <v>0</v>
      </c>
      <c r="BF572" s="19">
        <v>0</v>
      </c>
      <c r="BG572" s="19">
        <v>0</v>
      </c>
      <c r="BH572" s="19">
        <v>0</v>
      </c>
      <c r="BI572" s="14">
        <v>0</v>
      </c>
      <c r="BJ572" s="11">
        <v>0</v>
      </c>
      <c r="BK572" s="11">
        <v>0</v>
      </c>
      <c r="BL572" s="11">
        <v>0</v>
      </c>
      <c r="BM572" s="11">
        <v>1</v>
      </c>
      <c r="BN572" s="11">
        <v>0</v>
      </c>
      <c r="BO572" s="11">
        <v>0</v>
      </c>
      <c r="BP572" s="11">
        <v>0</v>
      </c>
      <c r="BQ572" s="46">
        <v>0</v>
      </c>
    </row>
    <row r="573" ht="19.5" customHeight="1" spans="3:69">
      <c r="C573" s="19">
        <v>61021301</v>
      </c>
      <c r="D573" s="20" t="s">
        <v>902</v>
      </c>
      <c r="E573" s="16">
        <v>0</v>
      </c>
      <c r="F573" s="19">
        <v>61021301</v>
      </c>
      <c r="G573" s="19">
        <f>C574</f>
        <v>61021302</v>
      </c>
      <c r="H573" s="18">
        <v>0</v>
      </c>
      <c r="I573" s="16">
        <v>30</v>
      </c>
      <c r="J573" s="19">
        <v>5</v>
      </c>
      <c r="K573" s="16">
        <v>0</v>
      </c>
      <c r="L573" s="19">
        <v>0</v>
      </c>
      <c r="M573" s="19">
        <v>0</v>
      </c>
      <c r="N573" s="19">
        <v>1</v>
      </c>
      <c r="O573" s="19">
        <v>0</v>
      </c>
      <c r="P573" s="19">
        <v>0</v>
      </c>
      <c r="Q573" s="19">
        <v>0</v>
      </c>
      <c r="R573" s="11">
        <v>0</v>
      </c>
      <c r="S573" s="18">
        <v>0</v>
      </c>
      <c r="T573" s="16">
        <v>1</v>
      </c>
      <c r="U573" s="19">
        <v>2</v>
      </c>
      <c r="V573" s="19">
        <v>0</v>
      </c>
      <c r="W573" s="19">
        <v>2.5</v>
      </c>
      <c r="X573" s="19">
        <v>1000</v>
      </c>
      <c r="Y573" s="19">
        <v>0</v>
      </c>
      <c r="Z573" s="19">
        <v>0</v>
      </c>
      <c r="AA573" s="19">
        <v>0</v>
      </c>
      <c r="AB573" s="19">
        <v>0</v>
      </c>
      <c r="AC573" s="19">
        <v>0</v>
      </c>
      <c r="AD573" s="19">
        <v>10</v>
      </c>
      <c r="AE573" s="19">
        <v>2</v>
      </c>
      <c r="AF573" s="19" t="s">
        <v>903</v>
      </c>
      <c r="AG573" s="11">
        <v>2</v>
      </c>
      <c r="AH573" s="11">
        <v>3</v>
      </c>
      <c r="AI573" s="11">
        <v>0</v>
      </c>
      <c r="AJ573" s="11">
        <v>3</v>
      </c>
      <c r="AK573" s="19">
        <v>0</v>
      </c>
      <c r="AL573" s="19">
        <v>0</v>
      </c>
      <c r="AM573" s="19">
        <v>0</v>
      </c>
      <c r="AN573" s="19">
        <v>0.25</v>
      </c>
      <c r="AO573" s="19">
        <v>3000</v>
      </c>
      <c r="AP573" s="19">
        <v>0.2</v>
      </c>
      <c r="AQ573" s="19">
        <v>0</v>
      </c>
      <c r="AR573" s="11">
        <v>0</v>
      </c>
      <c r="AS573" s="19" t="s">
        <v>904</v>
      </c>
      <c r="AT573" s="20" t="s">
        <v>201</v>
      </c>
      <c r="AU573" s="19" t="s">
        <v>360</v>
      </c>
      <c r="AV573" s="19">
        <v>10001007</v>
      </c>
      <c r="AW573" s="19">
        <v>21010030</v>
      </c>
      <c r="AX573" s="20" t="s">
        <v>164</v>
      </c>
      <c r="AY573" s="20">
        <v>0</v>
      </c>
      <c r="AZ573" s="18">
        <v>0</v>
      </c>
      <c r="BA573" s="18">
        <v>0</v>
      </c>
      <c r="BB573" s="169" t="str">
        <f>"立即对目标范围内的怪物造成"&amp;W573*100&amp;"%攻击伤害+"&amp;X573&amp;"点固定伤害,并使目标冰冻2秒"</f>
        <v>立即对目标范围内的怪物造成250%攻击伤害+1000点固定伤害,并使目标冰冻2秒</v>
      </c>
      <c r="BC573" s="19">
        <v>0</v>
      </c>
      <c r="BD573" s="16">
        <v>0</v>
      </c>
      <c r="BE573" s="19">
        <v>0</v>
      </c>
      <c r="BF573" s="19">
        <v>0</v>
      </c>
      <c r="BG573" s="19">
        <v>0</v>
      </c>
      <c r="BH573" s="19">
        <v>0</v>
      </c>
      <c r="BI573" s="14">
        <v>0</v>
      </c>
      <c r="BJ573" s="11">
        <v>0</v>
      </c>
      <c r="BK573" s="11">
        <v>0</v>
      </c>
      <c r="BL573" s="11">
        <v>0</v>
      </c>
      <c r="BM573" s="11">
        <v>0</v>
      </c>
      <c r="BN573" s="11">
        <v>0</v>
      </c>
      <c r="BO573" s="11">
        <v>0</v>
      </c>
      <c r="BP573" s="11">
        <v>0</v>
      </c>
      <c r="BQ573" s="46">
        <v>0</v>
      </c>
    </row>
    <row r="574" ht="19.5" customHeight="1" spans="3:69">
      <c r="C574" s="19">
        <v>61021302</v>
      </c>
      <c r="D574" s="20" t="s">
        <v>902</v>
      </c>
      <c r="E574" s="16">
        <v>1</v>
      </c>
      <c r="F574" s="19">
        <v>61021301</v>
      </c>
      <c r="G574" s="19">
        <f t="shared" ref="G574:G575" si="24">C575</f>
        <v>61021303</v>
      </c>
      <c r="H574" s="18">
        <v>0</v>
      </c>
      <c r="I574" s="16">
        <v>37</v>
      </c>
      <c r="J574" s="19">
        <v>2</v>
      </c>
      <c r="K574" s="16">
        <v>0</v>
      </c>
      <c r="L574" s="19">
        <v>0</v>
      </c>
      <c r="M574" s="19">
        <v>0</v>
      </c>
      <c r="N574" s="19">
        <v>1</v>
      </c>
      <c r="O574" s="19">
        <v>0</v>
      </c>
      <c r="P574" s="19">
        <v>0</v>
      </c>
      <c r="Q574" s="19">
        <v>0</v>
      </c>
      <c r="R574" s="11">
        <v>0</v>
      </c>
      <c r="S574" s="18">
        <v>0</v>
      </c>
      <c r="T574" s="16">
        <v>1</v>
      </c>
      <c r="U574" s="19">
        <v>2</v>
      </c>
      <c r="V574" s="19">
        <v>0</v>
      </c>
      <c r="W574" s="19">
        <v>2.5</v>
      </c>
      <c r="X574" s="19">
        <v>1000</v>
      </c>
      <c r="Y574" s="19">
        <v>0</v>
      </c>
      <c r="Z574" s="19">
        <v>0</v>
      </c>
      <c r="AA574" s="19">
        <v>0</v>
      </c>
      <c r="AB574" s="19">
        <v>0</v>
      </c>
      <c r="AC574" s="19">
        <v>0</v>
      </c>
      <c r="AD574" s="19">
        <v>10</v>
      </c>
      <c r="AE574" s="19">
        <v>2</v>
      </c>
      <c r="AF574" s="19" t="s">
        <v>903</v>
      </c>
      <c r="AG574" s="11">
        <v>2</v>
      </c>
      <c r="AH574" s="11">
        <v>3</v>
      </c>
      <c r="AI574" s="11">
        <v>0</v>
      </c>
      <c r="AJ574" s="11">
        <v>3</v>
      </c>
      <c r="AK574" s="19">
        <v>0</v>
      </c>
      <c r="AL574" s="19">
        <v>0</v>
      </c>
      <c r="AM574" s="19">
        <v>0</v>
      </c>
      <c r="AN574" s="19">
        <v>0.25</v>
      </c>
      <c r="AO574" s="19">
        <v>3000</v>
      </c>
      <c r="AP574" s="19">
        <v>0.2</v>
      </c>
      <c r="AQ574" s="19">
        <v>0</v>
      </c>
      <c r="AR574" s="11">
        <v>0</v>
      </c>
      <c r="AS574" s="19" t="s">
        <v>904</v>
      </c>
      <c r="AT574" s="20" t="s">
        <v>201</v>
      </c>
      <c r="AU574" s="19" t="s">
        <v>360</v>
      </c>
      <c r="AV574" s="19">
        <v>10001007</v>
      </c>
      <c r="AW574" s="19">
        <v>21010030</v>
      </c>
      <c r="AX574" s="20" t="s">
        <v>164</v>
      </c>
      <c r="AY574" s="20">
        <v>0</v>
      </c>
      <c r="AZ574" s="18">
        <v>0</v>
      </c>
      <c r="BA574" s="18">
        <v>0</v>
      </c>
      <c r="BB574" s="169" t="str">
        <f t="shared" ref="BB574:BB578" si="25">"立即对目标范围内的怪物造成"&amp;W574*100&amp;"%攻击伤害+"&amp;X574&amp;"点固定伤害,并使目标冰冻2秒"</f>
        <v>立即对目标范围内的怪物造成250%攻击伤害+1000点固定伤害,并使目标冰冻2秒</v>
      </c>
      <c r="BC574" s="19">
        <v>0</v>
      </c>
      <c r="BD574" s="16">
        <v>0</v>
      </c>
      <c r="BE574" s="19">
        <v>0</v>
      </c>
      <c r="BF574" s="19">
        <v>0</v>
      </c>
      <c r="BG574" s="19">
        <v>0</v>
      </c>
      <c r="BH574" s="19">
        <v>0</v>
      </c>
      <c r="BI574" s="14">
        <v>0</v>
      </c>
      <c r="BJ574" s="11">
        <v>0</v>
      </c>
      <c r="BK574" s="11">
        <v>0</v>
      </c>
      <c r="BL574" s="11">
        <v>0</v>
      </c>
      <c r="BM574" s="11">
        <v>0</v>
      </c>
      <c r="BN574" s="11">
        <v>0</v>
      </c>
      <c r="BO574" s="11">
        <v>0</v>
      </c>
      <c r="BP574" s="11">
        <v>0</v>
      </c>
      <c r="BQ574" s="46">
        <v>0</v>
      </c>
    </row>
    <row r="575" ht="19.5" customHeight="1" spans="3:69">
      <c r="C575" s="19">
        <v>61021303</v>
      </c>
      <c r="D575" s="20" t="s">
        <v>902</v>
      </c>
      <c r="E575" s="16">
        <v>2</v>
      </c>
      <c r="F575" s="19">
        <v>61021301</v>
      </c>
      <c r="G575" s="19">
        <f t="shared" si="24"/>
        <v>61021304</v>
      </c>
      <c r="H575" s="18">
        <v>0</v>
      </c>
      <c r="I575" s="16">
        <v>42</v>
      </c>
      <c r="J575" s="19">
        <v>2</v>
      </c>
      <c r="K575" s="16">
        <v>0</v>
      </c>
      <c r="L575" s="19">
        <v>0</v>
      </c>
      <c r="M575" s="19">
        <v>0</v>
      </c>
      <c r="N575" s="19">
        <v>1</v>
      </c>
      <c r="O575" s="19">
        <v>0</v>
      </c>
      <c r="P575" s="19">
        <v>0</v>
      </c>
      <c r="Q575" s="19">
        <v>0</v>
      </c>
      <c r="R575" s="11">
        <v>0</v>
      </c>
      <c r="S575" s="18">
        <v>0</v>
      </c>
      <c r="T575" s="16">
        <v>1</v>
      </c>
      <c r="U575" s="19">
        <v>2</v>
      </c>
      <c r="V575" s="19">
        <v>0</v>
      </c>
      <c r="W575" s="19">
        <v>2.75</v>
      </c>
      <c r="X575" s="19">
        <v>1500</v>
      </c>
      <c r="Y575" s="19">
        <v>0</v>
      </c>
      <c r="Z575" s="19">
        <v>0</v>
      </c>
      <c r="AA575" s="19">
        <v>0</v>
      </c>
      <c r="AB575" s="19">
        <v>0</v>
      </c>
      <c r="AC575" s="19">
        <v>0</v>
      </c>
      <c r="AD575" s="19">
        <v>10</v>
      </c>
      <c r="AE575" s="19">
        <v>2</v>
      </c>
      <c r="AF575" s="19" t="s">
        <v>903</v>
      </c>
      <c r="AG575" s="11">
        <v>2</v>
      </c>
      <c r="AH575" s="11">
        <v>3</v>
      </c>
      <c r="AI575" s="11">
        <v>0</v>
      </c>
      <c r="AJ575" s="11">
        <v>3</v>
      </c>
      <c r="AK575" s="19">
        <v>0</v>
      </c>
      <c r="AL575" s="19">
        <v>0</v>
      </c>
      <c r="AM575" s="19">
        <v>0</v>
      </c>
      <c r="AN575" s="19">
        <v>0.25</v>
      </c>
      <c r="AO575" s="19">
        <v>3000</v>
      </c>
      <c r="AP575" s="19">
        <v>0.2</v>
      </c>
      <c r="AQ575" s="19">
        <v>0</v>
      </c>
      <c r="AR575" s="11">
        <v>0</v>
      </c>
      <c r="AS575" s="19" t="s">
        <v>904</v>
      </c>
      <c r="AT575" s="20" t="s">
        <v>201</v>
      </c>
      <c r="AU575" s="19" t="s">
        <v>360</v>
      </c>
      <c r="AV575" s="19">
        <v>10001007</v>
      </c>
      <c r="AW575" s="19">
        <v>21010030</v>
      </c>
      <c r="AX575" s="20" t="s">
        <v>164</v>
      </c>
      <c r="AY575" s="20">
        <v>0</v>
      </c>
      <c r="AZ575" s="18">
        <v>0</v>
      </c>
      <c r="BA575" s="18">
        <v>0</v>
      </c>
      <c r="BB575" s="169" t="str">
        <f t="shared" si="25"/>
        <v>立即对目标范围内的怪物造成275%攻击伤害+1500点固定伤害,并使目标冰冻2秒</v>
      </c>
      <c r="BC575" s="19">
        <v>0</v>
      </c>
      <c r="BD575" s="16">
        <v>0</v>
      </c>
      <c r="BE575" s="19">
        <v>0</v>
      </c>
      <c r="BF575" s="19">
        <v>0</v>
      </c>
      <c r="BG575" s="19">
        <v>0</v>
      </c>
      <c r="BH575" s="19">
        <v>0</v>
      </c>
      <c r="BI575" s="14">
        <v>0</v>
      </c>
      <c r="BJ575" s="11">
        <v>0</v>
      </c>
      <c r="BK575" s="11">
        <v>0</v>
      </c>
      <c r="BL575" s="11">
        <v>0</v>
      </c>
      <c r="BM575" s="11">
        <v>0</v>
      </c>
      <c r="BN575" s="11">
        <v>0</v>
      </c>
      <c r="BO575" s="11">
        <v>0</v>
      </c>
      <c r="BP575" s="11">
        <v>0</v>
      </c>
      <c r="BQ575" s="46">
        <v>0</v>
      </c>
    </row>
    <row r="576" ht="19.5" customHeight="1" spans="3:69">
      <c r="C576" s="19">
        <v>61021304</v>
      </c>
      <c r="D576" s="20" t="s">
        <v>902</v>
      </c>
      <c r="E576" s="16">
        <v>3</v>
      </c>
      <c r="F576" s="19">
        <v>61021301</v>
      </c>
      <c r="G576" s="16">
        <v>0</v>
      </c>
      <c r="H576" s="18">
        <v>0</v>
      </c>
      <c r="I576" s="19">
        <v>0</v>
      </c>
      <c r="J576" s="19">
        <v>0</v>
      </c>
      <c r="K576" s="16">
        <v>0</v>
      </c>
      <c r="L576" s="19">
        <v>0</v>
      </c>
      <c r="M576" s="19">
        <v>0</v>
      </c>
      <c r="N576" s="19">
        <v>1</v>
      </c>
      <c r="O576" s="19">
        <v>0</v>
      </c>
      <c r="P576" s="19">
        <v>0</v>
      </c>
      <c r="Q576" s="19">
        <v>0</v>
      </c>
      <c r="R576" s="11">
        <v>0</v>
      </c>
      <c r="S576" s="18">
        <v>0</v>
      </c>
      <c r="T576" s="16">
        <v>1</v>
      </c>
      <c r="U576" s="19">
        <v>2</v>
      </c>
      <c r="V576" s="19">
        <v>0</v>
      </c>
      <c r="W576" s="19">
        <v>3</v>
      </c>
      <c r="X576" s="19">
        <v>2000</v>
      </c>
      <c r="Y576" s="19">
        <v>0</v>
      </c>
      <c r="Z576" s="19">
        <v>0</v>
      </c>
      <c r="AA576" s="19">
        <v>0</v>
      </c>
      <c r="AB576" s="19">
        <v>0</v>
      </c>
      <c r="AC576" s="19">
        <v>0</v>
      </c>
      <c r="AD576" s="19">
        <v>10</v>
      </c>
      <c r="AE576" s="19">
        <v>2</v>
      </c>
      <c r="AF576" s="19" t="s">
        <v>903</v>
      </c>
      <c r="AG576" s="11">
        <v>2</v>
      </c>
      <c r="AH576" s="11">
        <v>3</v>
      </c>
      <c r="AI576" s="11">
        <v>0</v>
      </c>
      <c r="AJ576" s="11">
        <v>3</v>
      </c>
      <c r="AK576" s="19">
        <v>0</v>
      </c>
      <c r="AL576" s="19">
        <v>0</v>
      </c>
      <c r="AM576" s="19">
        <v>0</v>
      </c>
      <c r="AN576" s="19">
        <v>0.25</v>
      </c>
      <c r="AO576" s="19">
        <v>3000</v>
      </c>
      <c r="AP576" s="19">
        <v>0.2</v>
      </c>
      <c r="AQ576" s="19">
        <v>0</v>
      </c>
      <c r="AR576" s="11">
        <v>0</v>
      </c>
      <c r="AS576" s="19" t="s">
        <v>904</v>
      </c>
      <c r="AT576" s="20" t="s">
        <v>201</v>
      </c>
      <c r="AU576" s="19" t="s">
        <v>360</v>
      </c>
      <c r="AV576" s="19">
        <v>10001007</v>
      </c>
      <c r="AW576" s="19">
        <v>21010030</v>
      </c>
      <c r="AX576" s="20" t="s">
        <v>164</v>
      </c>
      <c r="AY576" s="20">
        <v>0</v>
      </c>
      <c r="AZ576" s="18">
        <v>0</v>
      </c>
      <c r="BA576" s="18">
        <v>0</v>
      </c>
      <c r="BB576" s="169" t="str">
        <f t="shared" si="25"/>
        <v>立即对目标范围内的怪物造成300%攻击伤害+2000点固定伤害,并使目标冰冻2秒</v>
      </c>
      <c r="BC576" s="19">
        <v>0</v>
      </c>
      <c r="BD576" s="16">
        <v>0</v>
      </c>
      <c r="BE576" s="19">
        <v>0</v>
      </c>
      <c r="BF576" s="19">
        <v>0</v>
      </c>
      <c r="BG576" s="19">
        <v>0</v>
      </c>
      <c r="BH576" s="19">
        <v>0</v>
      </c>
      <c r="BI576" s="14">
        <v>0</v>
      </c>
      <c r="BJ576" s="11">
        <v>0</v>
      </c>
      <c r="BK576" s="11">
        <v>0</v>
      </c>
      <c r="BL576" s="11">
        <v>0</v>
      </c>
      <c r="BM576" s="11">
        <v>0</v>
      </c>
      <c r="BN576" s="11">
        <v>0</v>
      </c>
      <c r="BO576" s="11">
        <v>0</v>
      </c>
      <c r="BP576" s="11">
        <v>0</v>
      </c>
      <c r="BQ576" s="46">
        <v>0</v>
      </c>
    </row>
    <row r="577" ht="19.5" customHeight="1" spans="3:69">
      <c r="C577" s="19">
        <v>61021305</v>
      </c>
      <c r="D577" s="20" t="s">
        <v>902</v>
      </c>
      <c r="E577" s="16">
        <v>4</v>
      </c>
      <c r="F577" s="19">
        <v>61021301</v>
      </c>
      <c r="G577" s="16">
        <v>0</v>
      </c>
      <c r="H577" s="18">
        <v>0</v>
      </c>
      <c r="I577" s="19">
        <v>0</v>
      </c>
      <c r="J577" s="19">
        <v>0</v>
      </c>
      <c r="K577" s="16">
        <v>0</v>
      </c>
      <c r="L577" s="19">
        <v>0</v>
      </c>
      <c r="M577" s="19">
        <v>0</v>
      </c>
      <c r="N577" s="19">
        <v>1</v>
      </c>
      <c r="O577" s="19">
        <v>0</v>
      </c>
      <c r="P577" s="19">
        <v>0</v>
      </c>
      <c r="Q577" s="19">
        <v>0</v>
      </c>
      <c r="R577" s="11">
        <v>0</v>
      </c>
      <c r="S577" s="18">
        <v>0</v>
      </c>
      <c r="T577" s="16">
        <v>1</v>
      </c>
      <c r="U577" s="19">
        <v>2</v>
      </c>
      <c r="V577" s="19">
        <v>0</v>
      </c>
      <c r="W577" s="19">
        <v>3.25</v>
      </c>
      <c r="X577" s="19">
        <v>2750</v>
      </c>
      <c r="Y577" s="19">
        <v>0</v>
      </c>
      <c r="Z577" s="19">
        <v>0</v>
      </c>
      <c r="AA577" s="19">
        <v>0</v>
      </c>
      <c r="AB577" s="19">
        <v>0</v>
      </c>
      <c r="AC577" s="19">
        <v>0</v>
      </c>
      <c r="AD577" s="19">
        <v>10</v>
      </c>
      <c r="AE577" s="19">
        <v>2</v>
      </c>
      <c r="AF577" s="19" t="s">
        <v>903</v>
      </c>
      <c r="AG577" s="11">
        <v>2</v>
      </c>
      <c r="AH577" s="11">
        <v>3</v>
      </c>
      <c r="AI577" s="11">
        <v>0</v>
      </c>
      <c r="AJ577" s="11">
        <v>3</v>
      </c>
      <c r="AK577" s="19">
        <v>0</v>
      </c>
      <c r="AL577" s="19">
        <v>0</v>
      </c>
      <c r="AM577" s="19">
        <v>0</v>
      </c>
      <c r="AN577" s="19">
        <v>0.25</v>
      </c>
      <c r="AO577" s="19">
        <v>3000</v>
      </c>
      <c r="AP577" s="19">
        <v>0.2</v>
      </c>
      <c r="AQ577" s="19">
        <v>0</v>
      </c>
      <c r="AR577" s="11">
        <v>0</v>
      </c>
      <c r="AS577" s="19" t="s">
        <v>904</v>
      </c>
      <c r="AT577" s="20" t="s">
        <v>201</v>
      </c>
      <c r="AU577" s="19" t="s">
        <v>360</v>
      </c>
      <c r="AV577" s="19">
        <v>10001007</v>
      </c>
      <c r="AW577" s="19">
        <v>21010030</v>
      </c>
      <c r="AX577" s="20" t="s">
        <v>164</v>
      </c>
      <c r="AY577" s="20">
        <v>0</v>
      </c>
      <c r="AZ577" s="18">
        <v>0</v>
      </c>
      <c r="BA577" s="18">
        <v>0</v>
      </c>
      <c r="BB577" s="169" t="str">
        <f t="shared" si="25"/>
        <v>立即对目标范围内的怪物造成325%攻击伤害+2750点固定伤害,并使目标冰冻2秒</v>
      </c>
      <c r="BC577" s="19">
        <v>0</v>
      </c>
      <c r="BD577" s="16">
        <v>0</v>
      </c>
      <c r="BE577" s="19">
        <v>0</v>
      </c>
      <c r="BF577" s="19">
        <v>0</v>
      </c>
      <c r="BG577" s="19">
        <v>0</v>
      </c>
      <c r="BH577" s="19">
        <v>0</v>
      </c>
      <c r="BI577" s="14">
        <v>0</v>
      </c>
      <c r="BJ577" s="11">
        <v>0</v>
      </c>
      <c r="BK577" s="11">
        <v>0</v>
      </c>
      <c r="BL577" s="11">
        <v>0</v>
      </c>
      <c r="BM577" s="11">
        <v>0</v>
      </c>
      <c r="BN577" s="11">
        <v>0</v>
      </c>
      <c r="BO577" s="11">
        <v>0</v>
      </c>
      <c r="BP577" s="11">
        <v>0</v>
      </c>
      <c r="BQ577" s="46">
        <v>0</v>
      </c>
    </row>
    <row r="578" ht="19.5" customHeight="1" spans="3:69">
      <c r="C578" s="19">
        <v>61021306</v>
      </c>
      <c r="D578" s="20" t="s">
        <v>902</v>
      </c>
      <c r="E578" s="16">
        <v>5</v>
      </c>
      <c r="F578" s="19">
        <v>61021301</v>
      </c>
      <c r="G578" s="16">
        <v>0</v>
      </c>
      <c r="H578" s="18">
        <v>0</v>
      </c>
      <c r="I578" s="19">
        <v>0</v>
      </c>
      <c r="J578" s="19">
        <v>0</v>
      </c>
      <c r="K578" s="16">
        <v>0</v>
      </c>
      <c r="L578" s="19">
        <v>0</v>
      </c>
      <c r="M578" s="19">
        <v>0</v>
      </c>
      <c r="N578" s="19">
        <v>1</v>
      </c>
      <c r="O578" s="19">
        <v>0</v>
      </c>
      <c r="P578" s="19">
        <v>0</v>
      </c>
      <c r="Q578" s="19">
        <v>0</v>
      </c>
      <c r="R578" s="11">
        <v>0</v>
      </c>
      <c r="S578" s="18">
        <v>0</v>
      </c>
      <c r="T578" s="16">
        <v>1</v>
      </c>
      <c r="U578" s="19">
        <v>2</v>
      </c>
      <c r="V578" s="19">
        <v>0</v>
      </c>
      <c r="W578" s="19">
        <v>3.5</v>
      </c>
      <c r="X578" s="19">
        <v>3500</v>
      </c>
      <c r="Y578" s="19">
        <v>0</v>
      </c>
      <c r="Z578" s="19">
        <v>0</v>
      </c>
      <c r="AA578" s="19">
        <v>0</v>
      </c>
      <c r="AB578" s="19">
        <v>0</v>
      </c>
      <c r="AC578" s="19">
        <v>0</v>
      </c>
      <c r="AD578" s="19">
        <v>10</v>
      </c>
      <c r="AE578" s="19">
        <v>2</v>
      </c>
      <c r="AF578" s="19" t="s">
        <v>903</v>
      </c>
      <c r="AG578" s="11">
        <v>2</v>
      </c>
      <c r="AH578" s="11">
        <v>3</v>
      </c>
      <c r="AI578" s="11">
        <v>0</v>
      </c>
      <c r="AJ578" s="11">
        <v>3</v>
      </c>
      <c r="AK578" s="19">
        <v>0</v>
      </c>
      <c r="AL578" s="19">
        <v>0</v>
      </c>
      <c r="AM578" s="19">
        <v>0</v>
      </c>
      <c r="AN578" s="19">
        <v>0.25</v>
      </c>
      <c r="AO578" s="19">
        <v>3000</v>
      </c>
      <c r="AP578" s="19">
        <v>0.2</v>
      </c>
      <c r="AQ578" s="19">
        <v>0</v>
      </c>
      <c r="AR578" s="11">
        <v>0</v>
      </c>
      <c r="AS578" s="19" t="s">
        <v>904</v>
      </c>
      <c r="AT578" s="20" t="s">
        <v>201</v>
      </c>
      <c r="AU578" s="19" t="s">
        <v>360</v>
      </c>
      <c r="AV578" s="19">
        <v>10001007</v>
      </c>
      <c r="AW578" s="19">
        <v>21010030</v>
      </c>
      <c r="AX578" s="20" t="s">
        <v>164</v>
      </c>
      <c r="AY578" s="20">
        <v>0</v>
      </c>
      <c r="AZ578" s="18">
        <v>0</v>
      </c>
      <c r="BA578" s="18">
        <v>0</v>
      </c>
      <c r="BB578" s="169" t="str">
        <f t="shared" si="25"/>
        <v>立即对目标范围内的怪物造成350%攻击伤害+3500点固定伤害,并使目标冰冻2秒</v>
      </c>
      <c r="BC578" s="19">
        <v>0</v>
      </c>
      <c r="BD578" s="16">
        <v>0</v>
      </c>
      <c r="BE578" s="19">
        <v>0</v>
      </c>
      <c r="BF578" s="19">
        <v>0</v>
      </c>
      <c r="BG578" s="19">
        <v>0</v>
      </c>
      <c r="BH578" s="19">
        <v>0</v>
      </c>
      <c r="BI578" s="14">
        <v>0</v>
      </c>
      <c r="BJ578" s="11">
        <v>0</v>
      </c>
      <c r="BK578" s="11">
        <v>0</v>
      </c>
      <c r="BL578" s="11">
        <v>0</v>
      </c>
      <c r="BM578" s="11">
        <v>0</v>
      </c>
      <c r="BN578" s="11">
        <v>0</v>
      </c>
      <c r="BO578" s="11">
        <v>0</v>
      </c>
      <c r="BP578" s="11">
        <v>0</v>
      </c>
      <c r="BQ578" s="46">
        <v>0</v>
      </c>
    </row>
    <row r="579" ht="20.1" customHeight="1" spans="3:69">
      <c r="C579" s="11">
        <v>61021401</v>
      </c>
      <c r="D579" s="12" t="s">
        <v>905</v>
      </c>
      <c r="E579" s="11">
        <v>0</v>
      </c>
      <c r="F579" s="11">
        <v>61021402</v>
      </c>
      <c r="G579" s="11">
        <v>61021402</v>
      </c>
      <c r="H579" s="11">
        <v>0</v>
      </c>
      <c r="I579" s="11">
        <v>35</v>
      </c>
      <c r="J579" s="11">
        <v>5</v>
      </c>
      <c r="K579" s="11">
        <v>0</v>
      </c>
      <c r="L579" s="11">
        <v>0</v>
      </c>
      <c r="M579" s="11">
        <v>0</v>
      </c>
      <c r="N579" s="11">
        <v>1</v>
      </c>
      <c r="O579" s="11">
        <v>0</v>
      </c>
      <c r="P579" s="11">
        <v>0</v>
      </c>
      <c r="Q579" s="11">
        <v>0</v>
      </c>
      <c r="R579" s="11">
        <v>0</v>
      </c>
      <c r="S579" s="11">
        <v>0</v>
      </c>
      <c r="T579" s="11">
        <v>1</v>
      </c>
      <c r="U579" s="11">
        <v>2</v>
      </c>
      <c r="V579" s="11">
        <v>0</v>
      </c>
      <c r="W579" s="11">
        <v>2.5</v>
      </c>
      <c r="X579" s="11">
        <v>1000</v>
      </c>
      <c r="Y579" s="11">
        <v>1</v>
      </c>
      <c r="Z579" s="11">
        <v>0</v>
      </c>
      <c r="AA579" s="11">
        <v>0</v>
      </c>
      <c r="AB579" s="11">
        <v>0</v>
      </c>
      <c r="AC579" s="11">
        <v>0</v>
      </c>
      <c r="AD579" s="11">
        <v>18</v>
      </c>
      <c r="AE579" s="11">
        <v>1</v>
      </c>
      <c r="AF579" s="66">
        <v>4</v>
      </c>
      <c r="AG579" s="11">
        <v>2</v>
      </c>
      <c r="AH579" s="11">
        <v>1</v>
      </c>
      <c r="AI579" s="11">
        <v>0</v>
      </c>
      <c r="AJ579" s="11">
        <v>7</v>
      </c>
      <c r="AK579" s="11">
        <v>0</v>
      </c>
      <c r="AL579" s="11">
        <v>0</v>
      </c>
      <c r="AM579" s="11">
        <v>0</v>
      </c>
      <c r="AN579" s="11">
        <v>0.5</v>
      </c>
      <c r="AO579" s="11">
        <v>6000</v>
      </c>
      <c r="AP579" s="11">
        <v>0.2</v>
      </c>
      <c r="AQ579" s="11">
        <v>0</v>
      </c>
      <c r="AR579" s="11">
        <v>0</v>
      </c>
      <c r="AS579" s="11">
        <v>0</v>
      </c>
      <c r="AT579" s="12" t="s">
        <v>402</v>
      </c>
      <c r="AU579" s="11" t="s">
        <v>664</v>
      </c>
      <c r="AV579" s="11">
        <v>10000007</v>
      </c>
      <c r="AW579" s="11">
        <v>21010050</v>
      </c>
      <c r="AX579" s="12" t="s">
        <v>906</v>
      </c>
      <c r="AY579" s="11">
        <v>0</v>
      </c>
      <c r="AZ579" s="11">
        <v>0</v>
      </c>
      <c r="BA579" s="11">
        <v>0</v>
      </c>
      <c r="BB579" s="171"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11">
        <v>0</v>
      </c>
      <c r="BD579" s="11">
        <v>0</v>
      </c>
      <c r="BE579" s="11">
        <v>0</v>
      </c>
      <c r="BF579" s="11">
        <v>0</v>
      </c>
      <c r="BG579" s="11">
        <v>0</v>
      </c>
      <c r="BH579" s="11">
        <v>0</v>
      </c>
      <c r="BI579" s="172">
        <v>0</v>
      </c>
      <c r="BJ579" s="11">
        <v>0</v>
      </c>
      <c r="BK579" s="11">
        <v>0</v>
      </c>
      <c r="BL579" s="11">
        <v>1000</v>
      </c>
      <c r="BM579" s="11">
        <v>1</v>
      </c>
      <c r="BN579" s="11">
        <v>200</v>
      </c>
      <c r="BO579" s="11">
        <v>0</v>
      </c>
      <c r="BP579" s="11">
        <v>0</v>
      </c>
      <c r="BQ579" s="46">
        <v>0</v>
      </c>
    </row>
    <row r="580" ht="20.1" customHeight="1" spans="3:69">
      <c r="C580" s="11">
        <v>61021402</v>
      </c>
      <c r="D580" s="12" t="s">
        <v>905</v>
      </c>
      <c r="E580" s="11">
        <v>1</v>
      </c>
      <c r="F580" s="11">
        <v>61021402</v>
      </c>
      <c r="G580" s="11">
        <v>61021403</v>
      </c>
      <c r="H580" s="11">
        <v>0</v>
      </c>
      <c r="I580" s="11">
        <v>42</v>
      </c>
      <c r="J580" s="11">
        <v>2</v>
      </c>
      <c r="K580" s="11">
        <v>0</v>
      </c>
      <c r="L580" s="11">
        <v>0</v>
      </c>
      <c r="M580" s="11">
        <v>0</v>
      </c>
      <c r="N580" s="11">
        <v>1</v>
      </c>
      <c r="O580" s="11">
        <v>0</v>
      </c>
      <c r="P580" s="11">
        <v>0</v>
      </c>
      <c r="Q580" s="11">
        <v>0</v>
      </c>
      <c r="R580" s="11">
        <v>0</v>
      </c>
      <c r="S580" s="11">
        <v>0</v>
      </c>
      <c r="T580" s="11">
        <v>1</v>
      </c>
      <c r="U580" s="11">
        <v>2</v>
      </c>
      <c r="V580" s="11">
        <v>0</v>
      </c>
      <c r="W580" s="11">
        <v>2.5</v>
      </c>
      <c r="X580" s="11">
        <v>1000</v>
      </c>
      <c r="Y580" s="11">
        <v>1</v>
      </c>
      <c r="Z580" s="11">
        <v>0</v>
      </c>
      <c r="AA580" s="11">
        <v>0</v>
      </c>
      <c r="AB580" s="11">
        <v>0</v>
      </c>
      <c r="AC580" s="11">
        <v>0</v>
      </c>
      <c r="AD580" s="11">
        <v>18</v>
      </c>
      <c r="AE580" s="11">
        <v>1</v>
      </c>
      <c r="AF580" s="66">
        <v>4</v>
      </c>
      <c r="AG580" s="11">
        <v>2</v>
      </c>
      <c r="AH580" s="11">
        <v>1</v>
      </c>
      <c r="AI580" s="11">
        <v>0</v>
      </c>
      <c r="AJ580" s="11">
        <v>7</v>
      </c>
      <c r="AK580" s="11">
        <v>0</v>
      </c>
      <c r="AL580" s="11">
        <v>0</v>
      </c>
      <c r="AM580" s="11">
        <v>0</v>
      </c>
      <c r="AN580" s="11">
        <v>0.5</v>
      </c>
      <c r="AO580" s="11">
        <v>6000</v>
      </c>
      <c r="AP580" s="11">
        <v>0.2</v>
      </c>
      <c r="AQ580" s="11">
        <v>0</v>
      </c>
      <c r="AR580" s="11">
        <v>0</v>
      </c>
      <c r="AS580" s="11">
        <v>0</v>
      </c>
      <c r="AT580" s="12" t="s">
        <v>402</v>
      </c>
      <c r="AU580" s="11" t="s">
        <v>664</v>
      </c>
      <c r="AV580" s="11">
        <v>10000007</v>
      </c>
      <c r="AW580" s="11">
        <v>21010050</v>
      </c>
      <c r="AX580" s="12" t="s">
        <v>906</v>
      </c>
      <c r="AY580" s="11">
        <v>0</v>
      </c>
      <c r="AZ580" s="11">
        <v>0</v>
      </c>
      <c r="BA580" s="11">
        <v>0</v>
      </c>
      <c r="BB580" s="171"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11">
        <v>0</v>
      </c>
      <c r="BD580" s="11">
        <v>0</v>
      </c>
      <c r="BE580" s="11">
        <v>0</v>
      </c>
      <c r="BF580" s="11">
        <v>0</v>
      </c>
      <c r="BG580" s="11">
        <v>0</v>
      </c>
      <c r="BH580" s="11">
        <v>0</v>
      </c>
      <c r="BI580" s="172">
        <v>0</v>
      </c>
      <c r="BJ580" s="11">
        <v>0</v>
      </c>
      <c r="BK580" s="11">
        <v>0</v>
      </c>
      <c r="BL580" s="11">
        <v>1000</v>
      </c>
      <c r="BM580" s="11">
        <v>1</v>
      </c>
      <c r="BN580" s="11">
        <v>200</v>
      </c>
      <c r="BO580" s="11">
        <v>0</v>
      </c>
      <c r="BP580" s="11">
        <v>0</v>
      </c>
      <c r="BQ580" s="46">
        <v>0</v>
      </c>
    </row>
    <row r="581" ht="20.1" customHeight="1" spans="3:69">
      <c r="C581" s="11">
        <v>61021403</v>
      </c>
      <c r="D581" s="12" t="s">
        <v>905</v>
      </c>
      <c r="E581" s="11">
        <v>2</v>
      </c>
      <c r="F581" s="11">
        <v>61021402</v>
      </c>
      <c r="G581" s="11">
        <v>61021404</v>
      </c>
      <c r="H581" s="11">
        <v>0</v>
      </c>
      <c r="I581" s="11">
        <v>47</v>
      </c>
      <c r="J581" s="11">
        <v>2</v>
      </c>
      <c r="K581" s="11">
        <v>0</v>
      </c>
      <c r="L581" s="11">
        <v>0</v>
      </c>
      <c r="M581" s="11">
        <v>0</v>
      </c>
      <c r="N581" s="11">
        <v>1</v>
      </c>
      <c r="O581" s="11">
        <v>0</v>
      </c>
      <c r="P581" s="11">
        <v>0</v>
      </c>
      <c r="Q581" s="11">
        <v>0</v>
      </c>
      <c r="R581" s="11">
        <v>0</v>
      </c>
      <c r="S581" s="11">
        <v>0</v>
      </c>
      <c r="T581" s="11">
        <v>1</v>
      </c>
      <c r="U581" s="11">
        <v>2</v>
      </c>
      <c r="V581" s="11">
        <v>0</v>
      </c>
      <c r="W581" s="11">
        <v>2.75</v>
      </c>
      <c r="X581" s="11">
        <v>1500</v>
      </c>
      <c r="Y581" s="11">
        <v>1</v>
      </c>
      <c r="Z581" s="11">
        <v>0</v>
      </c>
      <c r="AA581" s="11">
        <v>0</v>
      </c>
      <c r="AB581" s="11">
        <v>0</v>
      </c>
      <c r="AC581" s="11">
        <v>0</v>
      </c>
      <c r="AD581" s="11">
        <v>18</v>
      </c>
      <c r="AE581" s="11">
        <v>1</v>
      </c>
      <c r="AF581" s="66">
        <v>4</v>
      </c>
      <c r="AG581" s="11">
        <v>2</v>
      </c>
      <c r="AH581" s="11">
        <v>1</v>
      </c>
      <c r="AI581" s="11">
        <v>0</v>
      </c>
      <c r="AJ581" s="11">
        <v>7</v>
      </c>
      <c r="AK581" s="11">
        <v>0</v>
      </c>
      <c r="AL581" s="11">
        <v>0</v>
      </c>
      <c r="AM581" s="11">
        <v>0</v>
      </c>
      <c r="AN581" s="11">
        <v>0.5</v>
      </c>
      <c r="AO581" s="11">
        <v>6000</v>
      </c>
      <c r="AP581" s="11">
        <v>0.2</v>
      </c>
      <c r="AQ581" s="11">
        <v>0</v>
      </c>
      <c r="AR581" s="11">
        <v>0</v>
      </c>
      <c r="AS581" s="11">
        <v>0</v>
      </c>
      <c r="AT581" s="12" t="s">
        <v>402</v>
      </c>
      <c r="AU581" s="11" t="s">
        <v>664</v>
      </c>
      <c r="AV581" s="11">
        <v>10000007</v>
      </c>
      <c r="AW581" s="11">
        <v>21010050</v>
      </c>
      <c r="AX581" s="12" t="s">
        <v>906</v>
      </c>
      <c r="AY581" s="11">
        <v>0</v>
      </c>
      <c r="AZ581" s="11">
        <v>0</v>
      </c>
      <c r="BA581" s="11">
        <v>0</v>
      </c>
      <c r="BB581" s="171"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11">
        <v>0</v>
      </c>
      <c r="BD581" s="11">
        <v>0</v>
      </c>
      <c r="BE581" s="11">
        <v>0</v>
      </c>
      <c r="BF581" s="11">
        <v>0</v>
      </c>
      <c r="BG581" s="11">
        <v>0</v>
      </c>
      <c r="BH581" s="11">
        <v>0</v>
      </c>
      <c r="BI581" s="172">
        <v>0</v>
      </c>
      <c r="BJ581" s="11">
        <v>0</v>
      </c>
      <c r="BK581" s="11">
        <v>0</v>
      </c>
      <c r="BL581" s="11">
        <v>1000</v>
      </c>
      <c r="BM581" s="11">
        <v>1.1</v>
      </c>
      <c r="BN581" s="11">
        <v>300</v>
      </c>
      <c r="BO581" s="11">
        <v>0</v>
      </c>
      <c r="BP581" s="11">
        <v>0</v>
      </c>
      <c r="BQ581" s="46">
        <v>0</v>
      </c>
    </row>
    <row r="582" ht="20.1" customHeight="1" spans="3:69">
      <c r="C582" s="11">
        <v>61021404</v>
      </c>
      <c r="D582" s="12" t="s">
        <v>905</v>
      </c>
      <c r="E582" s="11">
        <v>3</v>
      </c>
      <c r="F582" s="11">
        <v>61021402</v>
      </c>
      <c r="G582" s="11">
        <v>0</v>
      </c>
      <c r="H582" s="11">
        <v>0</v>
      </c>
      <c r="I582" s="11">
        <v>0</v>
      </c>
      <c r="J582" s="11">
        <v>0</v>
      </c>
      <c r="K582" s="11">
        <v>0</v>
      </c>
      <c r="L582" s="11">
        <v>0</v>
      </c>
      <c r="M582" s="11">
        <v>0</v>
      </c>
      <c r="N582" s="11">
        <v>1</v>
      </c>
      <c r="O582" s="11">
        <v>0</v>
      </c>
      <c r="P582" s="11">
        <v>0</v>
      </c>
      <c r="Q582" s="11">
        <v>0</v>
      </c>
      <c r="R582" s="11">
        <v>0</v>
      </c>
      <c r="S582" s="11">
        <v>0</v>
      </c>
      <c r="T582" s="11">
        <v>1</v>
      </c>
      <c r="U582" s="11">
        <v>2</v>
      </c>
      <c r="V582" s="11">
        <v>0</v>
      </c>
      <c r="W582" s="11">
        <v>3</v>
      </c>
      <c r="X582" s="11">
        <v>2000</v>
      </c>
      <c r="Y582" s="11">
        <v>1</v>
      </c>
      <c r="Z582" s="11">
        <v>0</v>
      </c>
      <c r="AA582" s="11">
        <v>0</v>
      </c>
      <c r="AB582" s="11">
        <v>0</v>
      </c>
      <c r="AC582" s="11">
        <v>0</v>
      </c>
      <c r="AD582" s="11">
        <v>18</v>
      </c>
      <c r="AE582" s="11">
        <v>1</v>
      </c>
      <c r="AF582" s="66">
        <v>4</v>
      </c>
      <c r="AG582" s="11">
        <v>2</v>
      </c>
      <c r="AH582" s="11">
        <v>1</v>
      </c>
      <c r="AI582" s="11">
        <v>0</v>
      </c>
      <c r="AJ582" s="11">
        <v>7</v>
      </c>
      <c r="AK582" s="11">
        <v>0</v>
      </c>
      <c r="AL582" s="11">
        <v>0</v>
      </c>
      <c r="AM582" s="11">
        <v>0</v>
      </c>
      <c r="AN582" s="11">
        <v>0.5</v>
      </c>
      <c r="AO582" s="11">
        <v>6000</v>
      </c>
      <c r="AP582" s="11">
        <v>0.2</v>
      </c>
      <c r="AQ582" s="11">
        <v>0</v>
      </c>
      <c r="AR582" s="11">
        <v>0</v>
      </c>
      <c r="AS582" s="11">
        <v>0</v>
      </c>
      <c r="AT582" s="12" t="s">
        <v>402</v>
      </c>
      <c r="AU582" s="11" t="s">
        <v>664</v>
      </c>
      <c r="AV582" s="11">
        <v>10000007</v>
      </c>
      <c r="AW582" s="11">
        <v>21010050</v>
      </c>
      <c r="AX582" s="12" t="s">
        <v>906</v>
      </c>
      <c r="AY582" s="11">
        <v>0</v>
      </c>
      <c r="AZ582" s="11">
        <v>0</v>
      </c>
      <c r="BA582" s="11">
        <v>0</v>
      </c>
      <c r="BB582" s="171"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11">
        <v>0</v>
      </c>
      <c r="BD582" s="11">
        <v>0</v>
      </c>
      <c r="BE582" s="11">
        <v>0</v>
      </c>
      <c r="BF582" s="11">
        <v>0</v>
      </c>
      <c r="BG582" s="11">
        <v>0</v>
      </c>
      <c r="BH582" s="11">
        <v>0</v>
      </c>
      <c r="BI582" s="172">
        <v>0</v>
      </c>
      <c r="BJ582" s="11">
        <v>0</v>
      </c>
      <c r="BK582" s="11">
        <v>0</v>
      </c>
      <c r="BL582" s="11">
        <v>1000</v>
      </c>
      <c r="BM582" s="11">
        <v>1.2</v>
      </c>
      <c r="BN582" s="11">
        <v>450</v>
      </c>
      <c r="BO582" s="11">
        <v>0</v>
      </c>
      <c r="BP582" s="11">
        <v>0</v>
      </c>
      <c r="BQ582" s="46">
        <v>0</v>
      </c>
    </row>
    <row r="583" ht="20.1" customHeight="1" spans="3:69">
      <c r="C583" s="11">
        <v>61021405</v>
      </c>
      <c r="D583" s="12" t="s">
        <v>905</v>
      </c>
      <c r="E583" s="11">
        <v>4</v>
      </c>
      <c r="F583" s="11">
        <v>61021402</v>
      </c>
      <c r="G583" s="11">
        <v>0</v>
      </c>
      <c r="H583" s="11">
        <v>0</v>
      </c>
      <c r="I583" s="11">
        <v>0</v>
      </c>
      <c r="J583" s="11">
        <v>0</v>
      </c>
      <c r="K583" s="11">
        <v>0</v>
      </c>
      <c r="L583" s="11">
        <v>0</v>
      </c>
      <c r="M583" s="11">
        <v>0</v>
      </c>
      <c r="N583" s="11">
        <v>1</v>
      </c>
      <c r="O583" s="11">
        <v>0</v>
      </c>
      <c r="P583" s="11">
        <v>0</v>
      </c>
      <c r="Q583" s="11">
        <v>0</v>
      </c>
      <c r="R583" s="11">
        <v>0</v>
      </c>
      <c r="S583" s="11">
        <v>0</v>
      </c>
      <c r="T583" s="11">
        <v>1</v>
      </c>
      <c r="U583" s="11">
        <v>2</v>
      </c>
      <c r="V583" s="11">
        <v>0</v>
      </c>
      <c r="W583" s="11">
        <v>3.25</v>
      </c>
      <c r="X583" s="11">
        <v>2750</v>
      </c>
      <c r="Y583" s="11">
        <v>1</v>
      </c>
      <c r="Z583" s="11">
        <v>0</v>
      </c>
      <c r="AA583" s="11">
        <v>0</v>
      </c>
      <c r="AB583" s="11">
        <v>0</v>
      </c>
      <c r="AC583" s="11">
        <v>0</v>
      </c>
      <c r="AD583" s="11">
        <v>18</v>
      </c>
      <c r="AE583" s="11">
        <v>1</v>
      </c>
      <c r="AF583" s="66">
        <v>4</v>
      </c>
      <c r="AG583" s="11">
        <v>2</v>
      </c>
      <c r="AH583" s="11">
        <v>1</v>
      </c>
      <c r="AI583" s="11">
        <v>0</v>
      </c>
      <c r="AJ583" s="11">
        <v>7</v>
      </c>
      <c r="AK583" s="11">
        <v>0</v>
      </c>
      <c r="AL583" s="11">
        <v>0</v>
      </c>
      <c r="AM583" s="11">
        <v>0</v>
      </c>
      <c r="AN583" s="11">
        <v>0.5</v>
      </c>
      <c r="AO583" s="11">
        <v>6000</v>
      </c>
      <c r="AP583" s="11">
        <v>0.2</v>
      </c>
      <c r="AQ583" s="11">
        <v>0</v>
      </c>
      <c r="AR583" s="11">
        <v>0</v>
      </c>
      <c r="AS583" s="11">
        <v>0</v>
      </c>
      <c r="AT583" s="12" t="s">
        <v>402</v>
      </c>
      <c r="AU583" s="11" t="s">
        <v>664</v>
      </c>
      <c r="AV583" s="11">
        <v>10000007</v>
      </c>
      <c r="AW583" s="11">
        <v>21010050</v>
      </c>
      <c r="AX583" s="12" t="s">
        <v>906</v>
      </c>
      <c r="AY583" s="11">
        <v>0</v>
      </c>
      <c r="AZ583" s="11">
        <v>0</v>
      </c>
      <c r="BA583" s="11">
        <v>0</v>
      </c>
      <c r="BB583" s="171"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11">
        <v>0</v>
      </c>
      <c r="BD583" s="11">
        <v>0</v>
      </c>
      <c r="BE583" s="11">
        <v>0</v>
      </c>
      <c r="BF583" s="11">
        <v>0</v>
      </c>
      <c r="BG583" s="11">
        <v>0</v>
      </c>
      <c r="BH583" s="11">
        <v>0</v>
      </c>
      <c r="BI583" s="172">
        <v>0</v>
      </c>
      <c r="BJ583" s="11">
        <v>0</v>
      </c>
      <c r="BK583" s="11">
        <v>0</v>
      </c>
      <c r="BL583" s="11">
        <v>1000</v>
      </c>
      <c r="BM583" s="11">
        <v>1.3</v>
      </c>
      <c r="BN583" s="11">
        <v>600</v>
      </c>
      <c r="BO583" s="11">
        <v>0</v>
      </c>
      <c r="BP583" s="11">
        <v>0</v>
      </c>
      <c r="BQ583" s="46">
        <v>0</v>
      </c>
    </row>
    <row r="584" ht="20.1" customHeight="1" spans="3:69">
      <c r="C584" s="11">
        <v>61021406</v>
      </c>
      <c r="D584" s="12" t="s">
        <v>905</v>
      </c>
      <c r="E584" s="11">
        <v>5</v>
      </c>
      <c r="F584" s="11">
        <v>61021402</v>
      </c>
      <c r="G584" s="11">
        <v>0</v>
      </c>
      <c r="H584" s="11">
        <v>0</v>
      </c>
      <c r="I584" s="11">
        <v>0</v>
      </c>
      <c r="J584" s="11">
        <v>0</v>
      </c>
      <c r="K584" s="11">
        <v>0</v>
      </c>
      <c r="L584" s="11">
        <v>0</v>
      </c>
      <c r="M584" s="11">
        <v>0</v>
      </c>
      <c r="N584" s="11">
        <v>1</v>
      </c>
      <c r="O584" s="11">
        <v>0</v>
      </c>
      <c r="P584" s="11">
        <v>0</v>
      </c>
      <c r="Q584" s="11">
        <v>0</v>
      </c>
      <c r="R584" s="11">
        <v>0</v>
      </c>
      <c r="S584" s="11">
        <v>0</v>
      </c>
      <c r="T584" s="11">
        <v>1</v>
      </c>
      <c r="U584" s="11">
        <v>2</v>
      </c>
      <c r="V584" s="11">
        <v>0</v>
      </c>
      <c r="W584" s="11">
        <v>3.5</v>
      </c>
      <c r="X584" s="11">
        <v>3500</v>
      </c>
      <c r="Y584" s="11">
        <v>1</v>
      </c>
      <c r="Z584" s="11">
        <v>0</v>
      </c>
      <c r="AA584" s="11">
        <v>0</v>
      </c>
      <c r="AB584" s="11">
        <v>0</v>
      </c>
      <c r="AC584" s="11">
        <v>0</v>
      </c>
      <c r="AD584" s="11">
        <v>18</v>
      </c>
      <c r="AE584" s="11">
        <v>1</v>
      </c>
      <c r="AF584" s="66">
        <v>4</v>
      </c>
      <c r="AG584" s="11">
        <v>2</v>
      </c>
      <c r="AH584" s="11">
        <v>1</v>
      </c>
      <c r="AI584" s="11">
        <v>0</v>
      </c>
      <c r="AJ584" s="11">
        <v>7</v>
      </c>
      <c r="AK584" s="11">
        <v>0</v>
      </c>
      <c r="AL584" s="11">
        <v>0</v>
      </c>
      <c r="AM584" s="11">
        <v>0</v>
      </c>
      <c r="AN584" s="11">
        <v>0.5</v>
      </c>
      <c r="AO584" s="11">
        <v>6000</v>
      </c>
      <c r="AP584" s="11">
        <v>0.2</v>
      </c>
      <c r="AQ584" s="11">
        <v>0</v>
      </c>
      <c r="AR584" s="11">
        <v>0</v>
      </c>
      <c r="AS584" s="11">
        <v>0</v>
      </c>
      <c r="AT584" s="12" t="s">
        <v>402</v>
      </c>
      <c r="AU584" s="11" t="s">
        <v>664</v>
      </c>
      <c r="AV584" s="11">
        <v>10000007</v>
      </c>
      <c r="AW584" s="11">
        <v>21010050</v>
      </c>
      <c r="AX584" s="12" t="s">
        <v>906</v>
      </c>
      <c r="AY584" s="11">
        <v>0</v>
      </c>
      <c r="AZ584" s="11">
        <v>0</v>
      </c>
      <c r="BA584" s="11">
        <v>0</v>
      </c>
      <c r="BB584" s="171"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11">
        <v>0</v>
      </c>
      <c r="BD584" s="11">
        <v>0</v>
      </c>
      <c r="BE584" s="11">
        <v>0</v>
      </c>
      <c r="BF584" s="11">
        <v>0</v>
      </c>
      <c r="BG584" s="11">
        <v>0</v>
      </c>
      <c r="BH584" s="11">
        <v>0</v>
      </c>
      <c r="BI584" s="172">
        <v>0</v>
      </c>
      <c r="BJ584" s="11">
        <v>0</v>
      </c>
      <c r="BK584" s="11">
        <v>0</v>
      </c>
      <c r="BL584" s="11">
        <v>1000</v>
      </c>
      <c r="BM584" s="11">
        <v>1.4</v>
      </c>
      <c r="BN584" s="11">
        <v>800</v>
      </c>
      <c r="BO584" s="11">
        <v>0</v>
      </c>
      <c r="BP584" s="11">
        <v>0</v>
      </c>
      <c r="BQ584" s="46">
        <v>0</v>
      </c>
    </row>
    <row r="585" ht="19.5" customHeight="1" spans="3:69">
      <c r="C585" s="19">
        <v>61022101</v>
      </c>
      <c r="D585" s="20" t="s">
        <v>907</v>
      </c>
      <c r="E585" s="16">
        <v>0</v>
      </c>
      <c r="F585" s="19">
        <v>61022101</v>
      </c>
      <c r="G585" s="19">
        <f>C586</f>
        <v>61022102</v>
      </c>
      <c r="H585" s="18">
        <v>0</v>
      </c>
      <c r="I585" s="16">
        <v>18</v>
      </c>
      <c r="J585" s="16">
        <v>5</v>
      </c>
      <c r="K585" s="16">
        <v>0</v>
      </c>
      <c r="L585" s="19">
        <v>0</v>
      </c>
      <c r="M585" s="19">
        <v>0</v>
      </c>
      <c r="N585" s="19">
        <v>1</v>
      </c>
      <c r="O585" s="19">
        <v>0</v>
      </c>
      <c r="P585" s="19">
        <v>0</v>
      </c>
      <c r="Q585" s="19">
        <v>0</v>
      </c>
      <c r="R585" s="11">
        <v>0</v>
      </c>
      <c r="S585" s="18">
        <v>0</v>
      </c>
      <c r="T585" s="16">
        <v>1</v>
      </c>
      <c r="U585" s="19">
        <v>2</v>
      </c>
      <c r="V585" s="19">
        <v>0</v>
      </c>
      <c r="W585" s="19">
        <v>6</v>
      </c>
      <c r="X585" s="19">
        <v>1850</v>
      </c>
      <c r="Y585" s="19">
        <v>1</v>
      </c>
      <c r="Z585" s="19">
        <v>0</v>
      </c>
      <c r="AA585" s="19">
        <v>0</v>
      </c>
      <c r="AB585" s="19">
        <v>0</v>
      </c>
      <c r="AC585" s="19">
        <v>0</v>
      </c>
      <c r="AD585" s="19">
        <v>9</v>
      </c>
      <c r="AE585" s="19">
        <v>1</v>
      </c>
      <c r="AF585" s="19">
        <v>8</v>
      </c>
      <c r="AG585" s="11">
        <v>0</v>
      </c>
      <c r="AH585" s="11">
        <v>0</v>
      </c>
      <c r="AI585" s="11">
        <v>0</v>
      </c>
      <c r="AJ585" s="11">
        <v>5</v>
      </c>
      <c r="AK585" s="19">
        <v>0</v>
      </c>
      <c r="AL585" s="19">
        <v>1</v>
      </c>
      <c r="AM585" s="19">
        <v>0</v>
      </c>
      <c r="AN585" s="19">
        <v>0</v>
      </c>
      <c r="AO585" s="19">
        <v>2000</v>
      </c>
      <c r="AP585" s="19">
        <v>0.2</v>
      </c>
      <c r="AQ585" s="19">
        <v>0</v>
      </c>
      <c r="AR585" s="11">
        <v>0</v>
      </c>
      <c r="AS585" s="309" t="s">
        <v>908</v>
      </c>
      <c r="AT585" s="20" t="s">
        <v>402</v>
      </c>
      <c r="AU585" s="19" t="s">
        <v>360</v>
      </c>
      <c r="AV585" s="19">
        <v>10001005</v>
      </c>
      <c r="AW585" s="19">
        <v>21020010</v>
      </c>
      <c r="AX585" s="20" t="s">
        <v>164</v>
      </c>
      <c r="AY585" s="20">
        <v>0</v>
      </c>
      <c r="AZ585" s="18">
        <v>0</v>
      </c>
      <c r="BA585" s="18">
        <v>0</v>
      </c>
      <c r="BB585" s="169"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ht="20.1" customHeight="1" spans="3:69">
      <c r="C586" s="19">
        <v>61022102</v>
      </c>
      <c r="D586" s="20" t="s">
        <v>907</v>
      </c>
      <c r="E586" s="16">
        <v>1</v>
      </c>
      <c r="F586" s="19">
        <v>61022101</v>
      </c>
      <c r="G586" s="19">
        <f t="shared" ref="G586:G587" si="26">C587</f>
        <v>61022103</v>
      </c>
      <c r="H586" s="18">
        <v>0</v>
      </c>
      <c r="I586" s="16">
        <v>27</v>
      </c>
      <c r="J586" s="16">
        <v>2</v>
      </c>
      <c r="K586" s="16">
        <v>0</v>
      </c>
      <c r="L586" s="19">
        <v>0</v>
      </c>
      <c r="M586" s="19">
        <v>0</v>
      </c>
      <c r="N586" s="19">
        <v>1</v>
      </c>
      <c r="O586" s="19">
        <v>0</v>
      </c>
      <c r="P586" s="19">
        <v>0</v>
      </c>
      <c r="Q586" s="19">
        <v>0</v>
      </c>
      <c r="R586" s="11">
        <v>0</v>
      </c>
      <c r="S586" s="18">
        <v>0</v>
      </c>
      <c r="T586" s="16">
        <v>1</v>
      </c>
      <c r="U586" s="19">
        <v>2</v>
      </c>
      <c r="V586" s="19">
        <v>0</v>
      </c>
      <c r="W586" s="19">
        <v>6</v>
      </c>
      <c r="X586" s="19">
        <v>1850</v>
      </c>
      <c r="Y586" s="19">
        <v>1</v>
      </c>
      <c r="Z586" s="19">
        <v>0</v>
      </c>
      <c r="AA586" s="19">
        <v>0</v>
      </c>
      <c r="AB586" s="19">
        <v>0</v>
      </c>
      <c r="AC586" s="19">
        <v>0</v>
      </c>
      <c r="AD586" s="19">
        <v>9</v>
      </c>
      <c r="AE586" s="19">
        <v>1</v>
      </c>
      <c r="AF586" s="19">
        <v>8</v>
      </c>
      <c r="AG586" s="11">
        <v>0</v>
      </c>
      <c r="AH586" s="11">
        <v>0</v>
      </c>
      <c r="AI586" s="11">
        <v>0</v>
      </c>
      <c r="AJ586" s="11">
        <v>5</v>
      </c>
      <c r="AK586" s="19">
        <v>0</v>
      </c>
      <c r="AL586" s="19">
        <v>1</v>
      </c>
      <c r="AM586" s="19">
        <v>0</v>
      </c>
      <c r="AN586" s="19">
        <v>0</v>
      </c>
      <c r="AO586" s="19">
        <v>2000</v>
      </c>
      <c r="AP586" s="19">
        <v>0.2</v>
      </c>
      <c r="AQ586" s="19">
        <v>0</v>
      </c>
      <c r="AR586" s="11">
        <v>0</v>
      </c>
      <c r="AS586" s="309" t="s">
        <v>908</v>
      </c>
      <c r="AT586" s="20" t="s">
        <v>402</v>
      </c>
      <c r="AU586" s="19" t="s">
        <v>360</v>
      </c>
      <c r="AV586" s="19">
        <v>10001005</v>
      </c>
      <c r="AW586" s="19">
        <v>21020010</v>
      </c>
      <c r="AX586" s="20" t="s">
        <v>164</v>
      </c>
      <c r="AY586" s="20">
        <v>0</v>
      </c>
      <c r="AZ586" s="18">
        <v>0</v>
      </c>
      <c r="BA586" s="18">
        <v>0</v>
      </c>
      <c r="BB586" s="169"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9">
        <v>0</v>
      </c>
      <c r="BD586" s="16">
        <v>0</v>
      </c>
      <c r="BE586" s="19">
        <v>0</v>
      </c>
      <c r="BF586" s="19">
        <v>0</v>
      </c>
      <c r="BG586" s="19">
        <v>0</v>
      </c>
      <c r="BH586" s="19">
        <v>0</v>
      </c>
      <c r="BI586" s="14">
        <v>0</v>
      </c>
      <c r="BJ586" s="11">
        <v>0</v>
      </c>
      <c r="BK586" s="11">
        <v>0</v>
      </c>
      <c r="BL586" s="11">
        <v>0</v>
      </c>
      <c r="BM586" s="11">
        <v>0</v>
      </c>
      <c r="BN586" s="11">
        <v>0</v>
      </c>
      <c r="BO586" s="11">
        <v>0</v>
      </c>
      <c r="BP586" s="11">
        <v>0</v>
      </c>
      <c r="BQ586" s="46">
        <v>0</v>
      </c>
    </row>
    <row r="587" ht="20.1" customHeight="1" spans="3:69">
      <c r="C587" s="19">
        <v>61022103</v>
      </c>
      <c r="D587" s="20" t="s">
        <v>907</v>
      </c>
      <c r="E587" s="16">
        <v>2</v>
      </c>
      <c r="F587" s="19">
        <v>61022101</v>
      </c>
      <c r="G587" s="19">
        <f t="shared" si="26"/>
        <v>61022104</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9">
        <v>6.5</v>
      </c>
      <c r="X587" s="19">
        <v>3200</v>
      </c>
      <c r="Y587" s="19">
        <v>1</v>
      </c>
      <c r="Z587" s="19">
        <v>0</v>
      </c>
      <c r="AA587" s="19">
        <v>0</v>
      </c>
      <c r="AB587" s="19">
        <v>0</v>
      </c>
      <c r="AC587" s="19">
        <v>0</v>
      </c>
      <c r="AD587" s="19">
        <v>9</v>
      </c>
      <c r="AE587" s="19">
        <v>1</v>
      </c>
      <c r="AF587" s="19">
        <v>8</v>
      </c>
      <c r="AG587" s="11">
        <v>0</v>
      </c>
      <c r="AH587" s="11">
        <v>0</v>
      </c>
      <c r="AI587" s="11">
        <v>0</v>
      </c>
      <c r="AJ587" s="11">
        <v>5</v>
      </c>
      <c r="AK587" s="19">
        <v>0</v>
      </c>
      <c r="AL587" s="19">
        <v>1</v>
      </c>
      <c r="AM587" s="19">
        <v>0</v>
      </c>
      <c r="AN587" s="19">
        <v>0</v>
      </c>
      <c r="AO587" s="19">
        <v>2000</v>
      </c>
      <c r="AP587" s="19">
        <v>0.2</v>
      </c>
      <c r="AQ587" s="19">
        <v>0</v>
      </c>
      <c r="AR587" s="11">
        <v>0</v>
      </c>
      <c r="AS587" s="309" t="s">
        <v>908</v>
      </c>
      <c r="AT587" s="20" t="s">
        <v>402</v>
      </c>
      <c r="AU587" s="19" t="s">
        <v>360</v>
      </c>
      <c r="AV587" s="19">
        <v>10001005</v>
      </c>
      <c r="AW587" s="19">
        <v>21020010</v>
      </c>
      <c r="AX587" s="20" t="s">
        <v>164</v>
      </c>
      <c r="AY587" s="20">
        <v>0</v>
      </c>
      <c r="AZ587" s="18">
        <v>0</v>
      </c>
      <c r="BA587" s="18">
        <v>0</v>
      </c>
      <c r="BB587" s="169" t="str">
        <f t="shared" si="27"/>
        <v>霸体状态下蓄力1秒,立即对目标范围内的怪物造成650%攻击伤害+3200点固定伤害,并对目标造成易损状态,使其每秒损失50%伤害,持续5秒,并使其受到伤害额外提升20%。</v>
      </c>
      <c r="BC587" s="19">
        <v>0</v>
      </c>
      <c r="BD587" s="16">
        <v>0</v>
      </c>
      <c r="BE587" s="19">
        <v>0</v>
      </c>
      <c r="BF587" s="19">
        <v>0</v>
      </c>
      <c r="BG587" s="19">
        <v>0</v>
      </c>
      <c r="BH587" s="19">
        <v>0</v>
      </c>
      <c r="BI587" s="14">
        <v>0</v>
      </c>
      <c r="BJ587" s="11">
        <v>0</v>
      </c>
      <c r="BK587" s="11">
        <v>0</v>
      </c>
      <c r="BL587" s="11">
        <v>0</v>
      </c>
      <c r="BM587" s="11">
        <v>0</v>
      </c>
      <c r="BN587" s="11">
        <v>0</v>
      </c>
      <c r="BO587" s="11">
        <v>0</v>
      </c>
      <c r="BP587" s="11">
        <v>0</v>
      </c>
      <c r="BQ587" s="46">
        <v>0</v>
      </c>
    </row>
    <row r="588" ht="20.1" customHeight="1" spans="3:69">
      <c r="C588" s="19">
        <v>61022104</v>
      </c>
      <c r="D588" s="20" t="s">
        <v>907</v>
      </c>
      <c r="E588" s="16">
        <v>3</v>
      </c>
      <c r="F588" s="19">
        <v>61022101</v>
      </c>
      <c r="G588" s="16">
        <v>0</v>
      </c>
      <c r="H588" s="18">
        <v>0</v>
      </c>
      <c r="I588" s="16">
        <v>0</v>
      </c>
      <c r="J588" s="166">
        <v>0</v>
      </c>
      <c r="K588" s="16">
        <v>0</v>
      </c>
      <c r="L588" s="19">
        <v>0</v>
      </c>
      <c r="M588" s="19">
        <v>0</v>
      </c>
      <c r="N588" s="19">
        <v>1</v>
      </c>
      <c r="O588" s="19">
        <v>0</v>
      </c>
      <c r="P588" s="19">
        <v>0</v>
      </c>
      <c r="Q588" s="19">
        <v>0</v>
      </c>
      <c r="R588" s="11">
        <v>0</v>
      </c>
      <c r="S588" s="18">
        <v>0</v>
      </c>
      <c r="T588" s="16">
        <v>1</v>
      </c>
      <c r="U588" s="19">
        <v>2</v>
      </c>
      <c r="V588" s="19">
        <v>0</v>
      </c>
      <c r="W588" s="19">
        <v>7</v>
      </c>
      <c r="X588" s="19">
        <v>4700</v>
      </c>
      <c r="Y588" s="19">
        <v>1</v>
      </c>
      <c r="Z588" s="19">
        <v>0</v>
      </c>
      <c r="AA588" s="19">
        <v>0</v>
      </c>
      <c r="AB588" s="19">
        <v>0</v>
      </c>
      <c r="AC588" s="19">
        <v>0</v>
      </c>
      <c r="AD588" s="19">
        <v>9</v>
      </c>
      <c r="AE588" s="19">
        <v>1</v>
      </c>
      <c r="AF588" s="19">
        <v>8</v>
      </c>
      <c r="AG588" s="11">
        <v>0</v>
      </c>
      <c r="AH588" s="11">
        <v>0</v>
      </c>
      <c r="AI588" s="11">
        <v>0</v>
      </c>
      <c r="AJ588" s="11">
        <v>5</v>
      </c>
      <c r="AK588" s="19">
        <v>0</v>
      </c>
      <c r="AL588" s="19">
        <v>1</v>
      </c>
      <c r="AM588" s="19">
        <v>0</v>
      </c>
      <c r="AN588" s="19">
        <v>0</v>
      </c>
      <c r="AO588" s="19">
        <v>2000</v>
      </c>
      <c r="AP588" s="19">
        <v>0.2</v>
      </c>
      <c r="AQ588" s="19">
        <v>0</v>
      </c>
      <c r="AR588" s="11">
        <v>0</v>
      </c>
      <c r="AS588" s="309" t="s">
        <v>908</v>
      </c>
      <c r="AT588" s="20" t="s">
        <v>402</v>
      </c>
      <c r="AU588" s="19" t="s">
        <v>360</v>
      </c>
      <c r="AV588" s="19">
        <v>10001005</v>
      </c>
      <c r="AW588" s="19">
        <v>21020010</v>
      </c>
      <c r="AX588" s="20" t="s">
        <v>164</v>
      </c>
      <c r="AY588" s="20">
        <v>0</v>
      </c>
      <c r="AZ588" s="18">
        <v>0</v>
      </c>
      <c r="BA588" s="18">
        <v>0</v>
      </c>
      <c r="BB588" s="169" t="str">
        <f t="shared" si="27"/>
        <v>霸体状态下蓄力1秒,立即对目标范围内的怪物造成700%攻击伤害+4700点固定伤害,并对目标造成易损状态,使其每秒损失50%伤害,持续5秒,并使其受到伤害额外提升20%。</v>
      </c>
      <c r="BC588" s="19">
        <v>0</v>
      </c>
      <c r="BD588" s="16">
        <v>0</v>
      </c>
      <c r="BE588" s="19">
        <v>0</v>
      </c>
      <c r="BF588" s="19">
        <v>0</v>
      </c>
      <c r="BG588" s="19">
        <v>0</v>
      </c>
      <c r="BH588" s="19">
        <v>0</v>
      </c>
      <c r="BI588" s="14">
        <v>0</v>
      </c>
      <c r="BJ588" s="11">
        <v>0</v>
      </c>
      <c r="BK588" s="11">
        <v>0</v>
      </c>
      <c r="BL588" s="11">
        <v>0</v>
      </c>
      <c r="BM588" s="11">
        <v>0</v>
      </c>
      <c r="BN588" s="11">
        <v>0</v>
      </c>
      <c r="BO588" s="11">
        <v>0</v>
      </c>
      <c r="BP588" s="11">
        <v>0</v>
      </c>
      <c r="BQ588" s="46">
        <v>0</v>
      </c>
    </row>
    <row r="589" ht="20.1" customHeight="1" spans="3:69">
      <c r="C589" s="19">
        <v>61022105</v>
      </c>
      <c r="D589" s="20" t="s">
        <v>907</v>
      </c>
      <c r="E589" s="16">
        <v>4</v>
      </c>
      <c r="F589" s="19">
        <v>61022101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9">
        <v>7.5</v>
      </c>
      <c r="X589" s="19">
        <v>6500</v>
      </c>
      <c r="Y589" s="19">
        <v>1</v>
      </c>
      <c r="Z589" s="19">
        <v>0</v>
      </c>
      <c r="AA589" s="19">
        <v>0</v>
      </c>
      <c r="AB589" s="19">
        <v>0</v>
      </c>
      <c r="AC589" s="19">
        <v>0</v>
      </c>
      <c r="AD589" s="19">
        <v>9</v>
      </c>
      <c r="AE589" s="19">
        <v>1</v>
      </c>
      <c r="AF589" s="19">
        <v>8</v>
      </c>
      <c r="AG589" s="11">
        <v>0</v>
      </c>
      <c r="AH589" s="11">
        <v>0</v>
      </c>
      <c r="AI589" s="11">
        <v>0</v>
      </c>
      <c r="AJ589" s="11">
        <v>5</v>
      </c>
      <c r="AK589" s="19">
        <v>0</v>
      </c>
      <c r="AL589" s="19">
        <v>1</v>
      </c>
      <c r="AM589" s="19">
        <v>0</v>
      </c>
      <c r="AN589" s="19">
        <v>0</v>
      </c>
      <c r="AO589" s="19">
        <v>2000</v>
      </c>
      <c r="AP589" s="19">
        <v>0.2</v>
      </c>
      <c r="AQ589" s="19">
        <v>0</v>
      </c>
      <c r="AR589" s="11">
        <v>0</v>
      </c>
      <c r="AS589" s="309" t="s">
        <v>908</v>
      </c>
      <c r="AT589" s="20" t="s">
        <v>402</v>
      </c>
      <c r="AU589" s="19" t="s">
        <v>360</v>
      </c>
      <c r="AV589" s="19">
        <v>10001005</v>
      </c>
      <c r="AW589" s="19">
        <v>21020010</v>
      </c>
      <c r="AX589" s="20" t="s">
        <v>164</v>
      </c>
      <c r="AY589" s="20">
        <v>0</v>
      </c>
      <c r="AZ589" s="18">
        <v>0</v>
      </c>
      <c r="BA589" s="18">
        <v>0</v>
      </c>
      <c r="BB589" s="169" t="str">
        <f t="shared" si="27"/>
        <v>霸体状态下蓄力1秒,立即对目标范围内的怪物造成750%攻击伤害+6500点固定伤害,并对目标造成易损状态,使其每秒损失50%伤害,持续5秒,并使其受到伤害额外提升20%。</v>
      </c>
      <c r="BC589" s="19">
        <v>0</v>
      </c>
      <c r="BD589" s="16">
        <v>0</v>
      </c>
      <c r="BE589" s="19">
        <v>0</v>
      </c>
      <c r="BF589" s="19">
        <v>0</v>
      </c>
      <c r="BG589" s="19">
        <v>0</v>
      </c>
      <c r="BH589" s="19">
        <v>0</v>
      </c>
      <c r="BI589" s="14">
        <v>0</v>
      </c>
      <c r="BJ589" s="11">
        <v>0</v>
      </c>
      <c r="BK589" s="11">
        <v>0</v>
      </c>
      <c r="BL589" s="11">
        <v>0</v>
      </c>
      <c r="BM589" s="11">
        <v>0</v>
      </c>
      <c r="BN589" s="11">
        <v>0</v>
      </c>
      <c r="BO589" s="11">
        <v>0</v>
      </c>
      <c r="BP589" s="11">
        <v>0</v>
      </c>
      <c r="BQ589" s="46">
        <v>0</v>
      </c>
    </row>
    <row r="590" ht="20.1" customHeight="1" spans="3:69">
      <c r="C590" s="19">
        <v>61022106</v>
      </c>
      <c r="D590" s="20" t="s">
        <v>907</v>
      </c>
      <c r="E590" s="16">
        <v>5</v>
      </c>
      <c r="F590" s="19">
        <v>61022101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9">
        <v>8</v>
      </c>
      <c r="X590" s="19">
        <v>8300</v>
      </c>
      <c r="Y590" s="19">
        <v>1</v>
      </c>
      <c r="Z590" s="19">
        <v>0</v>
      </c>
      <c r="AA590" s="19">
        <v>0</v>
      </c>
      <c r="AB590" s="19">
        <v>0</v>
      </c>
      <c r="AC590" s="19">
        <v>0</v>
      </c>
      <c r="AD590" s="19">
        <v>9</v>
      </c>
      <c r="AE590" s="19">
        <v>1</v>
      </c>
      <c r="AF590" s="19">
        <v>8</v>
      </c>
      <c r="AG590" s="11">
        <v>0</v>
      </c>
      <c r="AH590" s="11">
        <v>0</v>
      </c>
      <c r="AI590" s="11">
        <v>0</v>
      </c>
      <c r="AJ590" s="11">
        <v>5</v>
      </c>
      <c r="AK590" s="19">
        <v>0</v>
      </c>
      <c r="AL590" s="19">
        <v>1</v>
      </c>
      <c r="AM590" s="19">
        <v>0</v>
      </c>
      <c r="AN590" s="19">
        <v>0</v>
      </c>
      <c r="AO590" s="19">
        <v>2000</v>
      </c>
      <c r="AP590" s="19">
        <v>0.2</v>
      </c>
      <c r="AQ590" s="19">
        <v>0</v>
      </c>
      <c r="AR590" s="11">
        <v>0</v>
      </c>
      <c r="AS590" s="309" t="s">
        <v>908</v>
      </c>
      <c r="AT590" s="20" t="s">
        <v>402</v>
      </c>
      <c r="AU590" s="19" t="s">
        <v>360</v>
      </c>
      <c r="AV590" s="19">
        <v>10001005</v>
      </c>
      <c r="AW590" s="19">
        <v>21020010</v>
      </c>
      <c r="AX590" s="20" t="s">
        <v>164</v>
      </c>
      <c r="AY590" s="20">
        <v>0</v>
      </c>
      <c r="AZ590" s="18">
        <v>0</v>
      </c>
      <c r="BA590" s="18">
        <v>0</v>
      </c>
      <c r="BB590" s="169" t="str">
        <f t="shared" si="27"/>
        <v>霸体状态下蓄力1秒,立即对目标范围内的怪物造成800%攻击伤害+8300点固定伤害,并对目标造成易损状态,使其每秒损失50%伤害,持续5秒,并使其受到伤害额外提升20%。</v>
      </c>
      <c r="BC590" s="19">
        <v>0</v>
      </c>
      <c r="BD590" s="16">
        <v>0</v>
      </c>
      <c r="BE590" s="19">
        <v>0</v>
      </c>
      <c r="BF590" s="19">
        <v>0</v>
      </c>
      <c r="BG590" s="19">
        <v>0</v>
      </c>
      <c r="BH590" s="19">
        <v>0</v>
      </c>
      <c r="BI590" s="14">
        <v>0</v>
      </c>
      <c r="BJ590" s="11">
        <v>0</v>
      </c>
      <c r="BK590" s="11">
        <v>0</v>
      </c>
      <c r="BL590" s="11">
        <v>0</v>
      </c>
      <c r="BM590" s="11">
        <v>0</v>
      </c>
      <c r="BN590" s="11">
        <v>0</v>
      </c>
      <c r="BO590" s="11">
        <v>0</v>
      </c>
      <c r="BP590" s="11">
        <v>0</v>
      </c>
      <c r="BQ590" s="46">
        <v>0</v>
      </c>
    </row>
    <row r="591" ht="20.1" customHeight="1" spans="3:69">
      <c r="C591" s="11">
        <v>61022201</v>
      </c>
      <c r="D591" s="12" t="s">
        <v>909</v>
      </c>
      <c r="E591" s="11">
        <v>0</v>
      </c>
      <c r="F591" s="11">
        <v>61022201</v>
      </c>
      <c r="G591" s="11">
        <f>C592</f>
        <v>61022202</v>
      </c>
      <c r="H591" s="11">
        <v>0</v>
      </c>
      <c r="I591" s="11">
        <v>25</v>
      </c>
      <c r="J591" s="11">
        <v>5</v>
      </c>
      <c r="K591" s="11">
        <v>0</v>
      </c>
      <c r="L591" s="11">
        <v>0</v>
      </c>
      <c r="M591" s="11">
        <v>0</v>
      </c>
      <c r="N591" s="11">
        <v>1</v>
      </c>
      <c r="O591" s="11">
        <v>0</v>
      </c>
      <c r="P591" s="11">
        <v>0</v>
      </c>
      <c r="Q591" s="11">
        <v>0</v>
      </c>
      <c r="R591" s="11">
        <v>0</v>
      </c>
      <c r="S591" s="11">
        <v>0</v>
      </c>
      <c r="T591" s="11">
        <v>1</v>
      </c>
      <c r="U591" s="11">
        <v>2</v>
      </c>
      <c r="V591" s="11">
        <v>0</v>
      </c>
      <c r="W591" s="11">
        <v>0</v>
      </c>
      <c r="X591" s="11">
        <v>0</v>
      </c>
      <c r="Y591" s="11">
        <v>0</v>
      </c>
      <c r="Z591" s="11">
        <v>0</v>
      </c>
      <c r="AA591" s="11">
        <v>0</v>
      </c>
      <c r="AB591" s="11">
        <v>0</v>
      </c>
      <c r="AC591" s="11">
        <v>0</v>
      </c>
      <c r="AD591" s="11">
        <v>30</v>
      </c>
      <c r="AE591" s="11">
        <v>0</v>
      </c>
      <c r="AF591" s="11">
        <v>0</v>
      </c>
      <c r="AG591" s="11">
        <v>0</v>
      </c>
      <c r="AH591" s="11">
        <v>0</v>
      </c>
      <c r="AI591" s="11">
        <v>0</v>
      </c>
      <c r="AJ591" s="11">
        <v>0</v>
      </c>
      <c r="AK591" s="11">
        <v>0</v>
      </c>
      <c r="AL591" s="11">
        <v>0</v>
      </c>
      <c r="AM591" s="11">
        <v>0</v>
      </c>
      <c r="AN591" s="11">
        <v>0.2</v>
      </c>
      <c r="AO591" s="11">
        <v>3000</v>
      </c>
      <c r="AP591" s="11">
        <v>0.5</v>
      </c>
      <c r="AQ591" s="11">
        <v>0</v>
      </c>
      <c r="AR591" s="301" t="s">
        <v>910</v>
      </c>
      <c r="AS591" s="11" t="s">
        <v>162</v>
      </c>
      <c r="AT591" s="12" t="s">
        <v>163</v>
      </c>
      <c r="AU591" s="11" t="s">
        <v>867</v>
      </c>
      <c r="AV591" s="11">
        <v>0</v>
      </c>
      <c r="AW591" s="11">
        <v>21020020</v>
      </c>
      <c r="AX591" s="12" t="s">
        <v>164</v>
      </c>
      <c r="AY591" s="12">
        <v>0</v>
      </c>
      <c r="AZ591" s="11">
        <v>0</v>
      </c>
      <c r="BA591" s="11">
        <v>0</v>
      </c>
      <c r="BB591" s="171" t="s">
        <v>911</v>
      </c>
      <c r="BC591" s="11">
        <v>0</v>
      </c>
      <c r="BD591" s="11">
        <v>0</v>
      </c>
      <c r="BE591" s="11">
        <v>0</v>
      </c>
      <c r="BF591" s="11">
        <v>0</v>
      </c>
      <c r="BG591" s="11">
        <v>0</v>
      </c>
      <c r="BH591" s="11">
        <v>0</v>
      </c>
      <c r="BI591" s="172">
        <v>0</v>
      </c>
      <c r="BJ591" s="11">
        <v>1</v>
      </c>
      <c r="BK591" s="11">
        <v>0</v>
      </c>
      <c r="BL591" s="11">
        <v>0</v>
      </c>
      <c r="BM591" s="11">
        <v>0</v>
      </c>
      <c r="BN591" s="11">
        <v>0</v>
      </c>
      <c r="BO591" s="11">
        <v>0</v>
      </c>
      <c r="BP591" s="11">
        <v>0</v>
      </c>
      <c r="BQ591" s="46">
        <v>0</v>
      </c>
    </row>
    <row r="592" ht="20.1" customHeight="1" spans="3:69">
      <c r="C592" s="11">
        <v>61022202</v>
      </c>
      <c r="D592" s="12" t="s">
        <v>909</v>
      </c>
      <c r="E592" s="11">
        <v>1</v>
      </c>
      <c r="F592" s="11">
        <v>61022201</v>
      </c>
      <c r="G592" s="11">
        <f t="shared" ref="G592:G593" si="28">C593</f>
        <v>61022203</v>
      </c>
      <c r="H592" s="11">
        <v>0</v>
      </c>
      <c r="I592" s="11">
        <v>32</v>
      </c>
      <c r="J592" s="11">
        <v>2</v>
      </c>
      <c r="K592" s="11">
        <v>0</v>
      </c>
      <c r="L592" s="11">
        <v>0</v>
      </c>
      <c r="M592" s="11">
        <v>0</v>
      </c>
      <c r="N592" s="11">
        <v>1</v>
      </c>
      <c r="O592" s="11">
        <v>0</v>
      </c>
      <c r="P592" s="11">
        <v>0</v>
      </c>
      <c r="Q592" s="11">
        <v>0</v>
      </c>
      <c r="R592" s="11">
        <v>0</v>
      </c>
      <c r="S592" s="11">
        <v>0</v>
      </c>
      <c r="T592" s="11">
        <v>1</v>
      </c>
      <c r="U592" s="11">
        <v>2</v>
      </c>
      <c r="V592" s="11">
        <v>0</v>
      </c>
      <c r="W592" s="11">
        <v>0</v>
      </c>
      <c r="X592" s="11">
        <v>0</v>
      </c>
      <c r="Y592" s="11">
        <v>0</v>
      </c>
      <c r="Z592" s="11">
        <v>0</v>
      </c>
      <c r="AA592" s="11">
        <v>0</v>
      </c>
      <c r="AB592" s="11">
        <v>0</v>
      </c>
      <c r="AC592" s="11">
        <v>0</v>
      </c>
      <c r="AD592" s="11">
        <v>30</v>
      </c>
      <c r="AE592" s="11">
        <v>0</v>
      </c>
      <c r="AF592" s="11">
        <v>0</v>
      </c>
      <c r="AG592" s="11">
        <v>0</v>
      </c>
      <c r="AH592" s="11">
        <v>0</v>
      </c>
      <c r="AI592" s="11">
        <v>0</v>
      </c>
      <c r="AJ592" s="11">
        <v>0</v>
      </c>
      <c r="AK592" s="11">
        <v>0</v>
      </c>
      <c r="AL592" s="11">
        <v>0</v>
      </c>
      <c r="AM592" s="11">
        <v>0</v>
      </c>
      <c r="AN592" s="11">
        <v>0.2</v>
      </c>
      <c r="AO592" s="11">
        <v>3000</v>
      </c>
      <c r="AP592" s="11">
        <v>0.5</v>
      </c>
      <c r="AQ592" s="11">
        <v>0</v>
      </c>
      <c r="AR592" s="301" t="s">
        <v>910</v>
      </c>
      <c r="AS592" s="11" t="s">
        <v>162</v>
      </c>
      <c r="AT592" s="12" t="s">
        <v>163</v>
      </c>
      <c r="AU592" s="11" t="s">
        <v>867</v>
      </c>
      <c r="AV592" s="11">
        <v>0</v>
      </c>
      <c r="AW592" s="11">
        <v>21020020</v>
      </c>
      <c r="AX592" s="12" t="s">
        <v>164</v>
      </c>
      <c r="AY592" s="12">
        <v>0</v>
      </c>
      <c r="AZ592" s="11">
        <v>0</v>
      </c>
      <c r="BA592" s="11">
        <v>0</v>
      </c>
      <c r="BB592" s="171" t="s">
        <v>911</v>
      </c>
      <c r="BC592" s="11">
        <v>0</v>
      </c>
      <c r="BD592" s="11">
        <v>0</v>
      </c>
      <c r="BE592" s="11">
        <v>0</v>
      </c>
      <c r="BF592" s="11">
        <v>0</v>
      </c>
      <c r="BG592" s="11">
        <v>0</v>
      </c>
      <c r="BH592" s="11">
        <v>0</v>
      </c>
      <c r="BI592" s="172">
        <v>0</v>
      </c>
      <c r="BJ592" s="11">
        <v>1</v>
      </c>
      <c r="BK592" s="11">
        <v>0</v>
      </c>
      <c r="BL592" s="11">
        <v>0</v>
      </c>
      <c r="BM592" s="11">
        <v>0</v>
      </c>
      <c r="BN592" s="11">
        <v>0</v>
      </c>
      <c r="BO592" s="11">
        <v>0</v>
      </c>
      <c r="BP592" s="11">
        <v>0</v>
      </c>
      <c r="BQ592" s="46">
        <v>0</v>
      </c>
    </row>
    <row r="593" ht="20.1" customHeight="1" spans="3:69">
      <c r="C593" s="11">
        <v>61022203</v>
      </c>
      <c r="D593" s="12" t="s">
        <v>909</v>
      </c>
      <c r="E593" s="11">
        <v>2</v>
      </c>
      <c r="F593" s="11">
        <v>61022201</v>
      </c>
      <c r="G593" s="11">
        <f t="shared" si="28"/>
        <v>61022204</v>
      </c>
      <c r="H593" s="11">
        <v>0</v>
      </c>
      <c r="I593" s="11">
        <v>37</v>
      </c>
      <c r="J593" s="11">
        <v>2</v>
      </c>
      <c r="K593" s="11">
        <v>0</v>
      </c>
      <c r="L593" s="11">
        <v>0</v>
      </c>
      <c r="M593" s="11">
        <v>0</v>
      </c>
      <c r="N593" s="11">
        <v>1</v>
      </c>
      <c r="O593" s="11">
        <v>0</v>
      </c>
      <c r="P593" s="11">
        <v>0</v>
      </c>
      <c r="Q593" s="11">
        <v>0</v>
      </c>
      <c r="R593" s="11">
        <v>0</v>
      </c>
      <c r="S593" s="11">
        <v>0</v>
      </c>
      <c r="T593" s="11">
        <v>1</v>
      </c>
      <c r="U593" s="11">
        <v>2</v>
      </c>
      <c r="V593" s="11">
        <v>0</v>
      </c>
      <c r="W593" s="11">
        <v>0</v>
      </c>
      <c r="X593" s="11">
        <v>0</v>
      </c>
      <c r="Y593" s="11">
        <v>0</v>
      </c>
      <c r="Z593" s="11">
        <v>0</v>
      </c>
      <c r="AA593" s="11">
        <v>0</v>
      </c>
      <c r="AB593" s="11">
        <v>0</v>
      </c>
      <c r="AC593" s="11">
        <v>0</v>
      </c>
      <c r="AD593" s="11">
        <v>30</v>
      </c>
      <c r="AE593" s="11">
        <v>0</v>
      </c>
      <c r="AF593" s="11">
        <v>0</v>
      </c>
      <c r="AG593" s="11">
        <v>0</v>
      </c>
      <c r="AH593" s="11">
        <v>0</v>
      </c>
      <c r="AI593" s="11">
        <v>0</v>
      </c>
      <c r="AJ593" s="11">
        <v>0</v>
      </c>
      <c r="AK593" s="11">
        <v>0</v>
      </c>
      <c r="AL593" s="11">
        <v>0</v>
      </c>
      <c r="AM593" s="11">
        <v>0</v>
      </c>
      <c r="AN593" s="11">
        <v>0.2</v>
      </c>
      <c r="AO593" s="11">
        <v>3000</v>
      </c>
      <c r="AP593" s="11">
        <v>0.5</v>
      </c>
      <c r="AQ593" s="11">
        <v>0</v>
      </c>
      <c r="AR593" s="301" t="s">
        <v>912</v>
      </c>
      <c r="AS593" s="11" t="s">
        <v>162</v>
      </c>
      <c r="AT593" s="12" t="s">
        <v>163</v>
      </c>
      <c r="AU593" s="11" t="s">
        <v>867</v>
      </c>
      <c r="AV593" s="11">
        <v>0</v>
      </c>
      <c r="AW593" s="11">
        <v>21020020</v>
      </c>
      <c r="AX593" s="12" t="s">
        <v>164</v>
      </c>
      <c r="AY593" s="12">
        <v>0</v>
      </c>
      <c r="AZ593" s="11">
        <v>0</v>
      </c>
      <c r="BA593" s="11">
        <v>0</v>
      </c>
      <c r="BB593" s="171" t="s">
        <v>913</v>
      </c>
      <c r="BC593" s="11">
        <v>0</v>
      </c>
      <c r="BD593" s="11">
        <v>0</v>
      </c>
      <c r="BE593" s="11">
        <v>0</v>
      </c>
      <c r="BF593" s="11">
        <v>0</v>
      </c>
      <c r="BG593" s="11">
        <v>0</v>
      </c>
      <c r="BH593" s="11">
        <v>0</v>
      </c>
      <c r="BI593" s="172">
        <v>0</v>
      </c>
      <c r="BJ593" s="11">
        <v>1</v>
      </c>
      <c r="BK593" s="11">
        <v>0</v>
      </c>
      <c r="BL593" s="11">
        <v>0</v>
      </c>
      <c r="BM593" s="11">
        <v>0</v>
      </c>
      <c r="BN593" s="11">
        <v>0</v>
      </c>
      <c r="BO593" s="11">
        <v>0</v>
      </c>
      <c r="BP593" s="11">
        <v>0</v>
      </c>
      <c r="BQ593" s="46">
        <v>0</v>
      </c>
    </row>
    <row r="594" ht="20.1" customHeight="1" spans="3:69">
      <c r="C594" s="11">
        <v>61022204</v>
      </c>
      <c r="D594" s="12" t="s">
        <v>909</v>
      </c>
      <c r="E594" s="11">
        <v>3</v>
      </c>
      <c r="F594" s="11">
        <v>61022201</v>
      </c>
      <c r="G594" s="11">
        <v>0</v>
      </c>
      <c r="H594" s="11">
        <v>0</v>
      </c>
      <c r="I594" s="11">
        <v>0</v>
      </c>
      <c r="J594" s="11">
        <v>0</v>
      </c>
      <c r="K594" s="11">
        <v>0</v>
      </c>
      <c r="L594" s="11">
        <v>0</v>
      </c>
      <c r="M594" s="11">
        <v>0</v>
      </c>
      <c r="N594" s="11">
        <v>1</v>
      </c>
      <c r="O594" s="11">
        <v>0</v>
      </c>
      <c r="P594" s="11">
        <v>0</v>
      </c>
      <c r="Q594" s="11">
        <v>0</v>
      </c>
      <c r="R594" s="11">
        <v>0</v>
      </c>
      <c r="S594" s="11">
        <v>0</v>
      </c>
      <c r="T594" s="11">
        <v>1</v>
      </c>
      <c r="U594" s="11">
        <v>2</v>
      </c>
      <c r="V594" s="11">
        <v>0</v>
      </c>
      <c r="W594" s="11">
        <v>0</v>
      </c>
      <c r="X594" s="11">
        <v>0</v>
      </c>
      <c r="Y594" s="11">
        <v>0</v>
      </c>
      <c r="Z594" s="11">
        <v>0</v>
      </c>
      <c r="AA594" s="11">
        <v>0</v>
      </c>
      <c r="AB594" s="11">
        <v>0</v>
      </c>
      <c r="AC594" s="11">
        <v>0</v>
      </c>
      <c r="AD594" s="11">
        <v>30</v>
      </c>
      <c r="AE594" s="11">
        <v>0</v>
      </c>
      <c r="AF594" s="11">
        <v>0</v>
      </c>
      <c r="AG594" s="11">
        <v>0</v>
      </c>
      <c r="AH594" s="11">
        <v>0</v>
      </c>
      <c r="AI594" s="11">
        <v>0</v>
      </c>
      <c r="AJ594" s="11">
        <v>0</v>
      </c>
      <c r="AK594" s="11">
        <v>0</v>
      </c>
      <c r="AL594" s="11">
        <v>0</v>
      </c>
      <c r="AM594" s="11">
        <v>0</v>
      </c>
      <c r="AN594" s="11">
        <v>0.2</v>
      </c>
      <c r="AO594" s="11">
        <v>3000</v>
      </c>
      <c r="AP594" s="11">
        <v>0.5</v>
      </c>
      <c r="AQ594" s="11">
        <v>0</v>
      </c>
      <c r="AR594" s="301" t="s">
        <v>914</v>
      </c>
      <c r="AS594" s="11" t="s">
        <v>162</v>
      </c>
      <c r="AT594" s="12" t="s">
        <v>163</v>
      </c>
      <c r="AU594" s="11" t="s">
        <v>867</v>
      </c>
      <c r="AV594" s="11">
        <v>0</v>
      </c>
      <c r="AW594" s="11">
        <v>21020020</v>
      </c>
      <c r="AX594" s="12" t="s">
        <v>164</v>
      </c>
      <c r="AY594" s="12">
        <v>0</v>
      </c>
      <c r="AZ594" s="11">
        <v>0</v>
      </c>
      <c r="BA594" s="11">
        <v>0</v>
      </c>
      <c r="BB594" s="171" t="s">
        <v>915</v>
      </c>
      <c r="BC594" s="11">
        <v>0</v>
      </c>
      <c r="BD594" s="11">
        <v>0</v>
      </c>
      <c r="BE594" s="11">
        <v>0</v>
      </c>
      <c r="BF594" s="11">
        <v>0</v>
      </c>
      <c r="BG594" s="11">
        <v>0</v>
      </c>
      <c r="BH594" s="11">
        <v>0</v>
      </c>
      <c r="BI594" s="172">
        <v>0</v>
      </c>
      <c r="BJ594" s="11">
        <v>1</v>
      </c>
      <c r="BK594" s="11">
        <v>0</v>
      </c>
      <c r="BL594" s="11">
        <v>0</v>
      </c>
      <c r="BM594" s="11">
        <v>0</v>
      </c>
      <c r="BN594" s="11">
        <v>0</v>
      </c>
      <c r="BO594" s="11">
        <v>0</v>
      </c>
      <c r="BP594" s="11">
        <v>0</v>
      </c>
      <c r="BQ594" s="46">
        <v>0</v>
      </c>
    </row>
    <row r="595" ht="20.1" customHeight="1" spans="3:69">
      <c r="C595" s="11">
        <v>61022205</v>
      </c>
      <c r="D595" s="12" t="s">
        <v>909</v>
      </c>
      <c r="E595" s="11">
        <v>4</v>
      </c>
      <c r="F595" s="11">
        <v>61022201</v>
      </c>
      <c r="G595" s="11">
        <v>0</v>
      </c>
      <c r="H595" s="11">
        <v>0</v>
      </c>
      <c r="I595" s="11">
        <v>0</v>
      </c>
      <c r="J595" s="11">
        <v>0</v>
      </c>
      <c r="K595" s="11">
        <v>0</v>
      </c>
      <c r="L595" s="11">
        <v>0</v>
      </c>
      <c r="M595" s="11">
        <v>0</v>
      </c>
      <c r="N595" s="11">
        <v>1</v>
      </c>
      <c r="O595" s="11">
        <v>0</v>
      </c>
      <c r="P595" s="11">
        <v>0</v>
      </c>
      <c r="Q595" s="11">
        <v>0</v>
      </c>
      <c r="R595" s="11">
        <v>0</v>
      </c>
      <c r="S595" s="11">
        <v>0</v>
      </c>
      <c r="T595" s="11">
        <v>1</v>
      </c>
      <c r="U595" s="11">
        <v>2</v>
      </c>
      <c r="V595" s="11">
        <v>0</v>
      </c>
      <c r="W595" s="11">
        <v>0</v>
      </c>
      <c r="X595" s="11">
        <v>0</v>
      </c>
      <c r="Y595" s="11">
        <v>0</v>
      </c>
      <c r="Z595" s="11">
        <v>0</v>
      </c>
      <c r="AA595" s="11">
        <v>0</v>
      </c>
      <c r="AB595" s="11">
        <v>0</v>
      </c>
      <c r="AC595" s="11">
        <v>0</v>
      </c>
      <c r="AD595" s="11">
        <v>30</v>
      </c>
      <c r="AE595" s="11">
        <v>0</v>
      </c>
      <c r="AF595" s="11">
        <v>0</v>
      </c>
      <c r="AG595" s="11">
        <v>0</v>
      </c>
      <c r="AH595" s="11">
        <v>0</v>
      </c>
      <c r="AI595" s="11">
        <v>0</v>
      </c>
      <c r="AJ595" s="11">
        <v>0</v>
      </c>
      <c r="AK595" s="11">
        <v>0</v>
      </c>
      <c r="AL595" s="11">
        <v>0</v>
      </c>
      <c r="AM595" s="11">
        <v>0</v>
      </c>
      <c r="AN595" s="11">
        <v>0.2</v>
      </c>
      <c r="AO595" s="11">
        <v>3000</v>
      </c>
      <c r="AP595" s="11">
        <v>0.5</v>
      </c>
      <c r="AQ595" s="11">
        <v>0</v>
      </c>
      <c r="AR595" s="301" t="s">
        <v>916</v>
      </c>
      <c r="AS595" s="11" t="s">
        <v>162</v>
      </c>
      <c r="AT595" s="12" t="s">
        <v>163</v>
      </c>
      <c r="AU595" s="11" t="s">
        <v>867</v>
      </c>
      <c r="AV595" s="11">
        <v>0</v>
      </c>
      <c r="AW595" s="11">
        <v>21020020</v>
      </c>
      <c r="AX595" s="12" t="s">
        <v>164</v>
      </c>
      <c r="AY595" s="12">
        <v>0</v>
      </c>
      <c r="AZ595" s="11">
        <v>0</v>
      </c>
      <c r="BA595" s="11">
        <v>0</v>
      </c>
      <c r="BB595" s="171" t="s">
        <v>917</v>
      </c>
      <c r="BC595" s="11">
        <v>0</v>
      </c>
      <c r="BD595" s="11">
        <v>0</v>
      </c>
      <c r="BE595" s="11">
        <v>0</v>
      </c>
      <c r="BF595" s="11">
        <v>0</v>
      </c>
      <c r="BG595" s="11">
        <v>0</v>
      </c>
      <c r="BH595" s="11">
        <v>0</v>
      </c>
      <c r="BI595" s="172">
        <v>0</v>
      </c>
      <c r="BJ595" s="11">
        <v>1</v>
      </c>
      <c r="BK595" s="11">
        <v>0</v>
      </c>
      <c r="BL595" s="11">
        <v>0</v>
      </c>
      <c r="BM595" s="11">
        <v>0</v>
      </c>
      <c r="BN595" s="11">
        <v>0</v>
      </c>
      <c r="BO595" s="11">
        <v>0</v>
      </c>
      <c r="BP595" s="11">
        <v>0</v>
      </c>
      <c r="BQ595" s="46">
        <v>0</v>
      </c>
    </row>
    <row r="596" ht="20.1" customHeight="1" spans="3:69">
      <c r="C596" s="11">
        <v>61022206</v>
      </c>
      <c r="D596" s="12" t="s">
        <v>909</v>
      </c>
      <c r="E596" s="11">
        <v>5</v>
      </c>
      <c r="F596" s="11">
        <v>61022201</v>
      </c>
      <c r="G596" s="11">
        <v>0</v>
      </c>
      <c r="H596" s="11">
        <v>0</v>
      </c>
      <c r="I596" s="11">
        <v>0</v>
      </c>
      <c r="J596" s="11">
        <v>0</v>
      </c>
      <c r="K596" s="11">
        <v>0</v>
      </c>
      <c r="L596" s="11">
        <v>0</v>
      </c>
      <c r="M596" s="11">
        <v>0</v>
      </c>
      <c r="N596" s="11">
        <v>1</v>
      </c>
      <c r="O596" s="11">
        <v>0</v>
      </c>
      <c r="P596" s="11">
        <v>0</v>
      </c>
      <c r="Q596" s="11">
        <v>0</v>
      </c>
      <c r="R596" s="11">
        <v>0</v>
      </c>
      <c r="S596" s="11">
        <v>0</v>
      </c>
      <c r="T596" s="11">
        <v>1</v>
      </c>
      <c r="U596" s="11">
        <v>2</v>
      </c>
      <c r="V596" s="11">
        <v>0</v>
      </c>
      <c r="W596" s="11">
        <v>0</v>
      </c>
      <c r="X596" s="11">
        <v>0</v>
      </c>
      <c r="Y596" s="11">
        <v>0</v>
      </c>
      <c r="Z596" s="11">
        <v>0</v>
      </c>
      <c r="AA596" s="11">
        <v>0</v>
      </c>
      <c r="AB596" s="11">
        <v>0</v>
      </c>
      <c r="AC596" s="11">
        <v>0</v>
      </c>
      <c r="AD596" s="11">
        <v>30</v>
      </c>
      <c r="AE596" s="11">
        <v>0</v>
      </c>
      <c r="AF596" s="11">
        <v>0</v>
      </c>
      <c r="AG596" s="11">
        <v>0</v>
      </c>
      <c r="AH596" s="11">
        <v>0</v>
      </c>
      <c r="AI596" s="11">
        <v>0</v>
      </c>
      <c r="AJ596" s="11">
        <v>0</v>
      </c>
      <c r="AK596" s="11">
        <v>0</v>
      </c>
      <c r="AL596" s="11">
        <v>0</v>
      </c>
      <c r="AM596" s="11">
        <v>0</v>
      </c>
      <c r="AN596" s="11">
        <v>0.2</v>
      </c>
      <c r="AO596" s="11">
        <v>3000</v>
      </c>
      <c r="AP596" s="11">
        <v>0.5</v>
      </c>
      <c r="AQ596" s="11">
        <v>0</v>
      </c>
      <c r="AR596" s="301" t="s">
        <v>918</v>
      </c>
      <c r="AS596" s="11" t="s">
        <v>162</v>
      </c>
      <c r="AT596" s="12" t="s">
        <v>163</v>
      </c>
      <c r="AU596" s="11" t="s">
        <v>867</v>
      </c>
      <c r="AV596" s="11">
        <v>0</v>
      </c>
      <c r="AW596" s="11">
        <v>21020020</v>
      </c>
      <c r="AX596" s="12" t="s">
        <v>164</v>
      </c>
      <c r="AY596" s="12">
        <v>0</v>
      </c>
      <c r="AZ596" s="11">
        <v>0</v>
      </c>
      <c r="BA596" s="11">
        <v>0</v>
      </c>
      <c r="BB596" s="171" t="s">
        <v>919</v>
      </c>
      <c r="BC596" s="11">
        <v>0</v>
      </c>
      <c r="BD596" s="11">
        <v>0</v>
      </c>
      <c r="BE596" s="11">
        <v>0</v>
      </c>
      <c r="BF596" s="11">
        <v>0</v>
      </c>
      <c r="BG596" s="11">
        <v>0</v>
      </c>
      <c r="BH596" s="11">
        <v>0</v>
      </c>
      <c r="BI596" s="172">
        <v>0</v>
      </c>
      <c r="BJ596" s="11">
        <v>1</v>
      </c>
      <c r="BK596" s="11">
        <v>0</v>
      </c>
      <c r="BL596" s="11">
        <v>0</v>
      </c>
      <c r="BM596" s="11">
        <v>0</v>
      </c>
      <c r="BN596" s="11">
        <v>0</v>
      </c>
      <c r="BO596" s="11">
        <v>0</v>
      </c>
      <c r="BP596" s="11">
        <v>0</v>
      </c>
      <c r="BQ596" s="46">
        <v>0</v>
      </c>
    </row>
    <row r="597" ht="20.1" customHeight="1" spans="3:69">
      <c r="C597" s="19">
        <v>61022211</v>
      </c>
      <c r="D597" s="20" t="s">
        <v>920</v>
      </c>
      <c r="E597" s="19">
        <v>1</v>
      </c>
      <c r="F597" s="14">
        <v>0</v>
      </c>
      <c r="G597" s="19">
        <v>0</v>
      </c>
      <c r="H597" s="18">
        <v>0</v>
      </c>
      <c r="I597" s="19">
        <v>1</v>
      </c>
      <c r="J597" s="19">
        <v>0</v>
      </c>
      <c r="K597" s="19">
        <v>0</v>
      </c>
      <c r="L597" s="19">
        <v>0</v>
      </c>
      <c r="M597" s="19">
        <v>0</v>
      </c>
      <c r="N597" s="19">
        <v>2</v>
      </c>
      <c r="O597" s="19">
        <v>1</v>
      </c>
      <c r="P597" s="19">
        <v>0.1</v>
      </c>
      <c r="Q597" s="19">
        <v>0</v>
      </c>
      <c r="R597" s="11">
        <v>0</v>
      </c>
      <c r="S597" s="18">
        <v>0</v>
      </c>
      <c r="T597" s="16">
        <v>1</v>
      </c>
      <c r="U597" s="19">
        <v>1</v>
      </c>
      <c r="V597" s="19">
        <v>0</v>
      </c>
      <c r="W597" s="19">
        <v>1.5</v>
      </c>
      <c r="X597" s="19">
        <v>0</v>
      </c>
      <c r="Y597" s="19">
        <v>0</v>
      </c>
      <c r="Z597" s="19">
        <v>0</v>
      </c>
      <c r="AA597" s="19">
        <v>0</v>
      </c>
      <c r="AB597" s="19">
        <v>1</v>
      </c>
      <c r="AC597" s="19">
        <v>0</v>
      </c>
      <c r="AD597" s="19">
        <v>5</v>
      </c>
      <c r="AE597" s="19">
        <v>1</v>
      </c>
      <c r="AF597" s="19">
        <v>3</v>
      </c>
      <c r="AG597" s="11">
        <v>2</v>
      </c>
      <c r="AH597" s="11">
        <v>1</v>
      </c>
      <c r="AI597" s="11">
        <v>0</v>
      </c>
      <c r="AJ597" s="11">
        <v>6</v>
      </c>
      <c r="AK597" s="19">
        <v>0</v>
      </c>
      <c r="AL597" s="19">
        <v>0</v>
      </c>
      <c r="AM597" s="19">
        <v>0</v>
      </c>
      <c r="AN597" s="19">
        <v>0</v>
      </c>
      <c r="AO597" s="19">
        <v>5000</v>
      </c>
      <c r="AP597" s="19">
        <v>0.2</v>
      </c>
      <c r="AQ597" s="19">
        <v>0</v>
      </c>
      <c r="AR597" s="170">
        <v>0</v>
      </c>
      <c r="AS597" s="309" t="s">
        <v>921</v>
      </c>
      <c r="AT597" s="20" t="s">
        <v>162</v>
      </c>
      <c r="AU597" s="19" t="s">
        <v>922</v>
      </c>
      <c r="AV597" s="19">
        <v>10000006</v>
      </c>
      <c r="AW597" s="15">
        <v>60000004</v>
      </c>
      <c r="AX597" s="20" t="s">
        <v>923</v>
      </c>
      <c r="AY597" s="20" t="s">
        <v>162</v>
      </c>
      <c r="AZ597" s="18">
        <v>0</v>
      </c>
      <c r="BA597" s="18">
        <v>0</v>
      </c>
      <c r="BB597" s="76"/>
      <c r="BC597" s="19">
        <v>0</v>
      </c>
      <c r="BD597" s="16">
        <v>0</v>
      </c>
      <c r="BE597" s="19">
        <v>0</v>
      </c>
      <c r="BF597" s="19">
        <v>0</v>
      </c>
      <c r="BG597" s="19">
        <v>0</v>
      </c>
      <c r="BH597" s="19">
        <v>0</v>
      </c>
      <c r="BI597" s="14">
        <v>0</v>
      </c>
      <c r="BJ597" s="11">
        <v>1</v>
      </c>
      <c r="BK597" s="11">
        <v>0</v>
      </c>
      <c r="BL597" s="11">
        <v>0</v>
      </c>
      <c r="BM597" s="11">
        <v>0</v>
      </c>
      <c r="BN597" s="11">
        <v>0</v>
      </c>
      <c r="BO597" s="11">
        <v>0</v>
      </c>
      <c r="BP597" s="11">
        <v>0</v>
      </c>
      <c r="BQ597" s="46">
        <v>0</v>
      </c>
    </row>
    <row r="598" ht="19.5" customHeight="1" spans="3:69">
      <c r="C598" s="19">
        <v>61022301</v>
      </c>
      <c r="D598" s="20" t="s">
        <v>924</v>
      </c>
      <c r="E598" s="16">
        <v>0</v>
      </c>
      <c r="F598" s="19">
        <v>61022301</v>
      </c>
      <c r="G598" s="19">
        <f>C599</f>
        <v>61022302</v>
      </c>
      <c r="H598" s="18">
        <v>0</v>
      </c>
      <c r="I598" s="16">
        <v>30</v>
      </c>
      <c r="J598" s="19">
        <v>5</v>
      </c>
      <c r="K598" s="16">
        <v>0</v>
      </c>
      <c r="L598" s="19">
        <v>0</v>
      </c>
      <c r="M598" s="19">
        <v>0</v>
      </c>
      <c r="N598" s="19">
        <v>1</v>
      </c>
      <c r="O598" s="19">
        <v>0</v>
      </c>
      <c r="P598" s="19">
        <v>0</v>
      </c>
      <c r="Q598" s="19">
        <v>0</v>
      </c>
      <c r="R598" s="11">
        <v>0</v>
      </c>
      <c r="S598" s="18">
        <v>0</v>
      </c>
      <c r="T598" s="16">
        <v>1</v>
      </c>
      <c r="U598" s="19">
        <v>2</v>
      </c>
      <c r="V598" s="19">
        <v>0</v>
      </c>
      <c r="W598" s="19">
        <v>1.1</v>
      </c>
      <c r="X598" s="19">
        <v>500</v>
      </c>
      <c r="Y598" s="19">
        <v>0</v>
      </c>
      <c r="Z598" s="19">
        <v>0</v>
      </c>
      <c r="AA598" s="19">
        <v>0</v>
      </c>
      <c r="AB598" s="19">
        <v>0</v>
      </c>
      <c r="AC598" s="19">
        <v>0</v>
      </c>
      <c r="AD598" s="19">
        <v>12</v>
      </c>
      <c r="AE598" s="19">
        <v>2</v>
      </c>
      <c r="AF598" s="19" t="s">
        <v>925</v>
      </c>
      <c r="AG598" s="11">
        <v>2</v>
      </c>
      <c r="AH598" s="11">
        <v>4</v>
      </c>
      <c r="AI598" s="11">
        <v>0</v>
      </c>
      <c r="AJ598" s="11">
        <v>2</v>
      </c>
      <c r="AK598" s="19">
        <v>0</v>
      </c>
      <c r="AL598" s="19">
        <v>0</v>
      </c>
      <c r="AM598" s="19">
        <v>0</v>
      </c>
      <c r="AN598" s="19">
        <v>2.1</v>
      </c>
      <c r="AO598" s="19">
        <v>2000</v>
      </c>
      <c r="AP598" s="19">
        <v>0.5</v>
      </c>
      <c r="AQ598" s="19">
        <v>0</v>
      </c>
      <c r="AR598" s="11">
        <v>0</v>
      </c>
      <c r="AS598" s="19">
        <v>90001021</v>
      </c>
      <c r="AT598" s="17" t="s">
        <v>926</v>
      </c>
      <c r="AU598" s="19" t="s">
        <v>927</v>
      </c>
      <c r="AV598" s="19">
        <v>10001006</v>
      </c>
      <c r="AW598" s="19">
        <v>21020030</v>
      </c>
      <c r="AX598" s="20" t="s">
        <v>234</v>
      </c>
      <c r="AY598" s="20" t="s">
        <v>928</v>
      </c>
      <c r="AZ598" s="18">
        <v>0</v>
      </c>
      <c r="BA598" s="18">
        <v>0</v>
      </c>
      <c r="BB598" s="169" t="str">
        <f>"立即对目标范围内的怪物每秒多次造成"&amp;W598*100&amp;"%攻击伤害+"&amp;X598&amp;"点固定伤害,并使目标眩晕,持续2秒"</f>
        <v>立即对目标范围内的怪物每秒多次造成110%攻击伤害+500点固定伤害,并使目标眩晕,持续2秒</v>
      </c>
      <c r="BC598" s="19">
        <v>0</v>
      </c>
      <c r="BD598" s="16">
        <v>0</v>
      </c>
      <c r="BE598" s="19">
        <v>0</v>
      </c>
      <c r="BF598" s="19">
        <v>0</v>
      </c>
      <c r="BG598" s="19">
        <v>0</v>
      </c>
      <c r="BH598" s="19">
        <v>0</v>
      </c>
      <c r="BI598" s="14">
        <v>0</v>
      </c>
      <c r="BJ598" s="11">
        <v>0</v>
      </c>
      <c r="BK598" s="11">
        <v>0</v>
      </c>
      <c r="BL598" s="11">
        <v>0</v>
      </c>
      <c r="BM598" s="11">
        <v>0</v>
      </c>
      <c r="BN598" s="11">
        <v>0</v>
      </c>
      <c r="BO598" s="11">
        <v>0</v>
      </c>
      <c r="BP598" s="11">
        <v>0</v>
      </c>
      <c r="BQ598" s="46">
        <v>0</v>
      </c>
    </row>
    <row r="599" ht="20.1" customHeight="1" spans="3:69">
      <c r="C599" s="19">
        <v>61022302</v>
      </c>
      <c r="D599" s="20" t="s">
        <v>924</v>
      </c>
      <c r="E599" s="16">
        <v>1</v>
      </c>
      <c r="F599" s="19">
        <v>61022301</v>
      </c>
      <c r="G599" s="19">
        <f t="shared" ref="G599:G600" si="29">C600</f>
        <v>61022303</v>
      </c>
      <c r="H599" s="18">
        <v>0</v>
      </c>
      <c r="I599" s="16">
        <v>37</v>
      </c>
      <c r="J599" s="19">
        <v>2</v>
      </c>
      <c r="K599" s="16">
        <v>0</v>
      </c>
      <c r="L599" s="19">
        <v>0</v>
      </c>
      <c r="M599" s="19">
        <v>0</v>
      </c>
      <c r="N599" s="19">
        <v>1</v>
      </c>
      <c r="O599" s="19">
        <v>0</v>
      </c>
      <c r="P599" s="19">
        <v>0</v>
      </c>
      <c r="Q599" s="19">
        <v>0</v>
      </c>
      <c r="R599" s="11">
        <v>0</v>
      </c>
      <c r="S599" s="18">
        <v>0</v>
      </c>
      <c r="T599" s="16">
        <v>1</v>
      </c>
      <c r="U599" s="19">
        <v>2</v>
      </c>
      <c r="V599" s="19">
        <v>0</v>
      </c>
      <c r="W599" s="19">
        <v>1.1</v>
      </c>
      <c r="X599" s="19">
        <v>500</v>
      </c>
      <c r="Y599" s="19">
        <v>0</v>
      </c>
      <c r="Z599" s="19">
        <v>0</v>
      </c>
      <c r="AA599" s="19">
        <v>0</v>
      </c>
      <c r="AB599" s="19">
        <v>0</v>
      </c>
      <c r="AC599" s="19">
        <v>0</v>
      </c>
      <c r="AD599" s="19">
        <v>12</v>
      </c>
      <c r="AE599" s="19">
        <v>2</v>
      </c>
      <c r="AF599" s="19" t="s">
        <v>925</v>
      </c>
      <c r="AG599" s="11">
        <v>2</v>
      </c>
      <c r="AH599" s="11">
        <v>4</v>
      </c>
      <c r="AI599" s="11">
        <v>0</v>
      </c>
      <c r="AJ599" s="11">
        <v>2</v>
      </c>
      <c r="AK599" s="19">
        <v>0</v>
      </c>
      <c r="AL599" s="19">
        <v>0</v>
      </c>
      <c r="AM599" s="19">
        <v>0</v>
      </c>
      <c r="AN599" s="19">
        <v>2.1</v>
      </c>
      <c r="AO599" s="19">
        <v>2000</v>
      </c>
      <c r="AP599" s="19">
        <v>0.5</v>
      </c>
      <c r="AQ599" s="19">
        <v>0</v>
      </c>
      <c r="AR599" s="11">
        <v>0</v>
      </c>
      <c r="AS599" s="19">
        <v>90001021</v>
      </c>
      <c r="AT599" s="17" t="s">
        <v>926</v>
      </c>
      <c r="AU599" s="19" t="s">
        <v>927</v>
      </c>
      <c r="AV599" s="19">
        <v>10001006</v>
      </c>
      <c r="AW599" s="19">
        <v>21020030</v>
      </c>
      <c r="AX599" s="20" t="s">
        <v>234</v>
      </c>
      <c r="AY599" s="20" t="s">
        <v>928</v>
      </c>
      <c r="AZ599" s="18">
        <v>0</v>
      </c>
      <c r="BA599" s="18">
        <v>0</v>
      </c>
      <c r="BB599" s="169"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9">
        <v>0</v>
      </c>
      <c r="BD599" s="16">
        <v>0</v>
      </c>
      <c r="BE599" s="19">
        <v>0</v>
      </c>
      <c r="BF599" s="19">
        <v>0</v>
      </c>
      <c r="BG599" s="19">
        <v>0</v>
      </c>
      <c r="BH599" s="19">
        <v>0</v>
      </c>
      <c r="BI599" s="14">
        <v>0</v>
      </c>
      <c r="BJ599" s="11">
        <v>0</v>
      </c>
      <c r="BK599" s="11">
        <v>0</v>
      </c>
      <c r="BL599" s="11">
        <v>0</v>
      </c>
      <c r="BM599" s="11">
        <v>0</v>
      </c>
      <c r="BN599" s="11">
        <v>0</v>
      </c>
      <c r="BO599" s="11">
        <v>0</v>
      </c>
      <c r="BP599" s="11">
        <v>0</v>
      </c>
      <c r="BQ599" s="46">
        <v>0</v>
      </c>
    </row>
    <row r="600" ht="20.1" customHeight="1" spans="3:69">
      <c r="C600" s="19">
        <v>61022303</v>
      </c>
      <c r="D600" s="20" t="s">
        <v>924</v>
      </c>
      <c r="E600" s="16">
        <v>2</v>
      </c>
      <c r="F600" s="19">
        <v>61022301</v>
      </c>
      <c r="G600" s="19">
        <f t="shared" si="29"/>
        <v>61022304</v>
      </c>
      <c r="H600" s="18">
        <v>0</v>
      </c>
      <c r="I600" s="16">
        <v>42</v>
      </c>
      <c r="J600" s="19">
        <v>2</v>
      </c>
      <c r="K600" s="16">
        <v>0</v>
      </c>
      <c r="L600" s="19">
        <v>0</v>
      </c>
      <c r="M600" s="19">
        <v>0</v>
      </c>
      <c r="N600" s="19">
        <v>1</v>
      </c>
      <c r="O600" s="19">
        <v>0</v>
      </c>
      <c r="P600" s="19">
        <v>0</v>
      </c>
      <c r="Q600" s="19">
        <v>0</v>
      </c>
      <c r="R600" s="11">
        <v>0</v>
      </c>
      <c r="S600" s="18">
        <v>0</v>
      </c>
      <c r="T600" s="16">
        <v>1</v>
      </c>
      <c r="U600" s="19">
        <v>2</v>
      </c>
      <c r="V600" s="19">
        <v>0</v>
      </c>
      <c r="W600" s="19">
        <v>1.2</v>
      </c>
      <c r="X600" s="19">
        <v>800</v>
      </c>
      <c r="Y600" s="19">
        <v>0</v>
      </c>
      <c r="Z600" s="19">
        <v>0</v>
      </c>
      <c r="AA600" s="19">
        <v>0</v>
      </c>
      <c r="AB600" s="19">
        <v>0</v>
      </c>
      <c r="AC600" s="19">
        <v>0</v>
      </c>
      <c r="AD600" s="19">
        <v>12</v>
      </c>
      <c r="AE600" s="19">
        <v>2</v>
      </c>
      <c r="AF600" s="19" t="s">
        <v>925</v>
      </c>
      <c r="AG600" s="11">
        <v>2</v>
      </c>
      <c r="AH600" s="11">
        <v>4</v>
      </c>
      <c r="AI600" s="11">
        <v>0</v>
      </c>
      <c r="AJ600" s="11">
        <v>2</v>
      </c>
      <c r="AK600" s="19">
        <v>0</v>
      </c>
      <c r="AL600" s="19">
        <v>0</v>
      </c>
      <c r="AM600" s="19">
        <v>0</v>
      </c>
      <c r="AN600" s="19">
        <v>2.1</v>
      </c>
      <c r="AO600" s="19">
        <v>2000</v>
      </c>
      <c r="AP600" s="19">
        <v>0.5</v>
      </c>
      <c r="AQ600" s="19">
        <v>0</v>
      </c>
      <c r="AR600" s="11">
        <v>0</v>
      </c>
      <c r="AS600" s="19">
        <v>90001021</v>
      </c>
      <c r="AT600" s="17" t="s">
        <v>926</v>
      </c>
      <c r="AU600" s="19" t="s">
        <v>927</v>
      </c>
      <c r="AV600" s="19">
        <v>10001006</v>
      </c>
      <c r="AW600" s="19">
        <v>21020030</v>
      </c>
      <c r="AX600" s="20" t="s">
        <v>234</v>
      </c>
      <c r="AY600" s="20" t="s">
        <v>928</v>
      </c>
      <c r="AZ600" s="18">
        <v>0</v>
      </c>
      <c r="BA600" s="18">
        <v>0</v>
      </c>
      <c r="BB600" s="169" t="str">
        <f t="shared" si="30"/>
        <v>立即对目标范围内的怪物每秒多次造成120%攻击伤害+800点固定伤害,并使目标眩晕,持续2秒</v>
      </c>
      <c r="BC600" s="19">
        <v>0</v>
      </c>
      <c r="BD600" s="16">
        <v>0</v>
      </c>
      <c r="BE600" s="19">
        <v>0</v>
      </c>
      <c r="BF600" s="19">
        <v>0</v>
      </c>
      <c r="BG600" s="19">
        <v>0</v>
      </c>
      <c r="BH600" s="19">
        <v>0</v>
      </c>
      <c r="BI600" s="14">
        <v>0</v>
      </c>
      <c r="BJ600" s="11">
        <v>0</v>
      </c>
      <c r="BK600" s="11">
        <v>0</v>
      </c>
      <c r="BL600" s="11">
        <v>0</v>
      </c>
      <c r="BM600" s="11">
        <v>0</v>
      </c>
      <c r="BN600" s="11">
        <v>0</v>
      </c>
      <c r="BO600" s="11">
        <v>0</v>
      </c>
      <c r="BP600" s="11">
        <v>0</v>
      </c>
      <c r="BQ600" s="46">
        <v>0</v>
      </c>
    </row>
    <row r="601" ht="20.1" customHeight="1" spans="3:69">
      <c r="C601" s="19">
        <v>61022304</v>
      </c>
      <c r="D601" s="20" t="s">
        <v>924</v>
      </c>
      <c r="E601" s="16">
        <v>3</v>
      </c>
      <c r="F601" s="19">
        <v>61022301</v>
      </c>
      <c r="G601" s="16">
        <v>0</v>
      </c>
      <c r="H601" s="18">
        <v>0</v>
      </c>
      <c r="I601" s="19">
        <v>0</v>
      </c>
      <c r="J601" s="19">
        <v>0</v>
      </c>
      <c r="K601" s="16">
        <v>0</v>
      </c>
      <c r="L601" s="19">
        <v>0</v>
      </c>
      <c r="M601" s="19">
        <v>0</v>
      </c>
      <c r="N601" s="19">
        <v>1</v>
      </c>
      <c r="O601" s="19">
        <v>0</v>
      </c>
      <c r="P601" s="19">
        <v>0</v>
      </c>
      <c r="Q601" s="19">
        <v>0</v>
      </c>
      <c r="R601" s="11">
        <v>0</v>
      </c>
      <c r="S601" s="18">
        <v>0</v>
      </c>
      <c r="T601" s="16">
        <v>1</v>
      </c>
      <c r="U601" s="19">
        <v>2</v>
      </c>
      <c r="V601" s="19">
        <v>0</v>
      </c>
      <c r="W601" s="19">
        <v>1.3</v>
      </c>
      <c r="X601" s="19">
        <v>1150</v>
      </c>
      <c r="Y601" s="19">
        <v>0</v>
      </c>
      <c r="Z601" s="19">
        <v>0</v>
      </c>
      <c r="AA601" s="19">
        <v>0</v>
      </c>
      <c r="AB601" s="19">
        <v>0</v>
      </c>
      <c r="AC601" s="19">
        <v>0</v>
      </c>
      <c r="AD601" s="19">
        <v>12</v>
      </c>
      <c r="AE601" s="19">
        <v>2</v>
      </c>
      <c r="AF601" s="19" t="s">
        <v>925</v>
      </c>
      <c r="AG601" s="11">
        <v>2</v>
      </c>
      <c r="AH601" s="11">
        <v>4</v>
      </c>
      <c r="AI601" s="11">
        <v>0</v>
      </c>
      <c r="AJ601" s="11">
        <v>2</v>
      </c>
      <c r="AK601" s="19">
        <v>0</v>
      </c>
      <c r="AL601" s="19">
        <v>0</v>
      </c>
      <c r="AM601" s="19">
        <v>0</v>
      </c>
      <c r="AN601" s="19">
        <v>2.1</v>
      </c>
      <c r="AO601" s="19">
        <v>2000</v>
      </c>
      <c r="AP601" s="19">
        <v>0.5</v>
      </c>
      <c r="AQ601" s="19">
        <v>0</v>
      </c>
      <c r="AR601" s="11">
        <v>0</v>
      </c>
      <c r="AS601" s="19">
        <v>90001021</v>
      </c>
      <c r="AT601" s="17" t="s">
        <v>926</v>
      </c>
      <c r="AU601" s="19" t="s">
        <v>927</v>
      </c>
      <c r="AV601" s="19">
        <v>10001006</v>
      </c>
      <c r="AW601" s="19">
        <v>21020030</v>
      </c>
      <c r="AX601" s="20" t="s">
        <v>234</v>
      </c>
      <c r="AY601" s="20" t="s">
        <v>928</v>
      </c>
      <c r="AZ601" s="18">
        <v>0</v>
      </c>
      <c r="BA601" s="18">
        <v>0</v>
      </c>
      <c r="BB601" s="169" t="str">
        <f t="shared" si="30"/>
        <v>立即对目标范围内的怪物每秒多次造成130%攻击伤害+1150点固定伤害,并使目标眩晕,持续2秒</v>
      </c>
      <c r="BC601" s="19">
        <v>0</v>
      </c>
      <c r="BD601" s="16">
        <v>0</v>
      </c>
      <c r="BE601" s="19">
        <v>0</v>
      </c>
      <c r="BF601" s="19">
        <v>0</v>
      </c>
      <c r="BG601" s="19">
        <v>0</v>
      </c>
      <c r="BH601" s="19">
        <v>0</v>
      </c>
      <c r="BI601" s="14">
        <v>0</v>
      </c>
      <c r="BJ601" s="11">
        <v>0</v>
      </c>
      <c r="BK601" s="11">
        <v>0</v>
      </c>
      <c r="BL601" s="11">
        <v>0</v>
      </c>
      <c r="BM601" s="11">
        <v>0</v>
      </c>
      <c r="BN601" s="11">
        <v>0</v>
      </c>
      <c r="BO601" s="11">
        <v>0</v>
      </c>
      <c r="BP601" s="11">
        <v>0</v>
      </c>
      <c r="BQ601" s="46">
        <v>0</v>
      </c>
    </row>
    <row r="602" ht="20.1" customHeight="1" spans="3:69">
      <c r="C602" s="19">
        <v>61022305</v>
      </c>
      <c r="D602" s="20" t="s">
        <v>924</v>
      </c>
      <c r="E602" s="16">
        <v>4</v>
      </c>
      <c r="F602" s="19">
        <v>61022301</v>
      </c>
      <c r="G602" s="16">
        <v>0</v>
      </c>
      <c r="H602" s="18">
        <v>0</v>
      </c>
      <c r="I602" s="19">
        <v>0</v>
      </c>
      <c r="J602" s="19">
        <v>0</v>
      </c>
      <c r="K602" s="16">
        <v>0</v>
      </c>
      <c r="L602" s="19">
        <v>0</v>
      </c>
      <c r="M602" s="19">
        <v>0</v>
      </c>
      <c r="N602" s="19">
        <v>1</v>
      </c>
      <c r="O602" s="19">
        <v>0</v>
      </c>
      <c r="P602" s="19">
        <v>0</v>
      </c>
      <c r="Q602" s="19">
        <v>0</v>
      </c>
      <c r="R602" s="11">
        <v>0</v>
      </c>
      <c r="S602" s="18">
        <v>0</v>
      </c>
      <c r="T602" s="16">
        <v>1</v>
      </c>
      <c r="U602" s="19">
        <v>2</v>
      </c>
      <c r="V602" s="19">
        <v>0</v>
      </c>
      <c r="W602" s="19">
        <v>1.4</v>
      </c>
      <c r="X602" s="19">
        <v>1550</v>
      </c>
      <c r="Y602" s="19">
        <v>0</v>
      </c>
      <c r="Z602" s="19">
        <v>0</v>
      </c>
      <c r="AA602" s="19">
        <v>0</v>
      </c>
      <c r="AB602" s="19">
        <v>0</v>
      </c>
      <c r="AC602" s="19">
        <v>0</v>
      </c>
      <c r="AD602" s="19">
        <v>12</v>
      </c>
      <c r="AE602" s="19">
        <v>2</v>
      </c>
      <c r="AF602" s="19" t="s">
        <v>925</v>
      </c>
      <c r="AG602" s="11">
        <v>2</v>
      </c>
      <c r="AH602" s="11">
        <v>4</v>
      </c>
      <c r="AI602" s="11">
        <v>0</v>
      </c>
      <c r="AJ602" s="11">
        <v>2</v>
      </c>
      <c r="AK602" s="19">
        <v>0</v>
      </c>
      <c r="AL602" s="19">
        <v>0</v>
      </c>
      <c r="AM602" s="19">
        <v>0</v>
      </c>
      <c r="AN602" s="19">
        <v>2.1</v>
      </c>
      <c r="AO602" s="19">
        <v>2000</v>
      </c>
      <c r="AP602" s="19">
        <v>0.5</v>
      </c>
      <c r="AQ602" s="19">
        <v>0</v>
      </c>
      <c r="AR602" s="11">
        <v>0</v>
      </c>
      <c r="AS602" s="19">
        <v>90001021</v>
      </c>
      <c r="AT602" s="17" t="s">
        <v>926</v>
      </c>
      <c r="AU602" s="19" t="s">
        <v>927</v>
      </c>
      <c r="AV602" s="19">
        <v>10001006</v>
      </c>
      <c r="AW602" s="19">
        <v>21020030</v>
      </c>
      <c r="AX602" s="20" t="s">
        <v>234</v>
      </c>
      <c r="AY602" s="20" t="s">
        <v>928</v>
      </c>
      <c r="AZ602" s="18">
        <v>0</v>
      </c>
      <c r="BA602" s="18">
        <v>0</v>
      </c>
      <c r="BB602" s="169" t="str">
        <f t="shared" si="30"/>
        <v>立即对目标范围内的怪物每秒多次造成140%攻击伤害+1550点固定伤害,并使目标眩晕,持续2秒</v>
      </c>
      <c r="BC602" s="19">
        <v>0</v>
      </c>
      <c r="BD602" s="16">
        <v>0</v>
      </c>
      <c r="BE602" s="19">
        <v>0</v>
      </c>
      <c r="BF602" s="19">
        <v>0</v>
      </c>
      <c r="BG602" s="19">
        <v>0</v>
      </c>
      <c r="BH602" s="19">
        <v>0</v>
      </c>
      <c r="BI602" s="14">
        <v>0</v>
      </c>
      <c r="BJ602" s="11">
        <v>0</v>
      </c>
      <c r="BK602" s="11">
        <v>0</v>
      </c>
      <c r="BL602" s="11">
        <v>0</v>
      </c>
      <c r="BM602" s="11">
        <v>0</v>
      </c>
      <c r="BN602" s="11">
        <v>0</v>
      </c>
      <c r="BO602" s="11">
        <v>0</v>
      </c>
      <c r="BP602" s="11">
        <v>0</v>
      </c>
      <c r="BQ602" s="46">
        <v>0</v>
      </c>
    </row>
    <row r="603" ht="20.1" customHeight="1" spans="3:69">
      <c r="C603" s="19">
        <v>61022306</v>
      </c>
      <c r="D603" s="20" t="s">
        <v>924</v>
      </c>
      <c r="E603" s="16">
        <v>5</v>
      </c>
      <c r="F603" s="19">
        <v>61022301</v>
      </c>
      <c r="G603" s="16">
        <v>0</v>
      </c>
      <c r="H603" s="18">
        <v>0</v>
      </c>
      <c r="I603" s="19">
        <v>0</v>
      </c>
      <c r="J603" s="19">
        <v>0</v>
      </c>
      <c r="K603" s="16">
        <v>0</v>
      </c>
      <c r="L603" s="19">
        <v>0</v>
      </c>
      <c r="M603" s="19">
        <v>0</v>
      </c>
      <c r="N603" s="19">
        <v>1</v>
      </c>
      <c r="O603" s="19">
        <v>0</v>
      </c>
      <c r="P603" s="19">
        <v>0</v>
      </c>
      <c r="Q603" s="19">
        <v>0</v>
      </c>
      <c r="R603" s="11">
        <v>0</v>
      </c>
      <c r="S603" s="18">
        <v>0</v>
      </c>
      <c r="T603" s="16">
        <v>1</v>
      </c>
      <c r="U603" s="19">
        <v>2</v>
      </c>
      <c r="V603" s="19">
        <v>0</v>
      </c>
      <c r="W603" s="19">
        <v>1.5</v>
      </c>
      <c r="X603" s="19">
        <v>2050</v>
      </c>
      <c r="Y603" s="19">
        <v>0</v>
      </c>
      <c r="Z603" s="19">
        <v>0</v>
      </c>
      <c r="AA603" s="19">
        <v>0</v>
      </c>
      <c r="AB603" s="19">
        <v>0</v>
      </c>
      <c r="AC603" s="19">
        <v>0</v>
      </c>
      <c r="AD603" s="19">
        <v>12</v>
      </c>
      <c r="AE603" s="19">
        <v>2</v>
      </c>
      <c r="AF603" s="19" t="s">
        <v>925</v>
      </c>
      <c r="AG603" s="11">
        <v>2</v>
      </c>
      <c r="AH603" s="11">
        <v>4</v>
      </c>
      <c r="AI603" s="11">
        <v>0</v>
      </c>
      <c r="AJ603" s="11">
        <v>2</v>
      </c>
      <c r="AK603" s="19">
        <v>0</v>
      </c>
      <c r="AL603" s="19">
        <v>0</v>
      </c>
      <c r="AM603" s="19">
        <v>0</v>
      </c>
      <c r="AN603" s="19">
        <v>2.1</v>
      </c>
      <c r="AO603" s="19">
        <v>2000</v>
      </c>
      <c r="AP603" s="19">
        <v>0.5</v>
      </c>
      <c r="AQ603" s="19">
        <v>0</v>
      </c>
      <c r="AR603" s="11">
        <v>0</v>
      </c>
      <c r="AS603" s="19">
        <v>90001021</v>
      </c>
      <c r="AT603" s="17" t="s">
        <v>926</v>
      </c>
      <c r="AU603" s="19" t="s">
        <v>927</v>
      </c>
      <c r="AV603" s="19">
        <v>10001006</v>
      </c>
      <c r="AW603" s="19">
        <v>21020030</v>
      </c>
      <c r="AX603" s="20" t="s">
        <v>234</v>
      </c>
      <c r="AY603" s="20" t="s">
        <v>928</v>
      </c>
      <c r="AZ603" s="18">
        <v>0</v>
      </c>
      <c r="BA603" s="18">
        <v>0</v>
      </c>
      <c r="BB603" s="169" t="str">
        <f t="shared" si="30"/>
        <v>立即对目标范围内的怪物每秒多次造成150%攻击伤害+2050点固定伤害,并使目标眩晕,持续2秒</v>
      </c>
      <c r="BC603" s="19">
        <v>0</v>
      </c>
      <c r="BD603" s="16">
        <v>0</v>
      </c>
      <c r="BE603" s="19">
        <v>0</v>
      </c>
      <c r="BF603" s="19">
        <v>0</v>
      </c>
      <c r="BG603" s="19">
        <v>0</v>
      </c>
      <c r="BH603" s="19">
        <v>0</v>
      </c>
      <c r="BI603" s="14">
        <v>0</v>
      </c>
      <c r="BJ603" s="11">
        <v>0</v>
      </c>
      <c r="BK603" s="11">
        <v>0</v>
      </c>
      <c r="BL603" s="11">
        <v>0</v>
      </c>
      <c r="BM603" s="11">
        <v>0</v>
      </c>
      <c r="BN603" s="11">
        <v>0</v>
      </c>
      <c r="BO603" s="11">
        <v>0</v>
      </c>
      <c r="BP603" s="11">
        <v>0</v>
      </c>
      <c r="BQ603" s="46">
        <v>0</v>
      </c>
    </row>
    <row r="604" ht="19.5" customHeight="1" spans="3:69">
      <c r="C604" s="19">
        <v>61022401</v>
      </c>
      <c r="D604" s="20" t="s">
        <v>929</v>
      </c>
      <c r="E604" s="16">
        <v>0</v>
      </c>
      <c r="F604" s="19">
        <v>61022401</v>
      </c>
      <c r="G604" s="19">
        <f>C605</f>
        <v>61022402</v>
      </c>
      <c r="H604" s="18">
        <v>0</v>
      </c>
      <c r="I604" s="16">
        <v>35</v>
      </c>
      <c r="J604" s="16">
        <v>5</v>
      </c>
      <c r="K604" s="16">
        <v>0</v>
      </c>
      <c r="L604" s="19">
        <v>0</v>
      </c>
      <c r="M604" s="19">
        <v>0</v>
      </c>
      <c r="N604" s="19">
        <v>1</v>
      </c>
      <c r="O604" s="19">
        <v>0</v>
      </c>
      <c r="P604" s="19">
        <v>0</v>
      </c>
      <c r="Q604" s="19">
        <v>0</v>
      </c>
      <c r="R604" s="11">
        <v>0</v>
      </c>
      <c r="S604" s="18">
        <v>0</v>
      </c>
      <c r="T604" s="16">
        <v>1</v>
      </c>
      <c r="U604" s="19">
        <v>2</v>
      </c>
      <c r="V604" s="19">
        <v>0</v>
      </c>
      <c r="W604" s="19">
        <v>3</v>
      </c>
      <c r="X604" s="19">
        <v>900</v>
      </c>
      <c r="Y604" s="19">
        <v>0</v>
      </c>
      <c r="Z604" s="19">
        <v>0</v>
      </c>
      <c r="AA604" s="19">
        <v>0</v>
      </c>
      <c r="AB604" s="19">
        <v>0</v>
      </c>
      <c r="AC604" s="19">
        <v>0</v>
      </c>
      <c r="AD604" s="19">
        <v>15</v>
      </c>
      <c r="AE604" s="19">
        <v>2</v>
      </c>
      <c r="AF604" s="19" t="s">
        <v>598</v>
      </c>
      <c r="AG604" s="11">
        <v>2</v>
      </c>
      <c r="AH604" s="11">
        <v>2</v>
      </c>
      <c r="AI604" s="11">
        <v>0</v>
      </c>
      <c r="AJ604" s="11">
        <v>3</v>
      </c>
      <c r="AK604" s="19">
        <v>0</v>
      </c>
      <c r="AL604" s="19">
        <v>0.5</v>
      </c>
      <c r="AM604" s="19">
        <v>0</v>
      </c>
      <c r="AN604" s="16">
        <v>0.2</v>
      </c>
      <c r="AO604" s="16">
        <v>200</v>
      </c>
      <c r="AP604" s="16">
        <v>0</v>
      </c>
      <c r="AQ604" s="16">
        <v>50</v>
      </c>
      <c r="AR604" s="11">
        <v>0</v>
      </c>
      <c r="AS604" s="310" t="s">
        <v>930</v>
      </c>
      <c r="AT604" s="17" t="s">
        <v>926</v>
      </c>
      <c r="AU604" s="16" t="s">
        <v>173</v>
      </c>
      <c r="AV604" s="19">
        <v>10001007</v>
      </c>
      <c r="AW604" s="19">
        <v>21020040</v>
      </c>
      <c r="AX604" s="17" t="s">
        <v>174</v>
      </c>
      <c r="AY604" s="20">
        <v>0</v>
      </c>
      <c r="AZ604" s="18">
        <v>0</v>
      </c>
      <c r="BA604" s="18">
        <v>0</v>
      </c>
      <c r="BB604" s="169"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ht="19.5" customHeight="1" spans="3:69">
      <c r="C605" s="19">
        <v>61022402</v>
      </c>
      <c r="D605" s="20" t="s">
        <v>929</v>
      </c>
      <c r="E605" s="16">
        <v>1</v>
      </c>
      <c r="F605" s="19">
        <v>61022401</v>
      </c>
      <c r="G605" s="19">
        <f t="shared" ref="G605:G606" si="31">C606</f>
        <v>61022403</v>
      </c>
      <c r="H605" s="18">
        <v>0</v>
      </c>
      <c r="I605" s="16">
        <v>42</v>
      </c>
      <c r="J605" s="16">
        <v>2</v>
      </c>
      <c r="K605" s="16">
        <v>0</v>
      </c>
      <c r="L605" s="19">
        <v>0</v>
      </c>
      <c r="M605" s="19">
        <v>0</v>
      </c>
      <c r="N605" s="19">
        <v>1</v>
      </c>
      <c r="O605" s="19">
        <v>0</v>
      </c>
      <c r="P605" s="19">
        <v>0</v>
      </c>
      <c r="Q605" s="19">
        <v>0</v>
      </c>
      <c r="R605" s="11">
        <v>0</v>
      </c>
      <c r="S605" s="18">
        <v>0</v>
      </c>
      <c r="T605" s="16">
        <v>1</v>
      </c>
      <c r="U605" s="19">
        <v>2</v>
      </c>
      <c r="V605" s="19">
        <v>0</v>
      </c>
      <c r="W605" s="19">
        <v>3</v>
      </c>
      <c r="X605" s="19">
        <v>900</v>
      </c>
      <c r="Y605" s="19">
        <v>0</v>
      </c>
      <c r="Z605" s="19">
        <v>0</v>
      </c>
      <c r="AA605" s="19">
        <v>0</v>
      </c>
      <c r="AB605" s="19">
        <v>0</v>
      </c>
      <c r="AC605" s="19">
        <v>0</v>
      </c>
      <c r="AD605" s="19">
        <v>15</v>
      </c>
      <c r="AE605" s="19">
        <v>2</v>
      </c>
      <c r="AF605" s="19" t="s">
        <v>598</v>
      </c>
      <c r="AG605" s="11">
        <v>2</v>
      </c>
      <c r="AH605" s="11">
        <v>2</v>
      </c>
      <c r="AI605" s="11">
        <v>0</v>
      </c>
      <c r="AJ605" s="11">
        <v>3</v>
      </c>
      <c r="AK605" s="19">
        <v>0</v>
      </c>
      <c r="AL605" s="19">
        <v>0.5</v>
      </c>
      <c r="AM605" s="19">
        <v>0</v>
      </c>
      <c r="AN605" s="16">
        <v>0.2</v>
      </c>
      <c r="AO605" s="16">
        <v>200</v>
      </c>
      <c r="AP605" s="16">
        <v>0</v>
      </c>
      <c r="AQ605" s="16">
        <v>50</v>
      </c>
      <c r="AR605" s="11">
        <v>0</v>
      </c>
      <c r="AS605" s="310" t="s">
        <v>930</v>
      </c>
      <c r="AT605" s="17" t="s">
        <v>926</v>
      </c>
      <c r="AU605" s="16" t="s">
        <v>173</v>
      </c>
      <c r="AV605" s="19">
        <v>10001007</v>
      </c>
      <c r="AW605" s="19">
        <v>21020040</v>
      </c>
      <c r="AX605" s="17" t="s">
        <v>174</v>
      </c>
      <c r="AY605" s="20">
        <v>0</v>
      </c>
      <c r="AZ605" s="18">
        <v>0</v>
      </c>
      <c r="BA605" s="18">
        <v>0</v>
      </c>
      <c r="BB605" s="169"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ht="19.5" customHeight="1" spans="3:69">
      <c r="C606" s="19">
        <v>61022403</v>
      </c>
      <c r="D606" s="20" t="s">
        <v>929</v>
      </c>
      <c r="E606" s="16">
        <v>2</v>
      </c>
      <c r="F606" s="19">
        <v>61022401</v>
      </c>
      <c r="G606" s="19">
        <f t="shared" si="31"/>
        <v>61022404</v>
      </c>
      <c r="H606" s="18">
        <v>0</v>
      </c>
      <c r="I606" s="16">
        <v>47</v>
      </c>
      <c r="J606" s="16">
        <v>2</v>
      </c>
      <c r="K606" s="16">
        <v>0</v>
      </c>
      <c r="L606" s="19">
        <v>0</v>
      </c>
      <c r="M606" s="19">
        <v>0</v>
      </c>
      <c r="N606" s="19">
        <v>1</v>
      </c>
      <c r="O606" s="19">
        <v>0</v>
      </c>
      <c r="P606" s="19">
        <v>0</v>
      </c>
      <c r="Q606" s="19">
        <v>0</v>
      </c>
      <c r="R606" s="11">
        <v>0</v>
      </c>
      <c r="S606" s="18">
        <v>0</v>
      </c>
      <c r="T606" s="16">
        <v>1</v>
      </c>
      <c r="U606" s="19">
        <v>2</v>
      </c>
      <c r="V606" s="19">
        <v>0</v>
      </c>
      <c r="W606" s="19">
        <v>3.25</v>
      </c>
      <c r="X606" s="19">
        <v>1800</v>
      </c>
      <c r="Y606" s="19">
        <v>0</v>
      </c>
      <c r="Z606" s="19">
        <v>0</v>
      </c>
      <c r="AA606" s="19">
        <v>0</v>
      </c>
      <c r="AB606" s="19">
        <v>0</v>
      </c>
      <c r="AC606" s="19">
        <v>0</v>
      </c>
      <c r="AD606" s="19">
        <v>15</v>
      </c>
      <c r="AE606" s="19">
        <v>2</v>
      </c>
      <c r="AF606" s="19" t="s">
        <v>598</v>
      </c>
      <c r="AG606" s="11">
        <v>2</v>
      </c>
      <c r="AH606" s="11">
        <v>2</v>
      </c>
      <c r="AI606" s="11">
        <v>0</v>
      </c>
      <c r="AJ606" s="11">
        <v>3</v>
      </c>
      <c r="AK606" s="19">
        <v>0</v>
      </c>
      <c r="AL606" s="19">
        <v>0.5</v>
      </c>
      <c r="AM606" s="19">
        <v>0</v>
      </c>
      <c r="AN606" s="16">
        <v>0.2</v>
      </c>
      <c r="AO606" s="16">
        <v>200</v>
      </c>
      <c r="AP606" s="16">
        <v>0</v>
      </c>
      <c r="AQ606" s="16">
        <v>50</v>
      </c>
      <c r="AR606" s="11">
        <v>0</v>
      </c>
      <c r="AS606" s="310" t="s">
        <v>930</v>
      </c>
      <c r="AT606" s="17" t="s">
        <v>926</v>
      </c>
      <c r="AU606" s="16" t="s">
        <v>173</v>
      </c>
      <c r="AV606" s="19">
        <v>10001007</v>
      </c>
      <c r="AW606" s="19">
        <v>21020040</v>
      </c>
      <c r="AX606" s="17" t="s">
        <v>174</v>
      </c>
      <c r="AY606" s="20">
        <v>0</v>
      </c>
      <c r="AZ606" s="18">
        <v>0</v>
      </c>
      <c r="BA606" s="18">
        <v>0</v>
      </c>
      <c r="BB606" s="169" t="str">
        <f t="shared" si="32"/>
        <v>蓄力0.5秒,对目标快速突击,所经过的直线区域造成325%伤害+1800点固定伤害并眩晕2秒,如果目标是怪物,则对其造成易伤状态,使其受到伤害额外提升20%,持续10秒</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ht="19.5" customHeight="1" spans="3:69">
      <c r="C607" s="19">
        <v>61022404</v>
      </c>
      <c r="D607" s="20" t="s">
        <v>929</v>
      </c>
      <c r="E607" s="16">
        <v>3</v>
      </c>
      <c r="F607" s="19">
        <v>61022401</v>
      </c>
      <c r="G607" s="16">
        <v>0</v>
      </c>
      <c r="H607" s="18">
        <v>0</v>
      </c>
      <c r="I607" s="19">
        <v>0</v>
      </c>
      <c r="J607" s="166">
        <v>0</v>
      </c>
      <c r="K607" s="16">
        <v>0</v>
      </c>
      <c r="L607" s="19">
        <v>0</v>
      </c>
      <c r="M607" s="19">
        <v>0</v>
      </c>
      <c r="N607" s="19">
        <v>1</v>
      </c>
      <c r="O607" s="19">
        <v>0</v>
      </c>
      <c r="P607" s="19">
        <v>0</v>
      </c>
      <c r="Q607" s="19">
        <v>0</v>
      </c>
      <c r="R607" s="11">
        <v>0</v>
      </c>
      <c r="S607" s="18">
        <v>0</v>
      </c>
      <c r="T607" s="16">
        <v>1</v>
      </c>
      <c r="U607" s="19">
        <v>2</v>
      </c>
      <c r="V607" s="19">
        <v>0</v>
      </c>
      <c r="W607" s="19">
        <v>3.5</v>
      </c>
      <c r="X607" s="19">
        <v>2800</v>
      </c>
      <c r="Y607" s="19">
        <v>0</v>
      </c>
      <c r="Z607" s="19">
        <v>0</v>
      </c>
      <c r="AA607" s="19">
        <v>0</v>
      </c>
      <c r="AB607" s="19">
        <v>0</v>
      </c>
      <c r="AC607" s="19">
        <v>0</v>
      </c>
      <c r="AD607" s="19">
        <v>15</v>
      </c>
      <c r="AE607" s="19">
        <v>2</v>
      </c>
      <c r="AF607" s="19" t="s">
        <v>598</v>
      </c>
      <c r="AG607" s="11">
        <v>2</v>
      </c>
      <c r="AH607" s="11">
        <v>2</v>
      </c>
      <c r="AI607" s="11">
        <v>0</v>
      </c>
      <c r="AJ607" s="11">
        <v>3</v>
      </c>
      <c r="AK607" s="19">
        <v>0</v>
      </c>
      <c r="AL607" s="19">
        <v>0.5</v>
      </c>
      <c r="AM607" s="19">
        <v>0</v>
      </c>
      <c r="AN607" s="16">
        <v>0.2</v>
      </c>
      <c r="AO607" s="16">
        <v>200</v>
      </c>
      <c r="AP607" s="16">
        <v>0</v>
      </c>
      <c r="AQ607" s="16">
        <v>50</v>
      </c>
      <c r="AR607" s="11">
        <v>0</v>
      </c>
      <c r="AS607" s="310" t="s">
        <v>930</v>
      </c>
      <c r="AT607" s="17" t="s">
        <v>926</v>
      </c>
      <c r="AU607" s="16" t="s">
        <v>173</v>
      </c>
      <c r="AV607" s="19">
        <v>10001007</v>
      </c>
      <c r="AW607" s="19">
        <v>21020040</v>
      </c>
      <c r="AX607" s="17" t="s">
        <v>174</v>
      </c>
      <c r="AY607" s="20">
        <v>0</v>
      </c>
      <c r="AZ607" s="18">
        <v>0</v>
      </c>
      <c r="BA607" s="18">
        <v>0</v>
      </c>
      <c r="BB607" s="169" t="str">
        <f t="shared" si="32"/>
        <v>蓄力0.5秒,对目标快速突击,所经过的直线区域造成350%伤害+2800点固定伤害并眩晕2秒,如果目标是怪物,则对其造成易伤状态,使其受到伤害额外提升20%,持续10秒</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ht="19.5" customHeight="1" spans="3:69">
      <c r="C608" s="19">
        <v>61022405</v>
      </c>
      <c r="D608" s="20" t="s">
        <v>929</v>
      </c>
      <c r="E608" s="16">
        <v>4</v>
      </c>
      <c r="F608" s="19">
        <v>61022401</v>
      </c>
      <c r="G608" s="16">
        <v>0</v>
      </c>
      <c r="H608" s="18">
        <v>0</v>
      </c>
      <c r="I608" s="19">
        <v>0</v>
      </c>
      <c r="J608" s="16">
        <v>0</v>
      </c>
      <c r="K608" s="16">
        <v>0</v>
      </c>
      <c r="L608" s="19">
        <v>0</v>
      </c>
      <c r="M608" s="19">
        <v>0</v>
      </c>
      <c r="N608" s="19">
        <v>1</v>
      </c>
      <c r="O608" s="19">
        <v>0</v>
      </c>
      <c r="P608" s="19">
        <v>0</v>
      </c>
      <c r="Q608" s="19">
        <v>0</v>
      </c>
      <c r="R608" s="11">
        <v>0</v>
      </c>
      <c r="S608" s="18">
        <v>0</v>
      </c>
      <c r="T608" s="16">
        <v>1</v>
      </c>
      <c r="U608" s="19">
        <v>2</v>
      </c>
      <c r="V608" s="19">
        <v>0</v>
      </c>
      <c r="W608" s="19">
        <v>3.75</v>
      </c>
      <c r="X608" s="19">
        <v>4000</v>
      </c>
      <c r="Y608" s="19">
        <v>0</v>
      </c>
      <c r="Z608" s="19">
        <v>0</v>
      </c>
      <c r="AA608" s="19">
        <v>0</v>
      </c>
      <c r="AB608" s="19">
        <v>0</v>
      </c>
      <c r="AC608" s="19">
        <v>0</v>
      </c>
      <c r="AD608" s="19">
        <v>15</v>
      </c>
      <c r="AE608" s="19">
        <v>2</v>
      </c>
      <c r="AF608" s="19" t="s">
        <v>598</v>
      </c>
      <c r="AG608" s="11">
        <v>2</v>
      </c>
      <c r="AH608" s="11">
        <v>2</v>
      </c>
      <c r="AI608" s="11">
        <v>0</v>
      </c>
      <c r="AJ608" s="11">
        <v>3</v>
      </c>
      <c r="AK608" s="19">
        <v>0</v>
      </c>
      <c r="AL608" s="19">
        <v>0.5</v>
      </c>
      <c r="AM608" s="19">
        <v>0</v>
      </c>
      <c r="AN608" s="16">
        <v>0.2</v>
      </c>
      <c r="AO608" s="16">
        <v>200</v>
      </c>
      <c r="AP608" s="16">
        <v>0</v>
      </c>
      <c r="AQ608" s="16">
        <v>50</v>
      </c>
      <c r="AR608" s="11">
        <v>0</v>
      </c>
      <c r="AS608" s="310" t="s">
        <v>930</v>
      </c>
      <c r="AT608" s="17" t="s">
        <v>926</v>
      </c>
      <c r="AU608" s="16" t="s">
        <v>173</v>
      </c>
      <c r="AV608" s="19">
        <v>10001007</v>
      </c>
      <c r="AW608" s="19">
        <v>21020040</v>
      </c>
      <c r="AX608" s="17" t="s">
        <v>174</v>
      </c>
      <c r="AY608" s="20">
        <v>0</v>
      </c>
      <c r="AZ608" s="18">
        <v>0</v>
      </c>
      <c r="BA608" s="18">
        <v>0</v>
      </c>
      <c r="BB608" s="169" t="str">
        <f t="shared" si="32"/>
        <v>蓄力0.5秒,对目标快速突击,所经过的直线区域造成375%伤害+4000点固定伤害并眩晕2秒,如果目标是怪物,则对其造成易伤状态,使其受到伤害额外提升20%,持续10秒</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ht="19.5" customHeight="1" spans="3:69">
      <c r="C609" s="19">
        <v>61022406</v>
      </c>
      <c r="D609" s="20" t="s">
        <v>929</v>
      </c>
      <c r="E609" s="16">
        <v>5</v>
      </c>
      <c r="F609" s="19">
        <v>61022401</v>
      </c>
      <c r="G609" s="16">
        <v>0</v>
      </c>
      <c r="H609" s="18">
        <v>0</v>
      </c>
      <c r="I609" s="19">
        <v>0</v>
      </c>
      <c r="J609" s="16">
        <v>0</v>
      </c>
      <c r="K609" s="16">
        <v>0</v>
      </c>
      <c r="L609" s="19">
        <v>0</v>
      </c>
      <c r="M609" s="19">
        <v>0</v>
      </c>
      <c r="N609" s="19">
        <v>1</v>
      </c>
      <c r="O609" s="19">
        <v>0</v>
      </c>
      <c r="P609" s="19">
        <v>0</v>
      </c>
      <c r="Q609" s="19">
        <v>0</v>
      </c>
      <c r="R609" s="11">
        <v>0</v>
      </c>
      <c r="S609" s="18">
        <v>0</v>
      </c>
      <c r="T609" s="16">
        <v>1</v>
      </c>
      <c r="U609" s="19">
        <v>2</v>
      </c>
      <c r="V609" s="19">
        <v>0</v>
      </c>
      <c r="W609" s="19">
        <v>4</v>
      </c>
      <c r="X609" s="19">
        <v>5200</v>
      </c>
      <c r="Y609" s="19">
        <v>0</v>
      </c>
      <c r="Z609" s="19">
        <v>0</v>
      </c>
      <c r="AA609" s="19">
        <v>0</v>
      </c>
      <c r="AB609" s="19">
        <v>0</v>
      </c>
      <c r="AC609" s="19">
        <v>0</v>
      </c>
      <c r="AD609" s="19">
        <v>15</v>
      </c>
      <c r="AE609" s="19">
        <v>2</v>
      </c>
      <c r="AF609" s="19" t="s">
        <v>598</v>
      </c>
      <c r="AG609" s="11">
        <v>2</v>
      </c>
      <c r="AH609" s="11">
        <v>2</v>
      </c>
      <c r="AI609" s="11">
        <v>0</v>
      </c>
      <c r="AJ609" s="11">
        <v>3</v>
      </c>
      <c r="AK609" s="19">
        <v>0</v>
      </c>
      <c r="AL609" s="19">
        <v>0.5</v>
      </c>
      <c r="AM609" s="19">
        <v>0</v>
      </c>
      <c r="AN609" s="16">
        <v>0.2</v>
      </c>
      <c r="AO609" s="16">
        <v>200</v>
      </c>
      <c r="AP609" s="16">
        <v>0</v>
      </c>
      <c r="AQ609" s="16">
        <v>50</v>
      </c>
      <c r="AR609" s="11">
        <v>0</v>
      </c>
      <c r="AS609" s="310" t="s">
        <v>930</v>
      </c>
      <c r="AT609" s="17" t="s">
        <v>926</v>
      </c>
      <c r="AU609" s="16" t="s">
        <v>173</v>
      </c>
      <c r="AV609" s="19">
        <v>10001007</v>
      </c>
      <c r="AW609" s="19">
        <v>21020040</v>
      </c>
      <c r="AX609" s="17" t="s">
        <v>174</v>
      </c>
      <c r="AY609" s="20">
        <v>0</v>
      </c>
      <c r="AZ609" s="18">
        <v>0</v>
      </c>
      <c r="BA609" s="18">
        <v>0</v>
      </c>
      <c r="BB609" s="169" t="str">
        <f t="shared" si="32"/>
        <v>蓄力0.5秒,对目标快速突击,所经过的直线区域造成400%伤害+5200点固定伤害并眩晕2秒,如果目标是怪物,则对其造成易伤状态,使其受到伤害额外提升20%,持续10秒</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ht="20.1" customHeight="1" spans="3:69">
      <c r="C610" s="29">
        <v>61022501</v>
      </c>
      <c r="D610" s="40" t="s">
        <v>931</v>
      </c>
      <c r="E610" s="29">
        <v>0</v>
      </c>
      <c r="F610" s="29">
        <v>61023101</v>
      </c>
      <c r="G610" s="29">
        <v>0</v>
      </c>
      <c r="H610" s="29">
        <v>0</v>
      </c>
      <c r="I610" s="29">
        <v>20</v>
      </c>
      <c r="J610" s="29">
        <v>5</v>
      </c>
      <c r="K610" s="29">
        <v>0</v>
      </c>
      <c r="L610" s="29">
        <v>0</v>
      </c>
      <c r="M610" s="29">
        <v>0</v>
      </c>
      <c r="N610" s="29">
        <v>1</v>
      </c>
      <c r="O610" s="29">
        <v>0</v>
      </c>
      <c r="P610" s="29">
        <v>0</v>
      </c>
      <c r="Q610" s="29">
        <v>0</v>
      </c>
      <c r="R610" s="29">
        <v>0</v>
      </c>
      <c r="S610" s="29">
        <v>0</v>
      </c>
      <c r="T610" s="29">
        <v>1</v>
      </c>
      <c r="U610" s="29">
        <v>2</v>
      </c>
      <c r="V610" s="29">
        <v>0</v>
      </c>
      <c r="W610" s="29">
        <v>2.5</v>
      </c>
      <c r="X610" s="29">
        <v>1500</v>
      </c>
      <c r="Y610" s="29">
        <v>0</v>
      </c>
      <c r="Z610" s="29">
        <v>0</v>
      </c>
      <c r="AA610" s="29">
        <v>0</v>
      </c>
      <c r="AB610" s="29">
        <v>0</v>
      </c>
      <c r="AC610" s="29">
        <v>0</v>
      </c>
      <c r="AD610" s="29">
        <v>9</v>
      </c>
      <c r="AE610" s="29">
        <v>1</v>
      </c>
      <c r="AF610" s="29">
        <v>3.5</v>
      </c>
      <c r="AG610" s="29">
        <v>0</v>
      </c>
      <c r="AH610" s="29">
        <v>0</v>
      </c>
      <c r="AI610" s="29">
        <v>0</v>
      </c>
      <c r="AJ610" s="29">
        <v>3</v>
      </c>
      <c r="AK610" s="29">
        <v>0</v>
      </c>
      <c r="AL610" s="29">
        <v>0</v>
      </c>
      <c r="AM610" s="29">
        <v>0</v>
      </c>
      <c r="AN610" s="29">
        <v>0.3</v>
      </c>
      <c r="AO610" s="29">
        <v>3000</v>
      </c>
      <c r="AP610" s="29">
        <v>0.5</v>
      </c>
      <c r="AQ610" s="29">
        <v>0</v>
      </c>
      <c r="AR610" s="40" t="s">
        <v>932</v>
      </c>
      <c r="AS610" s="40" t="s">
        <v>162</v>
      </c>
      <c r="AT610" s="40" t="s">
        <v>897</v>
      </c>
      <c r="AU610" s="29" t="s">
        <v>927</v>
      </c>
      <c r="AV610" s="29">
        <v>10000009</v>
      </c>
      <c r="AW610" s="29">
        <v>21020050</v>
      </c>
      <c r="AX610" s="40" t="s">
        <v>933</v>
      </c>
      <c r="AY610" s="40">
        <v>0</v>
      </c>
      <c r="AZ610" s="29">
        <v>0</v>
      </c>
      <c r="BA610" s="29">
        <v>0</v>
      </c>
      <c r="BB610" s="168" t="str">
        <f t="shared" ref="BB610:BB615" si="33">"立即对目标范围内的怪物造成"&amp;W610*100&amp;"%攻击伤害+"&amp;X610&amp;"点固定伤害,并附带1秒眩晕效果"</f>
        <v>立即对目标范围内的怪物造成250%攻击伤害+1500点固定伤害,并附带1秒眩晕效果</v>
      </c>
      <c r="BC610" s="29">
        <v>0</v>
      </c>
      <c r="BD610" s="29">
        <v>0</v>
      </c>
      <c r="BE610" s="29">
        <v>0</v>
      </c>
      <c r="BF610" s="29">
        <v>0</v>
      </c>
      <c r="BG610" s="29">
        <v>0</v>
      </c>
      <c r="BH610" s="29">
        <v>0</v>
      </c>
      <c r="BI610" s="22">
        <v>0</v>
      </c>
      <c r="BJ610" s="29">
        <v>1</v>
      </c>
      <c r="BK610" s="29">
        <v>0</v>
      </c>
      <c r="BL610" s="29">
        <v>500</v>
      </c>
      <c r="BM610" s="29">
        <v>0</v>
      </c>
      <c r="BN610" s="29">
        <v>0</v>
      </c>
      <c r="BO610" s="29">
        <v>0</v>
      </c>
      <c r="BP610" s="11">
        <v>0</v>
      </c>
      <c r="BQ610" s="46">
        <v>0</v>
      </c>
    </row>
    <row r="611" ht="20.1" customHeight="1" spans="3:69">
      <c r="C611" s="29">
        <v>61022502</v>
      </c>
      <c r="D611" s="40" t="s">
        <v>931</v>
      </c>
      <c r="E611" s="29">
        <v>1</v>
      </c>
      <c r="F611" s="29">
        <v>61023101</v>
      </c>
      <c r="G611" s="29">
        <v>0</v>
      </c>
      <c r="H611" s="29">
        <v>0</v>
      </c>
      <c r="I611" s="29">
        <v>27</v>
      </c>
      <c r="J611" s="29">
        <v>2</v>
      </c>
      <c r="K611" s="29">
        <v>0</v>
      </c>
      <c r="L611" s="29">
        <v>0</v>
      </c>
      <c r="M611" s="29">
        <v>0</v>
      </c>
      <c r="N611" s="29">
        <v>1</v>
      </c>
      <c r="O611" s="29">
        <v>0</v>
      </c>
      <c r="P611" s="29">
        <v>0</v>
      </c>
      <c r="Q611" s="29">
        <v>0</v>
      </c>
      <c r="R611" s="29">
        <v>0</v>
      </c>
      <c r="S611" s="29">
        <v>0</v>
      </c>
      <c r="T611" s="29">
        <v>1</v>
      </c>
      <c r="U611" s="29">
        <v>2</v>
      </c>
      <c r="V611" s="29">
        <v>0</v>
      </c>
      <c r="W611" s="29">
        <v>2.5</v>
      </c>
      <c r="X611" s="29">
        <v>1500</v>
      </c>
      <c r="Y611" s="29">
        <v>0</v>
      </c>
      <c r="Z611" s="29">
        <v>0</v>
      </c>
      <c r="AA611" s="29">
        <v>0</v>
      </c>
      <c r="AB611" s="29">
        <v>0</v>
      </c>
      <c r="AC611" s="29">
        <v>0</v>
      </c>
      <c r="AD611" s="29">
        <v>9</v>
      </c>
      <c r="AE611" s="29">
        <v>1</v>
      </c>
      <c r="AF611" s="29">
        <v>3.5</v>
      </c>
      <c r="AG611" s="29">
        <v>0</v>
      </c>
      <c r="AH611" s="29">
        <v>0</v>
      </c>
      <c r="AI611" s="29">
        <v>0</v>
      </c>
      <c r="AJ611" s="29">
        <v>3</v>
      </c>
      <c r="AK611" s="29">
        <v>0</v>
      </c>
      <c r="AL611" s="29">
        <v>0</v>
      </c>
      <c r="AM611" s="29">
        <v>0</v>
      </c>
      <c r="AN611" s="29">
        <v>0.3</v>
      </c>
      <c r="AO611" s="29">
        <v>3000</v>
      </c>
      <c r="AP611" s="29">
        <v>0.5</v>
      </c>
      <c r="AQ611" s="29">
        <v>0</v>
      </c>
      <c r="AR611" s="40" t="s">
        <v>932</v>
      </c>
      <c r="AS611" s="40" t="s">
        <v>162</v>
      </c>
      <c r="AT611" s="40" t="s">
        <v>897</v>
      </c>
      <c r="AU611" s="29" t="s">
        <v>927</v>
      </c>
      <c r="AV611" s="29">
        <v>10000009</v>
      </c>
      <c r="AW611" s="29">
        <v>21020050</v>
      </c>
      <c r="AX611" s="40" t="s">
        <v>933</v>
      </c>
      <c r="AY611" s="40">
        <v>0</v>
      </c>
      <c r="AZ611" s="29">
        <v>0</v>
      </c>
      <c r="BA611" s="29">
        <v>0</v>
      </c>
      <c r="BB611" s="168" t="str">
        <f t="shared" si="33"/>
        <v>立即对目标范围内的怪物造成250%攻击伤害+1500点固定伤害,并附带1秒眩晕效果</v>
      </c>
      <c r="BC611" s="29">
        <v>0</v>
      </c>
      <c r="BD611" s="29">
        <v>0</v>
      </c>
      <c r="BE611" s="29">
        <v>0</v>
      </c>
      <c r="BF611" s="29">
        <v>0</v>
      </c>
      <c r="BG611" s="29">
        <v>0</v>
      </c>
      <c r="BH611" s="29">
        <v>0</v>
      </c>
      <c r="BI611" s="22">
        <v>0</v>
      </c>
      <c r="BJ611" s="29">
        <v>1</v>
      </c>
      <c r="BK611" s="29">
        <v>0</v>
      </c>
      <c r="BL611" s="29">
        <v>500</v>
      </c>
      <c r="BM611" s="29">
        <v>0</v>
      </c>
      <c r="BN611" s="29">
        <v>0</v>
      </c>
      <c r="BO611" s="29">
        <v>0</v>
      </c>
      <c r="BP611" s="11">
        <v>0</v>
      </c>
      <c r="BQ611" s="46">
        <v>0</v>
      </c>
    </row>
    <row r="612" ht="20.1" customHeight="1" spans="3:69">
      <c r="C612" s="29">
        <v>61022503</v>
      </c>
      <c r="D612" s="40" t="s">
        <v>931</v>
      </c>
      <c r="E612" s="29">
        <v>2</v>
      </c>
      <c r="F612" s="29">
        <v>61023101</v>
      </c>
      <c r="G612" s="29">
        <v>0</v>
      </c>
      <c r="H612" s="29">
        <v>0</v>
      </c>
      <c r="I612" s="29">
        <v>32</v>
      </c>
      <c r="J612" s="29">
        <v>2</v>
      </c>
      <c r="K612" s="29">
        <v>0</v>
      </c>
      <c r="L612" s="29">
        <v>0</v>
      </c>
      <c r="M612" s="29">
        <v>0</v>
      </c>
      <c r="N612" s="29">
        <v>1</v>
      </c>
      <c r="O612" s="29">
        <v>0</v>
      </c>
      <c r="P612" s="29">
        <v>0</v>
      </c>
      <c r="Q612" s="29">
        <v>0</v>
      </c>
      <c r="R612" s="29">
        <v>0</v>
      </c>
      <c r="S612" s="29">
        <v>0</v>
      </c>
      <c r="T612" s="29">
        <v>1</v>
      </c>
      <c r="U612" s="29">
        <v>2</v>
      </c>
      <c r="V612" s="29">
        <v>0</v>
      </c>
      <c r="W612" s="29">
        <v>2.5</v>
      </c>
      <c r="X612" s="29">
        <v>2000</v>
      </c>
      <c r="Y612" s="29">
        <v>0</v>
      </c>
      <c r="Z612" s="29">
        <v>0</v>
      </c>
      <c r="AA612" s="29">
        <v>0</v>
      </c>
      <c r="AB612" s="29">
        <v>0</v>
      </c>
      <c r="AC612" s="29">
        <v>0</v>
      </c>
      <c r="AD612" s="29">
        <v>9</v>
      </c>
      <c r="AE612" s="29">
        <v>1</v>
      </c>
      <c r="AF612" s="29">
        <v>3.5</v>
      </c>
      <c r="AG612" s="29">
        <v>0</v>
      </c>
      <c r="AH612" s="29">
        <v>0</v>
      </c>
      <c r="AI612" s="29">
        <v>0</v>
      </c>
      <c r="AJ612" s="29">
        <v>3</v>
      </c>
      <c r="AK612" s="29">
        <v>0</v>
      </c>
      <c r="AL612" s="29">
        <v>0</v>
      </c>
      <c r="AM612" s="29">
        <v>0</v>
      </c>
      <c r="AN612" s="29">
        <v>0.3</v>
      </c>
      <c r="AO612" s="29">
        <v>3000</v>
      </c>
      <c r="AP612" s="29">
        <v>0.5</v>
      </c>
      <c r="AQ612" s="29">
        <v>0</v>
      </c>
      <c r="AR612" s="40" t="s">
        <v>932</v>
      </c>
      <c r="AS612" s="40" t="s">
        <v>162</v>
      </c>
      <c r="AT612" s="40" t="s">
        <v>897</v>
      </c>
      <c r="AU612" s="29" t="s">
        <v>927</v>
      </c>
      <c r="AV612" s="29">
        <v>10000009</v>
      </c>
      <c r="AW612" s="29">
        <v>21020050</v>
      </c>
      <c r="AX612" s="40" t="s">
        <v>933</v>
      </c>
      <c r="AY612" s="40">
        <v>0</v>
      </c>
      <c r="AZ612" s="29">
        <v>0</v>
      </c>
      <c r="BA612" s="29">
        <v>0</v>
      </c>
      <c r="BB612" s="168" t="str">
        <f t="shared" si="33"/>
        <v>立即对目标范围内的怪物造成250%攻击伤害+2000点固定伤害,并附带1秒眩晕效果</v>
      </c>
      <c r="BC612" s="29">
        <v>0</v>
      </c>
      <c r="BD612" s="29">
        <v>0</v>
      </c>
      <c r="BE612" s="29">
        <v>0</v>
      </c>
      <c r="BF612" s="29">
        <v>0</v>
      </c>
      <c r="BG612" s="29">
        <v>0</v>
      </c>
      <c r="BH612" s="29">
        <v>0</v>
      </c>
      <c r="BI612" s="22">
        <v>0</v>
      </c>
      <c r="BJ612" s="29">
        <v>1</v>
      </c>
      <c r="BK612" s="29">
        <v>0</v>
      </c>
      <c r="BL612" s="29">
        <v>500</v>
      </c>
      <c r="BM612" s="29">
        <v>0</v>
      </c>
      <c r="BN612" s="29">
        <v>0</v>
      </c>
      <c r="BO612" s="29">
        <v>0</v>
      </c>
      <c r="BP612" s="11">
        <v>0</v>
      </c>
      <c r="BQ612" s="46">
        <v>0</v>
      </c>
    </row>
    <row r="613" ht="20.1" customHeight="1" spans="3:69">
      <c r="C613" s="29">
        <v>61022504</v>
      </c>
      <c r="D613" s="40" t="s">
        <v>931</v>
      </c>
      <c r="E613" s="29">
        <v>3</v>
      </c>
      <c r="F613" s="29">
        <v>61023101</v>
      </c>
      <c r="G613" s="29">
        <v>0</v>
      </c>
      <c r="H613" s="29">
        <v>0</v>
      </c>
      <c r="I613" s="29">
        <v>0</v>
      </c>
      <c r="J613" s="167">
        <v>0</v>
      </c>
      <c r="K613" s="29">
        <v>0</v>
      </c>
      <c r="L613" s="29">
        <v>0</v>
      </c>
      <c r="M613" s="29">
        <v>0</v>
      </c>
      <c r="N613" s="29">
        <v>1</v>
      </c>
      <c r="O613" s="29">
        <v>0</v>
      </c>
      <c r="P613" s="29">
        <v>0</v>
      </c>
      <c r="Q613" s="29">
        <v>0</v>
      </c>
      <c r="R613" s="29">
        <v>0</v>
      </c>
      <c r="S613" s="29">
        <v>0</v>
      </c>
      <c r="T613" s="29">
        <v>1</v>
      </c>
      <c r="U613" s="29">
        <v>2</v>
      </c>
      <c r="V613" s="29">
        <v>0</v>
      </c>
      <c r="W613" s="29">
        <v>2.5</v>
      </c>
      <c r="X613" s="29">
        <v>2500</v>
      </c>
      <c r="Y613" s="29">
        <v>0</v>
      </c>
      <c r="Z613" s="29">
        <v>0</v>
      </c>
      <c r="AA613" s="29">
        <v>0</v>
      </c>
      <c r="AB613" s="29">
        <v>0</v>
      </c>
      <c r="AC613" s="29">
        <v>0</v>
      </c>
      <c r="AD613" s="29">
        <v>9</v>
      </c>
      <c r="AE613" s="29">
        <v>1</v>
      </c>
      <c r="AF613" s="29">
        <v>3.5</v>
      </c>
      <c r="AG613" s="29">
        <v>0</v>
      </c>
      <c r="AH613" s="29">
        <v>0</v>
      </c>
      <c r="AI613" s="29">
        <v>0</v>
      </c>
      <c r="AJ613" s="29">
        <v>3</v>
      </c>
      <c r="AK613" s="29">
        <v>0</v>
      </c>
      <c r="AL613" s="29">
        <v>0</v>
      </c>
      <c r="AM613" s="29">
        <v>0</v>
      </c>
      <c r="AN613" s="29">
        <v>0.3</v>
      </c>
      <c r="AO613" s="29">
        <v>3000</v>
      </c>
      <c r="AP613" s="29">
        <v>0.5</v>
      </c>
      <c r="AQ613" s="29">
        <v>0</v>
      </c>
      <c r="AR613" s="40" t="s">
        <v>932</v>
      </c>
      <c r="AS613" s="40" t="s">
        <v>162</v>
      </c>
      <c r="AT613" s="40" t="s">
        <v>897</v>
      </c>
      <c r="AU613" s="29" t="s">
        <v>927</v>
      </c>
      <c r="AV613" s="29">
        <v>10000009</v>
      </c>
      <c r="AW613" s="29">
        <v>21020050</v>
      </c>
      <c r="AX613" s="40" t="s">
        <v>933</v>
      </c>
      <c r="AY613" s="40">
        <v>0</v>
      </c>
      <c r="AZ613" s="29">
        <v>0</v>
      </c>
      <c r="BA613" s="29">
        <v>0</v>
      </c>
      <c r="BB613" s="168" t="str">
        <f t="shared" si="33"/>
        <v>立即对目标范围内的怪物造成250%攻击伤害+2500点固定伤害,并附带1秒眩晕效果</v>
      </c>
      <c r="BC613" s="29">
        <v>0</v>
      </c>
      <c r="BD613" s="29">
        <v>0</v>
      </c>
      <c r="BE613" s="29">
        <v>0</v>
      </c>
      <c r="BF613" s="29">
        <v>0</v>
      </c>
      <c r="BG613" s="29">
        <v>0</v>
      </c>
      <c r="BH613" s="29">
        <v>0</v>
      </c>
      <c r="BI613" s="22">
        <v>0</v>
      </c>
      <c r="BJ613" s="29">
        <v>1</v>
      </c>
      <c r="BK613" s="29">
        <v>0</v>
      </c>
      <c r="BL613" s="29">
        <v>500</v>
      </c>
      <c r="BM613" s="29">
        <v>0</v>
      </c>
      <c r="BN613" s="29">
        <v>0</v>
      </c>
      <c r="BO613" s="29">
        <v>0</v>
      </c>
      <c r="BP613" s="11">
        <v>0</v>
      </c>
      <c r="BQ613" s="46">
        <v>0</v>
      </c>
    </row>
    <row r="614" ht="20.1" customHeight="1" spans="3:69">
      <c r="C614" s="29">
        <v>61022505</v>
      </c>
      <c r="D614" s="40" t="s">
        <v>931</v>
      </c>
      <c r="E614" s="29">
        <v>4</v>
      </c>
      <c r="F614" s="29">
        <v>61023101</v>
      </c>
      <c r="G614" s="29">
        <v>0</v>
      </c>
      <c r="H614" s="29">
        <v>0</v>
      </c>
      <c r="I614" s="29">
        <v>0</v>
      </c>
      <c r="J614" s="29">
        <v>0</v>
      </c>
      <c r="K614" s="29">
        <v>0</v>
      </c>
      <c r="L614" s="29">
        <v>0</v>
      </c>
      <c r="M614" s="29">
        <v>0</v>
      </c>
      <c r="N614" s="29">
        <v>1</v>
      </c>
      <c r="O614" s="29">
        <v>0</v>
      </c>
      <c r="P614" s="29">
        <v>0</v>
      </c>
      <c r="Q614" s="29">
        <v>0</v>
      </c>
      <c r="R614" s="29">
        <v>0</v>
      </c>
      <c r="S614" s="29">
        <v>0</v>
      </c>
      <c r="T614" s="29">
        <v>1</v>
      </c>
      <c r="U614" s="29">
        <v>2</v>
      </c>
      <c r="V614" s="29">
        <v>0</v>
      </c>
      <c r="W614" s="29">
        <v>2.5</v>
      </c>
      <c r="X614" s="29">
        <v>3000</v>
      </c>
      <c r="Y614" s="29">
        <v>0</v>
      </c>
      <c r="Z614" s="29">
        <v>0</v>
      </c>
      <c r="AA614" s="29">
        <v>0</v>
      </c>
      <c r="AB614" s="29">
        <v>0</v>
      </c>
      <c r="AC614" s="29">
        <v>0</v>
      </c>
      <c r="AD614" s="29">
        <v>9</v>
      </c>
      <c r="AE614" s="29">
        <v>1</v>
      </c>
      <c r="AF614" s="29">
        <v>3.5</v>
      </c>
      <c r="AG614" s="29">
        <v>0</v>
      </c>
      <c r="AH614" s="29">
        <v>0</v>
      </c>
      <c r="AI614" s="29">
        <v>0</v>
      </c>
      <c r="AJ614" s="29">
        <v>3</v>
      </c>
      <c r="AK614" s="29">
        <v>0</v>
      </c>
      <c r="AL614" s="29">
        <v>0</v>
      </c>
      <c r="AM614" s="29">
        <v>0</v>
      </c>
      <c r="AN614" s="29">
        <v>0.3</v>
      </c>
      <c r="AO614" s="29">
        <v>3000</v>
      </c>
      <c r="AP614" s="29">
        <v>0.5</v>
      </c>
      <c r="AQ614" s="29">
        <v>0</v>
      </c>
      <c r="AR614" s="40" t="s">
        <v>932</v>
      </c>
      <c r="AS614" s="40" t="s">
        <v>162</v>
      </c>
      <c r="AT614" s="40" t="s">
        <v>897</v>
      </c>
      <c r="AU614" s="29" t="s">
        <v>927</v>
      </c>
      <c r="AV614" s="29">
        <v>10000009</v>
      </c>
      <c r="AW614" s="29">
        <v>21020050</v>
      </c>
      <c r="AX614" s="40" t="s">
        <v>933</v>
      </c>
      <c r="AY614" s="40">
        <v>0</v>
      </c>
      <c r="AZ614" s="29">
        <v>0</v>
      </c>
      <c r="BA614" s="29">
        <v>0</v>
      </c>
      <c r="BB614" s="168" t="str">
        <f t="shared" si="33"/>
        <v>立即对目标范围内的怪物造成250%攻击伤害+3000点固定伤害,并附带1秒眩晕效果</v>
      </c>
      <c r="BC614" s="29">
        <v>0</v>
      </c>
      <c r="BD614" s="29">
        <v>0</v>
      </c>
      <c r="BE614" s="29">
        <v>0</v>
      </c>
      <c r="BF614" s="29">
        <v>0</v>
      </c>
      <c r="BG614" s="29">
        <v>0</v>
      </c>
      <c r="BH614" s="29">
        <v>0</v>
      </c>
      <c r="BI614" s="22">
        <v>0</v>
      </c>
      <c r="BJ614" s="29">
        <v>1</v>
      </c>
      <c r="BK614" s="29">
        <v>0</v>
      </c>
      <c r="BL614" s="29">
        <v>500</v>
      </c>
      <c r="BM614" s="29">
        <v>0</v>
      </c>
      <c r="BN614" s="29">
        <v>0</v>
      </c>
      <c r="BO614" s="29">
        <v>0</v>
      </c>
      <c r="BP614" s="11">
        <v>0</v>
      </c>
      <c r="BQ614" s="46">
        <v>0</v>
      </c>
    </row>
    <row r="615" ht="20.1" customHeight="1" spans="3:69">
      <c r="C615" s="29">
        <v>61022506</v>
      </c>
      <c r="D615" s="40" t="s">
        <v>931</v>
      </c>
      <c r="E615" s="29">
        <v>5</v>
      </c>
      <c r="F615" s="29">
        <v>61023101</v>
      </c>
      <c r="G615" s="29">
        <v>0</v>
      </c>
      <c r="H615" s="29">
        <v>0</v>
      </c>
      <c r="I615" s="29">
        <v>0</v>
      </c>
      <c r="J615" s="29">
        <v>0</v>
      </c>
      <c r="K615" s="29">
        <v>0</v>
      </c>
      <c r="L615" s="29">
        <v>0</v>
      </c>
      <c r="M615" s="29">
        <v>0</v>
      </c>
      <c r="N615" s="29">
        <v>1</v>
      </c>
      <c r="O615" s="29">
        <v>0</v>
      </c>
      <c r="P615" s="29">
        <v>0</v>
      </c>
      <c r="Q615" s="29">
        <v>0</v>
      </c>
      <c r="R615" s="29">
        <v>0</v>
      </c>
      <c r="S615" s="29">
        <v>0</v>
      </c>
      <c r="T615" s="29">
        <v>1</v>
      </c>
      <c r="U615" s="29">
        <v>2</v>
      </c>
      <c r="V615" s="29">
        <v>0</v>
      </c>
      <c r="W615" s="29">
        <v>2.5</v>
      </c>
      <c r="X615" s="29">
        <v>3500</v>
      </c>
      <c r="Y615" s="29">
        <v>0</v>
      </c>
      <c r="Z615" s="29">
        <v>0</v>
      </c>
      <c r="AA615" s="29">
        <v>0</v>
      </c>
      <c r="AB615" s="29">
        <v>0</v>
      </c>
      <c r="AC615" s="29">
        <v>0</v>
      </c>
      <c r="AD615" s="29">
        <v>9</v>
      </c>
      <c r="AE615" s="29">
        <v>1</v>
      </c>
      <c r="AF615" s="29">
        <v>3.5</v>
      </c>
      <c r="AG615" s="29">
        <v>0</v>
      </c>
      <c r="AH615" s="29">
        <v>0</v>
      </c>
      <c r="AI615" s="29">
        <v>0</v>
      </c>
      <c r="AJ615" s="29">
        <v>3</v>
      </c>
      <c r="AK615" s="29">
        <v>0</v>
      </c>
      <c r="AL615" s="29">
        <v>0</v>
      </c>
      <c r="AM615" s="29">
        <v>0</v>
      </c>
      <c r="AN615" s="29">
        <v>0.3</v>
      </c>
      <c r="AO615" s="29">
        <v>3000</v>
      </c>
      <c r="AP615" s="29">
        <v>0.5</v>
      </c>
      <c r="AQ615" s="29">
        <v>0</v>
      </c>
      <c r="AR615" s="40" t="s">
        <v>932</v>
      </c>
      <c r="AS615" s="40" t="s">
        <v>162</v>
      </c>
      <c r="AT615" s="40" t="s">
        <v>897</v>
      </c>
      <c r="AU615" s="29" t="s">
        <v>927</v>
      </c>
      <c r="AV615" s="29">
        <v>10000009</v>
      </c>
      <c r="AW615" s="29">
        <v>21020050</v>
      </c>
      <c r="AX615" s="40" t="s">
        <v>933</v>
      </c>
      <c r="AY615" s="40">
        <v>0</v>
      </c>
      <c r="AZ615" s="29">
        <v>0</v>
      </c>
      <c r="BA615" s="29">
        <v>0</v>
      </c>
      <c r="BB615" s="168" t="str">
        <f t="shared" si="33"/>
        <v>立即对目标范围内的怪物造成250%攻击伤害+3500点固定伤害,并附带1秒眩晕效果</v>
      </c>
      <c r="BC615" s="29">
        <v>0</v>
      </c>
      <c r="BD615" s="29">
        <v>0</v>
      </c>
      <c r="BE615" s="29">
        <v>0</v>
      </c>
      <c r="BF615" s="29">
        <v>0</v>
      </c>
      <c r="BG615" s="29">
        <v>0</v>
      </c>
      <c r="BH615" s="29">
        <v>0</v>
      </c>
      <c r="BI615" s="22">
        <v>0</v>
      </c>
      <c r="BJ615" s="29">
        <v>1</v>
      </c>
      <c r="BK615" s="29">
        <v>0</v>
      </c>
      <c r="BL615" s="29">
        <v>500</v>
      </c>
      <c r="BM615" s="29">
        <v>0</v>
      </c>
      <c r="BN615" s="29">
        <v>0</v>
      </c>
      <c r="BO615" s="29">
        <v>0</v>
      </c>
      <c r="BP615" s="11">
        <v>0</v>
      </c>
      <c r="BQ615" s="46">
        <v>0</v>
      </c>
    </row>
    <row r="616" ht="20.1" customHeight="1" spans="3:69">
      <c r="C616" s="19">
        <v>61023101</v>
      </c>
      <c r="D616" s="20" t="s">
        <v>934</v>
      </c>
      <c r="E616" s="16">
        <v>0</v>
      </c>
      <c r="F616" s="19">
        <v>61023101</v>
      </c>
      <c r="G616" s="19">
        <f>C617</f>
        <v>61023102</v>
      </c>
      <c r="H616" s="18">
        <v>0</v>
      </c>
      <c r="I616" s="16">
        <v>18</v>
      </c>
      <c r="J616" s="16">
        <v>5</v>
      </c>
      <c r="K616" s="16">
        <v>0</v>
      </c>
      <c r="L616" s="19">
        <v>0</v>
      </c>
      <c r="M616" s="19">
        <v>0</v>
      </c>
      <c r="N616" s="19">
        <v>1</v>
      </c>
      <c r="O616" s="19">
        <v>0</v>
      </c>
      <c r="P616" s="19">
        <v>0</v>
      </c>
      <c r="Q616" s="19">
        <v>0</v>
      </c>
      <c r="R616" s="11">
        <v>0</v>
      </c>
      <c r="S616" s="18">
        <v>0</v>
      </c>
      <c r="T616" s="16">
        <v>1</v>
      </c>
      <c r="U616" s="19">
        <v>2</v>
      </c>
      <c r="V616" s="19">
        <v>0</v>
      </c>
      <c r="W616" s="19">
        <v>2.5</v>
      </c>
      <c r="X616" s="19">
        <v>900</v>
      </c>
      <c r="Y616" s="19">
        <v>1</v>
      </c>
      <c r="Z616" s="19">
        <v>0</v>
      </c>
      <c r="AA616" s="19">
        <v>0</v>
      </c>
      <c r="AB616" s="19">
        <v>0</v>
      </c>
      <c r="AC616" s="19">
        <v>0</v>
      </c>
      <c r="AD616" s="19">
        <v>9</v>
      </c>
      <c r="AE616" s="19">
        <v>1</v>
      </c>
      <c r="AF616" s="19">
        <v>3.5</v>
      </c>
      <c r="AG616" s="11">
        <v>0</v>
      </c>
      <c r="AH616" s="11">
        <v>0</v>
      </c>
      <c r="AI616" s="11">
        <v>0</v>
      </c>
      <c r="AJ616" s="11">
        <v>3</v>
      </c>
      <c r="AK616" s="19">
        <v>0</v>
      </c>
      <c r="AL616" s="19">
        <v>0</v>
      </c>
      <c r="AM616" s="19">
        <v>0</v>
      </c>
      <c r="AN616" s="19">
        <v>0.3</v>
      </c>
      <c r="AO616" s="19">
        <v>2000</v>
      </c>
      <c r="AP616" s="19">
        <v>0.5</v>
      </c>
      <c r="AQ616" s="19">
        <v>0</v>
      </c>
      <c r="AR616" s="11">
        <v>0</v>
      </c>
      <c r="AS616" s="309" t="s">
        <v>935</v>
      </c>
      <c r="AT616" s="20" t="s">
        <v>897</v>
      </c>
      <c r="AU616" s="19" t="s">
        <v>353</v>
      </c>
      <c r="AV616" s="19">
        <v>10000009</v>
      </c>
      <c r="AW616" s="19">
        <v>21020050</v>
      </c>
      <c r="AX616" s="17" t="s">
        <v>899</v>
      </c>
      <c r="AY616" s="20">
        <v>0</v>
      </c>
      <c r="AZ616" s="18">
        <v>0</v>
      </c>
      <c r="BA616" s="18">
        <v>0</v>
      </c>
      <c r="BB616" s="169"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ht="20.1" customHeight="1" spans="3:69">
      <c r="C617" s="19">
        <v>61023102</v>
      </c>
      <c r="D617" s="20" t="s">
        <v>934</v>
      </c>
      <c r="E617" s="16">
        <v>1</v>
      </c>
      <c r="F617" s="19">
        <v>61023101</v>
      </c>
      <c r="G617" s="19">
        <f t="shared" ref="G617:G618" si="34">C618</f>
        <v>61023103</v>
      </c>
      <c r="H617" s="18">
        <v>0</v>
      </c>
      <c r="I617" s="16">
        <v>27</v>
      </c>
      <c r="J617" s="16">
        <v>2</v>
      </c>
      <c r="K617" s="16">
        <v>0</v>
      </c>
      <c r="L617" s="19">
        <v>0</v>
      </c>
      <c r="M617" s="19">
        <v>0</v>
      </c>
      <c r="N617" s="19">
        <v>1</v>
      </c>
      <c r="O617" s="19">
        <v>0</v>
      </c>
      <c r="P617" s="19">
        <v>0</v>
      </c>
      <c r="Q617" s="19">
        <v>0</v>
      </c>
      <c r="R617" s="11">
        <v>0</v>
      </c>
      <c r="S617" s="18">
        <v>0</v>
      </c>
      <c r="T617" s="16">
        <v>1</v>
      </c>
      <c r="U617" s="19">
        <v>2</v>
      </c>
      <c r="V617" s="19">
        <v>0</v>
      </c>
      <c r="W617" s="19">
        <v>2.5</v>
      </c>
      <c r="X617" s="19">
        <v>900</v>
      </c>
      <c r="Y617" s="19">
        <v>1</v>
      </c>
      <c r="Z617" s="19">
        <v>0</v>
      </c>
      <c r="AA617" s="19">
        <v>0</v>
      </c>
      <c r="AB617" s="19">
        <v>0</v>
      </c>
      <c r="AC617" s="19">
        <v>0</v>
      </c>
      <c r="AD617" s="19">
        <v>9</v>
      </c>
      <c r="AE617" s="19">
        <v>1</v>
      </c>
      <c r="AF617" s="19">
        <v>3.5</v>
      </c>
      <c r="AG617" s="11">
        <v>0</v>
      </c>
      <c r="AH617" s="11">
        <v>0</v>
      </c>
      <c r="AI617" s="11">
        <v>0</v>
      </c>
      <c r="AJ617" s="11">
        <v>3</v>
      </c>
      <c r="AK617" s="19">
        <v>0</v>
      </c>
      <c r="AL617" s="19">
        <v>0</v>
      </c>
      <c r="AM617" s="19">
        <v>0</v>
      </c>
      <c r="AN617" s="19">
        <v>0.3</v>
      </c>
      <c r="AO617" s="19">
        <v>2000</v>
      </c>
      <c r="AP617" s="19">
        <v>0.5</v>
      </c>
      <c r="AQ617" s="19">
        <v>0</v>
      </c>
      <c r="AR617" s="11">
        <v>0</v>
      </c>
      <c r="AS617" s="309" t="s">
        <v>935</v>
      </c>
      <c r="AT617" s="20" t="s">
        <v>897</v>
      </c>
      <c r="AU617" s="19" t="s">
        <v>353</v>
      </c>
      <c r="AV617" s="19">
        <v>10000009</v>
      </c>
      <c r="AW617" s="19">
        <v>21030010</v>
      </c>
      <c r="AX617" s="17" t="s">
        <v>899</v>
      </c>
      <c r="AY617" s="20">
        <v>0</v>
      </c>
      <c r="AZ617" s="18">
        <v>0</v>
      </c>
      <c r="BA617" s="18">
        <v>0</v>
      </c>
      <c r="BB617" s="169"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9">
        <v>0</v>
      </c>
      <c r="BD617" s="16">
        <v>0</v>
      </c>
      <c r="BE617" s="19">
        <v>0</v>
      </c>
      <c r="BF617" s="19">
        <v>0</v>
      </c>
      <c r="BG617" s="19">
        <v>0</v>
      </c>
      <c r="BH617" s="19">
        <v>0</v>
      </c>
      <c r="BI617" s="14">
        <v>0</v>
      </c>
      <c r="BJ617" s="11">
        <v>1</v>
      </c>
      <c r="BK617" s="11">
        <v>0</v>
      </c>
      <c r="BL617" s="11">
        <v>0</v>
      </c>
      <c r="BM617" s="11">
        <v>0</v>
      </c>
      <c r="BN617" s="11">
        <v>0</v>
      </c>
      <c r="BO617" s="11">
        <v>0</v>
      </c>
      <c r="BP617" s="11">
        <v>0</v>
      </c>
      <c r="BQ617" s="46">
        <v>0</v>
      </c>
    </row>
    <row r="618" ht="20.1" customHeight="1" spans="3:69">
      <c r="C618" s="19">
        <v>61023103</v>
      </c>
      <c r="D618" s="20" t="s">
        <v>934</v>
      </c>
      <c r="E618" s="16">
        <v>2</v>
      </c>
      <c r="F618" s="19">
        <v>61023101</v>
      </c>
      <c r="G618" s="19">
        <f t="shared" si="34"/>
        <v>61023104</v>
      </c>
      <c r="H618" s="18">
        <v>0</v>
      </c>
      <c r="I618" s="16">
        <v>32</v>
      </c>
      <c r="J618" s="16">
        <v>2</v>
      </c>
      <c r="K618" s="16">
        <v>0</v>
      </c>
      <c r="L618" s="19">
        <v>0</v>
      </c>
      <c r="M618" s="19">
        <v>0</v>
      </c>
      <c r="N618" s="19">
        <v>1</v>
      </c>
      <c r="O618" s="19">
        <v>0</v>
      </c>
      <c r="P618" s="19">
        <v>0</v>
      </c>
      <c r="Q618" s="19">
        <v>0</v>
      </c>
      <c r="R618" s="11">
        <v>0</v>
      </c>
      <c r="S618" s="18">
        <v>0</v>
      </c>
      <c r="T618" s="16">
        <v>1</v>
      </c>
      <c r="U618" s="19">
        <v>2</v>
      </c>
      <c r="V618" s="19">
        <v>0</v>
      </c>
      <c r="W618" s="19">
        <v>2.75</v>
      </c>
      <c r="X618" s="19">
        <v>1800</v>
      </c>
      <c r="Y618" s="19">
        <v>1</v>
      </c>
      <c r="Z618" s="19">
        <v>0</v>
      </c>
      <c r="AA618" s="19">
        <v>0</v>
      </c>
      <c r="AB618" s="19">
        <v>0</v>
      </c>
      <c r="AC618" s="19">
        <v>0</v>
      </c>
      <c r="AD618" s="19">
        <v>9</v>
      </c>
      <c r="AE618" s="19">
        <v>1</v>
      </c>
      <c r="AF618" s="19">
        <v>3.5</v>
      </c>
      <c r="AG618" s="11">
        <v>0</v>
      </c>
      <c r="AH618" s="11">
        <v>0</v>
      </c>
      <c r="AI618" s="11">
        <v>0</v>
      </c>
      <c r="AJ618" s="11">
        <v>3</v>
      </c>
      <c r="AK618" s="19">
        <v>0</v>
      </c>
      <c r="AL618" s="19">
        <v>0</v>
      </c>
      <c r="AM618" s="19">
        <v>0</v>
      </c>
      <c r="AN618" s="19">
        <v>0.3</v>
      </c>
      <c r="AO618" s="19">
        <v>2000</v>
      </c>
      <c r="AP618" s="19">
        <v>0.5</v>
      </c>
      <c r="AQ618" s="19">
        <v>0</v>
      </c>
      <c r="AR618" s="11">
        <v>0</v>
      </c>
      <c r="AS618" s="309" t="s">
        <v>935</v>
      </c>
      <c r="AT618" s="20" t="s">
        <v>897</v>
      </c>
      <c r="AU618" s="19" t="s">
        <v>353</v>
      </c>
      <c r="AV618" s="19">
        <v>10000009</v>
      </c>
      <c r="AW618" s="19">
        <v>21030010</v>
      </c>
      <c r="AX618" s="17" t="s">
        <v>899</v>
      </c>
      <c r="AY618" s="20">
        <v>0</v>
      </c>
      <c r="AZ618" s="18">
        <v>0</v>
      </c>
      <c r="BA618" s="18">
        <v>0</v>
      </c>
      <c r="BB618" s="169" t="str">
        <f t="shared" si="35"/>
        <v>立即对目标范围内的怪物造成275%攻击伤害+1800点固定伤害,并附带1秒眩晕效果,对怪物将怪立即拉近至自身攻击范围并将眩晕效果将提升至2秒</v>
      </c>
      <c r="BC618" s="19">
        <v>0</v>
      </c>
      <c r="BD618" s="16">
        <v>0</v>
      </c>
      <c r="BE618" s="19">
        <v>0</v>
      </c>
      <c r="BF618" s="19">
        <v>0</v>
      </c>
      <c r="BG618" s="19">
        <v>0</v>
      </c>
      <c r="BH618" s="19">
        <v>0</v>
      </c>
      <c r="BI618" s="14">
        <v>0</v>
      </c>
      <c r="BJ618" s="11">
        <v>1</v>
      </c>
      <c r="BK618" s="11">
        <v>0</v>
      </c>
      <c r="BL618" s="11">
        <v>0</v>
      </c>
      <c r="BM618" s="11">
        <v>0</v>
      </c>
      <c r="BN618" s="11">
        <v>0</v>
      </c>
      <c r="BO618" s="11">
        <v>0</v>
      </c>
      <c r="BP618" s="11">
        <v>0</v>
      </c>
      <c r="BQ618" s="46">
        <v>0</v>
      </c>
    </row>
    <row r="619" ht="20.1" customHeight="1" spans="3:69">
      <c r="C619" s="19">
        <v>61023104</v>
      </c>
      <c r="D619" s="20" t="s">
        <v>934</v>
      </c>
      <c r="E619" s="16">
        <v>3</v>
      </c>
      <c r="F619" s="19">
        <v>61023101</v>
      </c>
      <c r="G619" s="16">
        <v>0</v>
      </c>
      <c r="H619" s="18">
        <v>0</v>
      </c>
      <c r="I619" s="16">
        <v>0</v>
      </c>
      <c r="J619" s="166">
        <v>0</v>
      </c>
      <c r="K619" s="16">
        <v>0</v>
      </c>
      <c r="L619" s="19">
        <v>0</v>
      </c>
      <c r="M619" s="19">
        <v>0</v>
      </c>
      <c r="N619" s="19">
        <v>1</v>
      </c>
      <c r="O619" s="19">
        <v>0</v>
      </c>
      <c r="P619" s="19">
        <v>0</v>
      </c>
      <c r="Q619" s="19">
        <v>0</v>
      </c>
      <c r="R619" s="11">
        <v>0</v>
      </c>
      <c r="S619" s="18">
        <v>0</v>
      </c>
      <c r="T619" s="16">
        <v>1</v>
      </c>
      <c r="U619" s="19">
        <v>2</v>
      </c>
      <c r="V619" s="19">
        <v>0</v>
      </c>
      <c r="W619" s="19">
        <v>3</v>
      </c>
      <c r="X619" s="19">
        <v>2800</v>
      </c>
      <c r="Y619" s="19">
        <v>1</v>
      </c>
      <c r="Z619" s="19">
        <v>0</v>
      </c>
      <c r="AA619" s="19">
        <v>0</v>
      </c>
      <c r="AB619" s="19">
        <v>0</v>
      </c>
      <c r="AC619" s="19">
        <v>0</v>
      </c>
      <c r="AD619" s="19">
        <v>9</v>
      </c>
      <c r="AE619" s="19">
        <v>1</v>
      </c>
      <c r="AF619" s="19">
        <v>3.5</v>
      </c>
      <c r="AG619" s="11">
        <v>0</v>
      </c>
      <c r="AH619" s="11">
        <v>0</v>
      </c>
      <c r="AI619" s="11">
        <v>0</v>
      </c>
      <c r="AJ619" s="11">
        <v>3</v>
      </c>
      <c r="AK619" s="19">
        <v>0</v>
      </c>
      <c r="AL619" s="19">
        <v>0</v>
      </c>
      <c r="AM619" s="19">
        <v>0</v>
      </c>
      <c r="AN619" s="19">
        <v>0.3</v>
      </c>
      <c r="AO619" s="19">
        <v>2000</v>
      </c>
      <c r="AP619" s="19">
        <v>0.5</v>
      </c>
      <c r="AQ619" s="19">
        <v>0</v>
      </c>
      <c r="AR619" s="11">
        <v>0</v>
      </c>
      <c r="AS619" s="309" t="s">
        <v>935</v>
      </c>
      <c r="AT619" s="20" t="s">
        <v>897</v>
      </c>
      <c r="AU619" s="19" t="s">
        <v>353</v>
      </c>
      <c r="AV619" s="19">
        <v>10000009</v>
      </c>
      <c r="AW619" s="19">
        <v>21030010</v>
      </c>
      <c r="AX619" s="17" t="s">
        <v>899</v>
      </c>
      <c r="AY619" s="20">
        <v>0</v>
      </c>
      <c r="AZ619" s="18">
        <v>0</v>
      </c>
      <c r="BA619" s="18">
        <v>0</v>
      </c>
      <c r="BB619" s="169" t="str">
        <f t="shared" si="35"/>
        <v>立即对目标范围内的怪物造成300%攻击伤害+2800点固定伤害,并附带1秒眩晕效果,对怪物将怪立即拉近至自身攻击范围并将眩晕效果将提升至2秒</v>
      </c>
      <c r="BC619" s="19">
        <v>0</v>
      </c>
      <c r="BD619" s="16">
        <v>0</v>
      </c>
      <c r="BE619" s="19">
        <v>0</v>
      </c>
      <c r="BF619" s="19">
        <v>0</v>
      </c>
      <c r="BG619" s="19">
        <v>0</v>
      </c>
      <c r="BH619" s="19">
        <v>0</v>
      </c>
      <c r="BI619" s="14">
        <v>0</v>
      </c>
      <c r="BJ619" s="11">
        <v>1</v>
      </c>
      <c r="BK619" s="11">
        <v>0</v>
      </c>
      <c r="BL619" s="11">
        <v>0</v>
      </c>
      <c r="BM619" s="11">
        <v>0</v>
      </c>
      <c r="BN619" s="11">
        <v>0</v>
      </c>
      <c r="BO619" s="11">
        <v>0</v>
      </c>
      <c r="BP619" s="11">
        <v>0</v>
      </c>
      <c r="BQ619" s="46">
        <v>0</v>
      </c>
    </row>
    <row r="620" ht="20.1" customHeight="1" spans="3:69">
      <c r="C620" s="19">
        <v>61023105</v>
      </c>
      <c r="D620" s="20" t="s">
        <v>934</v>
      </c>
      <c r="E620" s="16">
        <v>4</v>
      </c>
      <c r="F620" s="19">
        <v>61023101</v>
      </c>
      <c r="G620" s="16">
        <v>0</v>
      </c>
      <c r="H620" s="18">
        <v>0</v>
      </c>
      <c r="I620" s="16">
        <v>0</v>
      </c>
      <c r="J620" s="16">
        <v>0</v>
      </c>
      <c r="K620" s="16">
        <v>0</v>
      </c>
      <c r="L620" s="19">
        <v>0</v>
      </c>
      <c r="M620" s="19">
        <v>0</v>
      </c>
      <c r="N620" s="19">
        <v>1</v>
      </c>
      <c r="O620" s="19">
        <v>0</v>
      </c>
      <c r="P620" s="19">
        <v>0</v>
      </c>
      <c r="Q620" s="19">
        <v>0</v>
      </c>
      <c r="R620" s="11">
        <v>0</v>
      </c>
      <c r="S620" s="18">
        <v>0</v>
      </c>
      <c r="T620" s="16">
        <v>1</v>
      </c>
      <c r="U620" s="19">
        <v>2</v>
      </c>
      <c r="V620" s="19">
        <v>0</v>
      </c>
      <c r="W620" s="19">
        <v>3.25</v>
      </c>
      <c r="X620" s="19">
        <v>4000</v>
      </c>
      <c r="Y620" s="19">
        <v>1</v>
      </c>
      <c r="Z620" s="19">
        <v>0</v>
      </c>
      <c r="AA620" s="19">
        <v>0</v>
      </c>
      <c r="AB620" s="19">
        <v>0</v>
      </c>
      <c r="AC620" s="19">
        <v>0</v>
      </c>
      <c r="AD620" s="19">
        <v>9</v>
      </c>
      <c r="AE620" s="19">
        <v>1</v>
      </c>
      <c r="AF620" s="19">
        <v>3.5</v>
      </c>
      <c r="AG620" s="11">
        <v>0</v>
      </c>
      <c r="AH620" s="11">
        <v>0</v>
      </c>
      <c r="AI620" s="11">
        <v>0</v>
      </c>
      <c r="AJ620" s="11">
        <v>3</v>
      </c>
      <c r="AK620" s="19">
        <v>0</v>
      </c>
      <c r="AL620" s="19">
        <v>0</v>
      </c>
      <c r="AM620" s="19">
        <v>0</v>
      </c>
      <c r="AN620" s="19">
        <v>0.3</v>
      </c>
      <c r="AO620" s="19">
        <v>2000</v>
      </c>
      <c r="AP620" s="19">
        <v>0.5</v>
      </c>
      <c r="AQ620" s="19">
        <v>0</v>
      </c>
      <c r="AR620" s="11">
        <v>0</v>
      </c>
      <c r="AS620" s="309" t="s">
        <v>935</v>
      </c>
      <c r="AT620" s="20" t="s">
        <v>897</v>
      </c>
      <c r="AU620" s="19" t="s">
        <v>353</v>
      </c>
      <c r="AV620" s="19">
        <v>10000009</v>
      </c>
      <c r="AW620" s="19">
        <v>21030010</v>
      </c>
      <c r="AX620" s="17" t="s">
        <v>899</v>
      </c>
      <c r="AY620" s="20">
        <v>0</v>
      </c>
      <c r="AZ620" s="18">
        <v>0</v>
      </c>
      <c r="BA620" s="18">
        <v>0</v>
      </c>
      <c r="BB620" s="169" t="str">
        <f t="shared" si="35"/>
        <v>立即对目标范围内的怪物造成325%攻击伤害+4000点固定伤害,并附带1秒眩晕效果,对怪物将怪立即拉近至自身攻击范围并将眩晕效果将提升至2秒</v>
      </c>
      <c r="BC620" s="19">
        <v>0</v>
      </c>
      <c r="BD620" s="16">
        <v>0</v>
      </c>
      <c r="BE620" s="19">
        <v>0</v>
      </c>
      <c r="BF620" s="19">
        <v>0</v>
      </c>
      <c r="BG620" s="19">
        <v>0</v>
      </c>
      <c r="BH620" s="19">
        <v>0</v>
      </c>
      <c r="BI620" s="14">
        <v>0</v>
      </c>
      <c r="BJ620" s="11">
        <v>1</v>
      </c>
      <c r="BK620" s="11">
        <v>0</v>
      </c>
      <c r="BL620" s="11">
        <v>0</v>
      </c>
      <c r="BM620" s="11">
        <v>0</v>
      </c>
      <c r="BN620" s="11">
        <v>0</v>
      </c>
      <c r="BO620" s="11">
        <v>0</v>
      </c>
      <c r="BP620" s="11">
        <v>0</v>
      </c>
      <c r="BQ620" s="46">
        <v>0</v>
      </c>
    </row>
    <row r="621" ht="20.1" customHeight="1" spans="3:69">
      <c r="C621" s="19">
        <v>61023106</v>
      </c>
      <c r="D621" s="20" t="s">
        <v>934</v>
      </c>
      <c r="E621" s="16">
        <v>5</v>
      </c>
      <c r="F621" s="19">
        <v>61023101</v>
      </c>
      <c r="G621" s="16">
        <v>0</v>
      </c>
      <c r="H621" s="18">
        <v>0</v>
      </c>
      <c r="I621" s="16">
        <v>0</v>
      </c>
      <c r="J621" s="16">
        <v>0</v>
      </c>
      <c r="K621" s="16">
        <v>0</v>
      </c>
      <c r="L621" s="19">
        <v>0</v>
      </c>
      <c r="M621" s="19">
        <v>0</v>
      </c>
      <c r="N621" s="19">
        <v>1</v>
      </c>
      <c r="O621" s="19">
        <v>0</v>
      </c>
      <c r="P621" s="19">
        <v>0</v>
      </c>
      <c r="Q621" s="19">
        <v>0</v>
      </c>
      <c r="R621" s="11">
        <v>0</v>
      </c>
      <c r="S621" s="18">
        <v>0</v>
      </c>
      <c r="T621" s="16">
        <v>1</v>
      </c>
      <c r="U621" s="19">
        <v>2</v>
      </c>
      <c r="V621" s="19">
        <v>0</v>
      </c>
      <c r="W621" s="19">
        <v>3.5</v>
      </c>
      <c r="X621" s="19">
        <v>5200</v>
      </c>
      <c r="Y621" s="19">
        <v>1</v>
      </c>
      <c r="Z621" s="19">
        <v>0</v>
      </c>
      <c r="AA621" s="19">
        <v>0</v>
      </c>
      <c r="AB621" s="19">
        <v>0</v>
      </c>
      <c r="AC621" s="19">
        <v>0</v>
      </c>
      <c r="AD621" s="19">
        <v>9</v>
      </c>
      <c r="AE621" s="19">
        <v>1</v>
      </c>
      <c r="AF621" s="19">
        <v>3.5</v>
      </c>
      <c r="AG621" s="11">
        <v>0</v>
      </c>
      <c r="AH621" s="11">
        <v>0</v>
      </c>
      <c r="AI621" s="11">
        <v>0</v>
      </c>
      <c r="AJ621" s="11">
        <v>3</v>
      </c>
      <c r="AK621" s="19">
        <v>0</v>
      </c>
      <c r="AL621" s="19">
        <v>0</v>
      </c>
      <c r="AM621" s="19">
        <v>0</v>
      </c>
      <c r="AN621" s="19">
        <v>0.3</v>
      </c>
      <c r="AO621" s="19">
        <v>2000</v>
      </c>
      <c r="AP621" s="19">
        <v>0.5</v>
      </c>
      <c r="AQ621" s="19">
        <v>0</v>
      </c>
      <c r="AR621" s="11">
        <v>0</v>
      </c>
      <c r="AS621" s="309" t="s">
        <v>935</v>
      </c>
      <c r="AT621" s="20" t="s">
        <v>897</v>
      </c>
      <c r="AU621" s="19" t="s">
        <v>353</v>
      </c>
      <c r="AV621" s="19">
        <v>10000009</v>
      </c>
      <c r="AW621" s="19">
        <v>21030010</v>
      </c>
      <c r="AX621" s="17" t="s">
        <v>899</v>
      </c>
      <c r="AY621" s="20">
        <v>0</v>
      </c>
      <c r="AZ621" s="18">
        <v>0</v>
      </c>
      <c r="BA621" s="18">
        <v>0</v>
      </c>
      <c r="BB621" s="169" t="str">
        <f t="shared" si="35"/>
        <v>立即对目标范围内的怪物造成350%攻击伤害+5200点固定伤害,并附带1秒眩晕效果,对怪物将怪立即拉近至自身攻击范围并将眩晕效果将提升至2秒</v>
      </c>
      <c r="BC621" s="19">
        <v>0</v>
      </c>
      <c r="BD621" s="16">
        <v>0</v>
      </c>
      <c r="BE621" s="19">
        <v>0</v>
      </c>
      <c r="BF621" s="19">
        <v>0</v>
      </c>
      <c r="BG621" s="19">
        <v>0</v>
      </c>
      <c r="BH621" s="19">
        <v>0</v>
      </c>
      <c r="BI621" s="14">
        <v>0</v>
      </c>
      <c r="BJ621" s="11">
        <v>1</v>
      </c>
      <c r="BK621" s="11">
        <v>0</v>
      </c>
      <c r="BL621" s="11">
        <v>0</v>
      </c>
      <c r="BM621" s="11">
        <v>0</v>
      </c>
      <c r="BN621" s="11">
        <v>0</v>
      </c>
      <c r="BO621" s="11">
        <v>0</v>
      </c>
      <c r="BP621" s="11">
        <v>0</v>
      </c>
      <c r="BQ621" s="46">
        <v>0</v>
      </c>
    </row>
    <row r="622" ht="20.1" customHeight="1" spans="3:69">
      <c r="C622" s="11">
        <v>61023201</v>
      </c>
      <c r="D622" s="12" t="s">
        <v>936</v>
      </c>
      <c r="E622" s="11">
        <v>0</v>
      </c>
      <c r="F622" s="11">
        <v>61023201</v>
      </c>
      <c r="G622" s="11">
        <f>C623</f>
        <v>61023202</v>
      </c>
      <c r="H622" s="11">
        <v>0</v>
      </c>
      <c r="I622" s="11">
        <v>25</v>
      </c>
      <c r="J622" s="11">
        <v>5</v>
      </c>
      <c r="K622" s="11">
        <v>0</v>
      </c>
      <c r="L622" s="11">
        <v>1</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18</v>
      </c>
      <c r="AE622" s="11">
        <v>0</v>
      </c>
      <c r="AF622" s="11">
        <v>0</v>
      </c>
      <c r="AG622" s="11">
        <v>2</v>
      </c>
      <c r="AH622" s="11">
        <v>0</v>
      </c>
      <c r="AI622" s="11">
        <v>0</v>
      </c>
      <c r="AJ622" s="11">
        <v>0</v>
      </c>
      <c r="AK622" s="11">
        <v>0</v>
      </c>
      <c r="AL622" s="11">
        <v>0</v>
      </c>
      <c r="AM622" s="11">
        <v>0</v>
      </c>
      <c r="AN622" s="11">
        <v>0</v>
      </c>
      <c r="AO622" s="11">
        <v>1000</v>
      </c>
      <c r="AP622" s="11">
        <v>0</v>
      </c>
      <c r="AQ622" s="11">
        <v>0</v>
      </c>
      <c r="AR622" s="301" t="s">
        <v>937</v>
      </c>
      <c r="AS622" s="11" t="s">
        <v>162</v>
      </c>
      <c r="AT622" s="12" t="s">
        <v>938</v>
      </c>
      <c r="AU622" s="11" t="s">
        <v>867</v>
      </c>
      <c r="AV622" s="11">
        <v>0</v>
      </c>
      <c r="AW622" s="11">
        <v>21030020</v>
      </c>
      <c r="AX622" s="12" t="s">
        <v>164</v>
      </c>
      <c r="AY622" s="12" t="s">
        <v>162</v>
      </c>
      <c r="AZ622" s="11">
        <v>0</v>
      </c>
      <c r="BA622" s="11">
        <v>0</v>
      </c>
      <c r="BB622" s="171" t="s">
        <v>939</v>
      </c>
      <c r="BC622" s="11">
        <v>0</v>
      </c>
      <c r="BD622" s="11">
        <v>0</v>
      </c>
      <c r="BE622" s="11">
        <v>0</v>
      </c>
      <c r="BF622" s="11">
        <v>0</v>
      </c>
      <c r="BG622" s="11">
        <v>0</v>
      </c>
      <c r="BH622" s="11">
        <v>0</v>
      </c>
      <c r="BI622" s="172">
        <v>0</v>
      </c>
      <c r="BJ622" s="11">
        <v>0</v>
      </c>
      <c r="BK622" s="11">
        <v>0</v>
      </c>
      <c r="BL622" s="11">
        <v>0</v>
      </c>
      <c r="BM622" s="11">
        <v>0</v>
      </c>
      <c r="BN622" s="11">
        <v>0</v>
      </c>
      <c r="BO622" s="11">
        <v>0</v>
      </c>
      <c r="BP622" s="11">
        <v>0</v>
      </c>
      <c r="BQ622" s="46">
        <v>0</v>
      </c>
    </row>
    <row r="623" ht="20.1" customHeight="1" spans="3:69">
      <c r="C623" s="11">
        <v>61023202</v>
      </c>
      <c r="D623" s="12" t="s">
        <v>936</v>
      </c>
      <c r="E623" s="11">
        <v>1</v>
      </c>
      <c r="F623" s="11">
        <v>61023201</v>
      </c>
      <c r="G623" s="11">
        <f t="shared" ref="G623:G624" si="36">C624</f>
        <v>61023203</v>
      </c>
      <c r="H623" s="11">
        <v>0</v>
      </c>
      <c r="I623" s="11">
        <v>32</v>
      </c>
      <c r="J623" s="11">
        <v>2</v>
      </c>
      <c r="K623" s="11">
        <v>0</v>
      </c>
      <c r="L623" s="11">
        <v>1</v>
      </c>
      <c r="M623" s="11">
        <v>0</v>
      </c>
      <c r="N623" s="11">
        <v>1</v>
      </c>
      <c r="O623" s="11">
        <v>0</v>
      </c>
      <c r="P623" s="11">
        <v>0</v>
      </c>
      <c r="Q623" s="11">
        <v>0</v>
      </c>
      <c r="R623" s="11">
        <v>0</v>
      </c>
      <c r="S623" s="11">
        <v>0</v>
      </c>
      <c r="T623" s="11">
        <v>1</v>
      </c>
      <c r="U623" s="11">
        <v>2</v>
      </c>
      <c r="V623" s="11">
        <v>0</v>
      </c>
      <c r="W623" s="11">
        <v>0</v>
      </c>
      <c r="X623" s="11">
        <v>0</v>
      </c>
      <c r="Y623" s="11">
        <v>0</v>
      </c>
      <c r="Z623" s="11">
        <v>0</v>
      </c>
      <c r="AA623" s="11">
        <v>0</v>
      </c>
      <c r="AB623" s="11">
        <v>0</v>
      </c>
      <c r="AC623" s="11">
        <v>0</v>
      </c>
      <c r="AD623" s="11">
        <v>18</v>
      </c>
      <c r="AE623" s="11">
        <v>0</v>
      </c>
      <c r="AF623" s="11">
        <v>0</v>
      </c>
      <c r="AG623" s="11">
        <v>2</v>
      </c>
      <c r="AH623" s="11">
        <v>0</v>
      </c>
      <c r="AI623" s="11">
        <v>0</v>
      </c>
      <c r="AJ623" s="11">
        <v>0</v>
      </c>
      <c r="AK623" s="11">
        <v>0</v>
      </c>
      <c r="AL623" s="11">
        <v>0</v>
      </c>
      <c r="AM623" s="11">
        <v>0</v>
      </c>
      <c r="AN623" s="11">
        <v>0</v>
      </c>
      <c r="AO623" s="11">
        <v>1000</v>
      </c>
      <c r="AP623" s="11">
        <v>0</v>
      </c>
      <c r="AQ623" s="11">
        <v>0</v>
      </c>
      <c r="AR623" s="301" t="s">
        <v>940</v>
      </c>
      <c r="AS623" s="11" t="s">
        <v>162</v>
      </c>
      <c r="AT623" s="12" t="s">
        <v>938</v>
      </c>
      <c r="AU623" s="11" t="s">
        <v>867</v>
      </c>
      <c r="AV623" s="11">
        <v>0</v>
      </c>
      <c r="AW623" s="11">
        <v>21030020</v>
      </c>
      <c r="AX623" s="12" t="s">
        <v>164</v>
      </c>
      <c r="AY623" s="12" t="s">
        <v>162</v>
      </c>
      <c r="AZ623" s="11">
        <v>0</v>
      </c>
      <c r="BA623" s="11">
        <v>0</v>
      </c>
      <c r="BB623" s="171" t="s">
        <v>941</v>
      </c>
      <c r="BC623" s="11">
        <v>0</v>
      </c>
      <c r="BD623" s="11">
        <v>0</v>
      </c>
      <c r="BE623" s="11">
        <v>0</v>
      </c>
      <c r="BF623" s="11">
        <v>0</v>
      </c>
      <c r="BG623" s="11">
        <v>0</v>
      </c>
      <c r="BH623" s="11">
        <v>0</v>
      </c>
      <c r="BI623" s="172">
        <v>0</v>
      </c>
      <c r="BJ623" s="11">
        <v>0</v>
      </c>
      <c r="BK623" s="11">
        <v>0</v>
      </c>
      <c r="BL623" s="11">
        <v>0</v>
      </c>
      <c r="BM623" s="11">
        <v>0</v>
      </c>
      <c r="BN623" s="11">
        <v>0</v>
      </c>
      <c r="BO623" s="11">
        <v>0</v>
      </c>
      <c r="BP623" s="11">
        <v>0</v>
      </c>
      <c r="BQ623" s="46">
        <v>0</v>
      </c>
    </row>
    <row r="624" ht="20.1" customHeight="1" spans="3:69">
      <c r="C624" s="11">
        <v>61023203</v>
      </c>
      <c r="D624" s="12" t="s">
        <v>936</v>
      </c>
      <c r="E624" s="11">
        <v>2</v>
      </c>
      <c r="F624" s="11">
        <v>61023201</v>
      </c>
      <c r="G624" s="11">
        <f t="shared" si="36"/>
        <v>61023204</v>
      </c>
      <c r="H624" s="11">
        <v>0</v>
      </c>
      <c r="I624" s="11">
        <v>37</v>
      </c>
      <c r="J624" s="11">
        <v>2</v>
      </c>
      <c r="K624" s="11">
        <v>0</v>
      </c>
      <c r="L624" s="11">
        <v>1</v>
      </c>
      <c r="M624" s="11">
        <v>0</v>
      </c>
      <c r="N624" s="11">
        <v>1</v>
      </c>
      <c r="O624" s="11">
        <v>0</v>
      </c>
      <c r="P624" s="11">
        <v>0</v>
      </c>
      <c r="Q624" s="11">
        <v>0</v>
      </c>
      <c r="R624" s="11">
        <v>0</v>
      </c>
      <c r="S624" s="11">
        <v>0</v>
      </c>
      <c r="T624" s="11">
        <v>1</v>
      </c>
      <c r="U624" s="11">
        <v>2</v>
      </c>
      <c r="V624" s="11">
        <v>0</v>
      </c>
      <c r="W624" s="11">
        <v>0</v>
      </c>
      <c r="X624" s="11">
        <v>0</v>
      </c>
      <c r="Y624" s="11">
        <v>0</v>
      </c>
      <c r="Z624" s="11">
        <v>0</v>
      </c>
      <c r="AA624" s="11">
        <v>0</v>
      </c>
      <c r="AB624" s="11">
        <v>0</v>
      </c>
      <c r="AC624" s="11">
        <v>0</v>
      </c>
      <c r="AD624" s="11">
        <v>18</v>
      </c>
      <c r="AE624" s="11">
        <v>0</v>
      </c>
      <c r="AF624" s="11">
        <v>0</v>
      </c>
      <c r="AG624" s="11">
        <v>2</v>
      </c>
      <c r="AH624" s="11">
        <v>0</v>
      </c>
      <c r="AI624" s="11">
        <v>0</v>
      </c>
      <c r="AJ624" s="11">
        <v>0</v>
      </c>
      <c r="AK624" s="11">
        <v>0</v>
      </c>
      <c r="AL624" s="11">
        <v>0</v>
      </c>
      <c r="AM624" s="11">
        <v>0</v>
      </c>
      <c r="AN624" s="11">
        <v>0</v>
      </c>
      <c r="AO624" s="11">
        <v>1000</v>
      </c>
      <c r="AP624" s="11">
        <v>0</v>
      </c>
      <c r="AQ624" s="11">
        <v>0</v>
      </c>
      <c r="AR624" s="301" t="s">
        <v>942</v>
      </c>
      <c r="AS624" s="11" t="s">
        <v>162</v>
      </c>
      <c r="AT624" s="12" t="s">
        <v>938</v>
      </c>
      <c r="AU624" s="11" t="s">
        <v>867</v>
      </c>
      <c r="AV624" s="11">
        <v>0</v>
      </c>
      <c r="AW624" s="11">
        <v>21030020</v>
      </c>
      <c r="AX624" s="12" t="s">
        <v>164</v>
      </c>
      <c r="AY624" s="12" t="s">
        <v>162</v>
      </c>
      <c r="AZ624" s="11">
        <v>0</v>
      </c>
      <c r="BA624" s="11">
        <v>0</v>
      </c>
      <c r="BB624" s="171" t="s">
        <v>943</v>
      </c>
      <c r="BC624" s="11">
        <v>0</v>
      </c>
      <c r="BD624" s="11">
        <v>0</v>
      </c>
      <c r="BE624" s="11">
        <v>0</v>
      </c>
      <c r="BF624" s="11">
        <v>0</v>
      </c>
      <c r="BG624" s="11">
        <v>0</v>
      </c>
      <c r="BH624" s="11">
        <v>0</v>
      </c>
      <c r="BI624" s="172">
        <v>0</v>
      </c>
      <c r="BJ624" s="11">
        <v>0</v>
      </c>
      <c r="BK624" s="11">
        <v>0</v>
      </c>
      <c r="BL624" s="11">
        <v>0</v>
      </c>
      <c r="BM624" s="11">
        <v>0</v>
      </c>
      <c r="BN624" s="11">
        <v>0</v>
      </c>
      <c r="BO624" s="11">
        <v>0</v>
      </c>
      <c r="BP624" s="11">
        <v>0</v>
      </c>
      <c r="BQ624" s="46">
        <v>0</v>
      </c>
    </row>
    <row r="625" ht="20.1" customHeight="1" spans="3:69">
      <c r="C625" s="11">
        <v>61023204</v>
      </c>
      <c r="D625" s="12" t="s">
        <v>936</v>
      </c>
      <c r="E625" s="11">
        <v>3</v>
      </c>
      <c r="F625" s="11">
        <v>61023201</v>
      </c>
      <c r="G625" s="11">
        <v>0</v>
      </c>
      <c r="H625" s="11">
        <v>0</v>
      </c>
      <c r="I625" s="11">
        <v>0</v>
      </c>
      <c r="J625" s="11">
        <v>0</v>
      </c>
      <c r="K625" s="11">
        <v>0</v>
      </c>
      <c r="L625" s="11">
        <v>1</v>
      </c>
      <c r="M625" s="11">
        <v>0</v>
      </c>
      <c r="N625" s="11">
        <v>1</v>
      </c>
      <c r="O625" s="11">
        <v>0</v>
      </c>
      <c r="P625" s="11">
        <v>0</v>
      </c>
      <c r="Q625" s="11">
        <v>0</v>
      </c>
      <c r="R625" s="11">
        <v>0</v>
      </c>
      <c r="S625" s="11">
        <v>0</v>
      </c>
      <c r="T625" s="11">
        <v>1</v>
      </c>
      <c r="U625" s="11">
        <v>2</v>
      </c>
      <c r="V625" s="11">
        <v>0</v>
      </c>
      <c r="W625" s="11">
        <v>0</v>
      </c>
      <c r="X625" s="11">
        <v>0</v>
      </c>
      <c r="Y625" s="11">
        <v>0</v>
      </c>
      <c r="Z625" s="11">
        <v>0</v>
      </c>
      <c r="AA625" s="11">
        <v>0</v>
      </c>
      <c r="AB625" s="11">
        <v>0</v>
      </c>
      <c r="AC625" s="11">
        <v>0</v>
      </c>
      <c r="AD625" s="11">
        <v>18</v>
      </c>
      <c r="AE625" s="11">
        <v>0</v>
      </c>
      <c r="AF625" s="11">
        <v>0</v>
      </c>
      <c r="AG625" s="11">
        <v>2</v>
      </c>
      <c r="AH625" s="11">
        <v>0</v>
      </c>
      <c r="AI625" s="11">
        <v>0</v>
      </c>
      <c r="AJ625" s="11">
        <v>0</v>
      </c>
      <c r="AK625" s="11">
        <v>0</v>
      </c>
      <c r="AL625" s="11">
        <v>0</v>
      </c>
      <c r="AM625" s="11">
        <v>0</v>
      </c>
      <c r="AN625" s="11">
        <v>0</v>
      </c>
      <c r="AO625" s="11">
        <v>1000</v>
      </c>
      <c r="AP625" s="11">
        <v>0</v>
      </c>
      <c r="AQ625" s="11">
        <v>0</v>
      </c>
      <c r="AR625" s="301" t="s">
        <v>944</v>
      </c>
      <c r="AS625" s="11" t="s">
        <v>162</v>
      </c>
      <c r="AT625" s="12" t="s">
        <v>938</v>
      </c>
      <c r="AU625" s="11" t="s">
        <v>867</v>
      </c>
      <c r="AV625" s="11">
        <v>0</v>
      </c>
      <c r="AW625" s="11">
        <v>21030020</v>
      </c>
      <c r="AX625" s="12" t="s">
        <v>164</v>
      </c>
      <c r="AY625" s="12" t="s">
        <v>162</v>
      </c>
      <c r="AZ625" s="11">
        <v>0</v>
      </c>
      <c r="BA625" s="11">
        <v>0</v>
      </c>
      <c r="BB625" s="171" t="s">
        <v>945</v>
      </c>
      <c r="BC625" s="11">
        <v>0</v>
      </c>
      <c r="BD625" s="11">
        <v>0</v>
      </c>
      <c r="BE625" s="11">
        <v>0</v>
      </c>
      <c r="BF625" s="11">
        <v>0</v>
      </c>
      <c r="BG625" s="11">
        <v>0</v>
      </c>
      <c r="BH625" s="11">
        <v>0</v>
      </c>
      <c r="BI625" s="172">
        <v>0</v>
      </c>
      <c r="BJ625" s="11">
        <v>0</v>
      </c>
      <c r="BK625" s="11">
        <v>0</v>
      </c>
      <c r="BL625" s="11">
        <v>0</v>
      </c>
      <c r="BM625" s="11">
        <v>0</v>
      </c>
      <c r="BN625" s="11">
        <v>0</v>
      </c>
      <c r="BO625" s="11">
        <v>0</v>
      </c>
      <c r="BP625" s="11">
        <v>0</v>
      </c>
      <c r="BQ625" s="46">
        <v>0</v>
      </c>
    </row>
    <row r="626" ht="20.1" customHeight="1" spans="3:69">
      <c r="C626" s="11">
        <v>61023205</v>
      </c>
      <c r="D626" s="12" t="s">
        <v>936</v>
      </c>
      <c r="E626" s="11">
        <v>4</v>
      </c>
      <c r="F626" s="11">
        <v>61023201</v>
      </c>
      <c r="G626" s="11">
        <v>0</v>
      </c>
      <c r="H626" s="11">
        <v>0</v>
      </c>
      <c r="I626" s="11">
        <v>0</v>
      </c>
      <c r="J626" s="11">
        <v>0</v>
      </c>
      <c r="K626" s="11">
        <v>0</v>
      </c>
      <c r="L626" s="11">
        <v>1</v>
      </c>
      <c r="M626" s="11">
        <v>0</v>
      </c>
      <c r="N626" s="11">
        <v>1</v>
      </c>
      <c r="O626" s="11">
        <v>0</v>
      </c>
      <c r="P626" s="11">
        <v>0</v>
      </c>
      <c r="Q626" s="11">
        <v>0</v>
      </c>
      <c r="R626" s="11">
        <v>0</v>
      </c>
      <c r="S626" s="11">
        <v>0</v>
      </c>
      <c r="T626" s="11">
        <v>1</v>
      </c>
      <c r="U626" s="11">
        <v>2</v>
      </c>
      <c r="V626" s="11">
        <v>0</v>
      </c>
      <c r="W626" s="11">
        <v>0</v>
      </c>
      <c r="X626" s="11">
        <v>0</v>
      </c>
      <c r="Y626" s="11">
        <v>0</v>
      </c>
      <c r="Z626" s="11">
        <v>0</v>
      </c>
      <c r="AA626" s="11">
        <v>0</v>
      </c>
      <c r="AB626" s="11">
        <v>0</v>
      </c>
      <c r="AC626" s="11">
        <v>0</v>
      </c>
      <c r="AD626" s="11">
        <v>18</v>
      </c>
      <c r="AE626" s="11">
        <v>0</v>
      </c>
      <c r="AF626" s="11">
        <v>0</v>
      </c>
      <c r="AG626" s="11">
        <v>2</v>
      </c>
      <c r="AH626" s="11">
        <v>0</v>
      </c>
      <c r="AI626" s="11">
        <v>0</v>
      </c>
      <c r="AJ626" s="11">
        <v>0</v>
      </c>
      <c r="AK626" s="11">
        <v>0</v>
      </c>
      <c r="AL626" s="11">
        <v>0</v>
      </c>
      <c r="AM626" s="11">
        <v>0</v>
      </c>
      <c r="AN626" s="11">
        <v>0</v>
      </c>
      <c r="AO626" s="11">
        <v>1000</v>
      </c>
      <c r="AP626" s="11">
        <v>0</v>
      </c>
      <c r="AQ626" s="11">
        <v>0</v>
      </c>
      <c r="AR626" s="301" t="s">
        <v>946</v>
      </c>
      <c r="AS626" s="11" t="s">
        <v>162</v>
      </c>
      <c r="AT626" s="12" t="s">
        <v>938</v>
      </c>
      <c r="AU626" s="11" t="s">
        <v>867</v>
      </c>
      <c r="AV626" s="11">
        <v>0</v>
      </c>
      <c r="AW626" s="11">
        <v>21030020</v>
      </c>
      <c r="AX626" s="12" t="s">
        <v>164</v>
      </c>
      <c r="AY626" s="12" t="s">
        <v>162</v>
      </c>
      <c r="AZ626" s="11">
        <v>0</v>
      </c>
      <c r="BA626" s="11">
        <v>0</v>
      </c>
      <c r="BB626" s="171" t="s">
        <v>947</v>
      </c>
      <c r="BC626" s="11">
        <v>0</v>
      </c>
      <c r="BD626" s="11">
        <v>0</v>
      </c>
      <c r="BE626" s="11">
        <v>0</v>
      </c>
      <c r="BF626" s="11">
        <v>0</v>
      </c>
      <c r="BG626" s="11">
        <v>0</v>
      </c>
      <c r="BH626" s="11">
        <v>0</v>
      </c>
      <c r="BI626" s="172">
        <v>0</v>
      </c>
      <c r="BJ626" s="11">
        <v>0</v>
      </c>
      <c r="BK626" s="11">
        <v>0</v>
      </c>
      <c r="BL626" s="11">
        <v>0</v>
      </c>
      <c r="BM626" s="11">
        <v>0</v>
      </c>
      <c r="BN626" s="11">
        <v>0</v>
      </c>
      <c r="BO626" s="11">
        <v>0</v>
      </c>
      <c r="BP626" s="11">
        <v>0</v>
      </c>
      <c r="BQ626" s="46">
        <v>0</v>
      </c>
    </row>
    <row r="627" ht="20.1" customHeight="1" spans="3:69">
      <c r="C627" s="11">
        <v>61023206</v>
      </c>
      <c r="D627" s="12" t="s">
        <v>936</v>
      </c>
      <c r="E627" s="11">
        <v>5</v>
      </c>
      <c r="F627" s="11">
        <v>61023201</v>
      </c>
      <c r="G627" s="11">
        <v>0</v>
      </c>
      <c r="H627" s="11">
        <v>0</v>
      </c>
      <c r="I627" s="11">
        <v>0</v>
      </c>
      <c r="J627" s="11">
        <v>0</v>
      </c>
      <c r="K627" s="11">
        <v>0</v>
      </c>
      <c r="L627" s="11">
        <v>1</v>
      </c>
      <c r="M627" s="11">
        <v>0</v>
      </c>
      <c r="N627" s="11">
        <v>1</v>
      </c>
      <c r="O627" s="11">
        <v>0</v>
      </c>
      <c r="P627" s="11">
        <v>0</v>
      </c>
      <c r="Q627" s="11">
        <v>0</v>
      </c>
      <c r="R627" s="11">
        <v>0</v>
      </c>
      <c r="S627" s="11">
        <v>0</v>
      </c>
      <c r="T627" s="11">
        <v>1</v>
      </c>
      <c r="U627" s="11">
        <v>2</v>
      </c>
      <c r="V627" s="11">
        <v>0</v>
      </c>
      <c r="W627" s="11">
        <v>0</v>
      </c>
      <c r="X627" s="11">
        <v>0</v>
      </c>
      <c r="Y627" s="11">
        <v>0</v>
      </c>
      <c r="Z627" s="11">
        <v>0</v>
      </c>
      <c r="AA627" s="11">
        <v>0</v>
      </c>
      <c r="AB627" s="11">
        <v>0</v>
      </c>
      <c r="AC627" s="11">
        <v>0</v>
      </c>
      <c r="AD627" s="11">
        <v>18</v>
      </c>
      <c r="AE627" s="11">
        <v>0</v>
      </c>
      <c r="AF627" s="11">
        <v>0</v>
      </c>
      <c r="AG627" s="11">
        <v>2</v>
      </c>
      <c r="AH627" s="11">
        <v>0</v>
      </c>
      <c r="AI627" s="11">
        <v>0</v>
      </c>
      <c r="AJ627" s="11">
        <v>0</v>
      </c>
      <c r="AK627" s="11">
        <v>0</v>
      </c>
      <c r="AL627" s="11">
        <v>0</v>
      </c>
      <c r="AM627" s="11">
        <v>0</v>
      </c>
      <c r="AN627" s="11">
        <v>0</v>
      </c>
      <c r="AO627" s="11">
        <v>1000</v>
      </c>
      <c r="AP627" s="11">
        <v>0</v>
      </c>
      <c r="AQ627" s="11">
        <v>0</v>
      </c>
      <c r="AR627" s="301" t="s">
        <v>948</v>
      </c>
      <c r="AS627" s="11" t="s">
        <v>162</v>
      </c>
      <c r="AT627" s="12" t="s">
        <v>938</v>
      </c>
      <c r="AU627" s="11" t="s">
        <v>867</v>
      </c>
      <c r="AV627" s="11">
        <v>0</v>
      </c>
      <c r="AW627" s="11">
        <v>21030020</v>
      </c>
      <c r="AX627" s="12" t="s">
        <v>164</v>
      </c>
      <c r="AY627" s="12" t="s">
        <v>162</v>
      </c>
      <c r="AZ627" s="11">
        <v>0</v>
      </c>
      <c r="BA627" s="11">
        <v>0</v>
      </c>
      <c r="BB627" s="171" t="s">
        <v>949</v>
      </c>
      <c r="BC627" s="11">
        <v>0</v>
      </c>
      <c r="BD627" s="11">
        <v>0</v>
      </c>
      <c r="BE627" s="11">
        <v>0</v>
      </c>
      <c r="BF627" s="11">
        <v>0</v>
      </c>
      <c r="BG627" s="11">
        <v>0</v>
      </c>
      <c r="BH627" s="11">
        <v>0</v>
      </c>
      <c r="BI627" s="172">
        <v>0</v>
      </c>
      <c r="BJ627" s="11">
        <v>0</v>
      </c>
      <c r="BK627" s="11">
        <v>0</v>
      </c>
      <c r="BL627" s="11">
        <v>0</v>
      </c>
      <c r="BM627" s="11">
        <v>0</v>
      </c>
      <c r="BN627" s="11">
        <v>0</v>
      </c>
      <c r="BO627" s="11">
        <v>0</v>
      </c>
      <c r="BP627" s="11">
        <v>0</v>
      </c>
      <c r="BQ627" s="46">
        <v>0</v>
      </c>
    </row>
    <row r="628" ht="20.1" customHeight="1" spans="3:69">
      <c r="C628" s="19">
        <v>61023301</v>
      </c>
      <c r="D628" s="20" t="s">
        <v>950</v>
      </c>
      <c r="E628" s="16">
        <v>0</v>
      </c>
      <c r="F628" s="19">
        <v>61023301</v>
      </c>
      <c r="G628" s="19">
        <f>C629</f>
        <v>61023302</v>
      </c>
      <c r="H628" s="18">
        <v>0</v>
      </c>
      <c r="I628" s="16">
        <v>30</v>
      </c>
      <c r="J628" s="19">
        <v>5</v>
      </c>
      <c r="K628" s="16">
        <v>0</v>
      </c>
      <c r="L628" s="19">
        <v>0</v>
      </c>
      <c r="M628" s="19">
        <v>0</v>
      </c>
      <c r="N628" s="19">
        <v>1</v>
      </c>
      <c r="O628" s="19">
        <v>0</v>
      </c>
      <c r="P628" s="19">
        <v>0</v>
      </c>
      <c r="Q628" s="19">
        <v>0</v>
      </c>
      <c r="R628" s="11">
        <v>0</v>
      </c>
      <c r="S628" s="18">
        <v>0</v>
      </c>
      <c r="T628" s="16">
        <v>1</v>
      </c>
      <c r="U628" s="19">
        <v>2</v>
      </c>
      <c r="V628" s="19">
        <v>0</v>
      </c>
      <c r="W628" s="19">
        <v>1.1</v>
      </c>
      <c r="X628" s="19">
        <v>900</v>
      </c>
      <c r="Y628" s="19">
        <v>0</v>
      </c>
      <c r="Z628" s="19">
        <v>0</v>
      </c>
      <c r="AA628" s="19">
        <v>0</v>
      </c>
      <c r="AB628" s="19">
        <v>0</v>
      </c>
      <c r="AC628" s="19">
        <v>0</v>
      </c>
      <c r="AD628" s="19">
        <v>12</v>
      </c>
      <c r="AE628" s="19">
        <v>1</v>
      </c>
      <c r="AF628" s="19">
        <v>2</v>
      </c>
      <c r="AG628" s="11">
        <v>2</v>
      </c>
      <c r="AH628" s="11">
        <v>0</v>
      </c>
      <c r="AI628" s="11">
        <v>0</v>
      </c>
      <c r="AJ628" s="11">
        <v>2</v>
      </c>
      <c r="AK628" s="19">
        <v>0</v>
      </c>
      <c r="AL628" s="19">
        <v>0</v>
      </c>
      <c r="AM628" s="19">
        <v>0</v>
      </c>
      <c r="AN628" s="19">
        <v>0.5</v>
      </c>
      <c r="AO628" s="19">
        <v>10000</v>
      </c>
      <c r="AP628" s="19">
        <v>0.5</v>
      </c>
      <c r="AQ628" s="19">
        <v>100</v>
      </c>
      <c r="AR628" s="11">
        <v>0</v>
      </c>
      <c r="AS628" s="309" t="s">
        <v>951</v>
      </c>
      <c r="AT628" s="20" t="s">
        <v>163</v>
      </c>
      <c r="AU628" s="19" t="s">
        <v>664</v>
      </c>
      <c r="AV628" s="19">
        <v>10004004</v>
      </c>
      <c r="AW628" s="19">
        <v>21030030</v>
      </c>
      <c r="AX628" s="20" t="s">
        <v>952</v>
      </c>
      <c r="AY628" s="20" t="s">
        <v>556</v>
      </c>
      <c r="AZ628" s="18">
        <v>0</v>
      </c>
      <c r="BA628" s="18">
        <v>0</v>
      </c>
      <c r="BB628" s="169"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ht="20.1" customHeight="1" spans="3:69">
      <c r="C629" s="19">
        <v>61023302</v>
      </c>
      <c r="D629" s="20" t="s">
        <v>950</v>
      </c>
      <c r="E629" s="16">
        <v>1</v>
      </c>
      <c r="F629" s="19">
        <v>61023301</v>
      </c>
      <c r="G629" s="19">
        <f t="shared" ref="G629:G630" si="37">C630</f>
        <v>61023303</v>
      </c>
      <c r="H629" s="18">
        <v>0</v>
      </c>
      <c r="I629" s="16">
        <v>37</v>
      </c>
      <c r="J629" s="19">
        <v>2</v>
      </c>
      <c r="K629" s="16">
        <v>0</v>
      </c>
      <c r="L629" s="19">
        <v>0</v>
      </c>
      <c r="M629" s="19">
        <v>0</v>
      </c>
      <c r="N629" s="19">
        <v>1</v>
      </c>
      <c r="O629" s="19">
        <v>0</v>
      </c>
      <c r="P629" s="19">
        <v>0</v>
      </c>
      <c r="Q629" s="19">
        <v>0</v>
      </c>
      <c r="R629" s="11">
        <v>0</v>
      </c>
      <c r="S629" s="18">
        <v>0</v>
      </c>
      <c r="T629" s="16">
        <v>1</v>
      </c>
      <c r="U629" s="19">
        <v>2</v>
      </c>
      <c r="V629" s="19">
        <v>0</v>
      </c>
      <c r="W629" s="19">
        <v>1.1</v>
      </c>
      <c r="X629" s="19">
        <v>900</v>
      </c>
      <c r="Y629" s="19">
        <v>0</v>
      </c>
      <c r="Z629" s="19">
        <v>0</v>
      </c>
      <c r="AA629" s="19">
        <v>0</v>
      </c>
      <c r="AB629" s="19">
        <v>0</v>
      </c>
      <c r="AC629" s="19">
        <v>0</v>
      </c>
      <c r="AD629" s="19">
        <v>12</v>
      </c>
      <c r="AE629" s="19">
        <v>1</v>
      </c>
      <c r="AF629" s="19">
        <v>2</v>
      </c>
      <c r="AG629" s="11">
        <v>2</v>
      </c>
      <c r="AH629" s="11">
        <v>0</v>
      </c>
      <c r="AI629" s="11">
        <v>0</v>
      </c>
      <c r="AJ629" s="11">
        <v>2</v>
      </c>
      <c r="AK629" s="19">
        <v>0</v>
      </c>
      <c r="AL629" s="19">
        <v>0</v>
      </c>
      <c r="AM629" s="19">
        <v>0</v>
      </c>
      <c r="AN629" s="19">
        <v>0.5</v>
      </c>
      <c r="AO629" s="19">
        <v>10000</v>
      </c>
      <c r="AP629" s="19">
        <v>0.5</v>
      </c>
      <c r="AQ629" s="19">
        <v>100</v>
      </c>
      <c r="AR629" s="11">
        <v>0</v>
      </c>
      <c r="AS629" s="309" t="s">
        <v>951</v>
      </c>
      <c r="AT629" s="20" t="s">
        <v>163</v>
      </c>
      <c r="AU629" s="19" t="s">
        <v>664</v>
      </c>
      <c r="AV629" s="19">
        <v>10004004</v>
      </c>
      <c r="AW629" s="19">
        <v>21030030</v>
      </c>
      <c r="AX629" s="20" t="s">
        <v>952</v>
      </c>
      <c r="AY629" s="20" t="s">
        <v>556</v>
      </c>
      <c r="AZ629" s="18">
        <v>0</v>
      </c>
      <c r="BA629" s="18">
        <v>0</v>
      </c>
      <c r="BB629" s="169"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9">
        <v>0</v>
      </c>
      <c r="BD629" s="16">
        <v>0</v>
      </c>
      <c r="BE629" s="19">
        <v>0</v>
      </c>
      <c r="BF629" s="19">
        <v>0</v>
      </c>
      <c r="BG629" s="19">
        <v>0</v>
      </c>
      <c r="BH629" s="19">
        <v>0</v>
      </c>
      <c r="BI629" s="14">
        <v>0</v>
      </c>
      <c r="BJ629" s="11">
        <v>0</v>
      </c>
      <c r="BK629" s="11">
        <v>0</v>
      </c>
      <c r="BL629" s="11">
        <v>0</v>
      </c>
      <c r="BM629" s="11">
        <v>0</v>
      </c>
      <c r="BN629" s="11">
        <v>0</v>
      </c>
      <c r="BO629" s="11">
        <v>0</v>
      </c>
      <c r="BP629" s="11">
        <v>0</v>
      </c>
      <c r="BQ629" s="46">
        <v>0</v>
      </c>
    </row>
    <row r="630" ht="20.1" customHeight="1" spans="3:69">
      <c r="C630" s="19">
        <v>61023303</v>
      </c>
      <c r="D630" s="20" t="s">
        <v>950</v>
      </c>
      <c r="E630" s="16">
        <v>2</v>
      </c>
      <c r="F630" s="19">
        <v>61023301</v>
      </c>
      <c r="G630" s="19">
        <f t="shared" si="37"/>
        <v>61023304</v>
      </c>
      <c r="H630" s="18">
        <v>0</v>
      </c>
      <c r="I630" s="16">
        <v>42</v>
      </c>
      <c r="J630" s="19">
        <v>2</v>
      </c>
      <c r="K630" s="16">
        <v>0</v>
      </c>
      <c r="L630" s="19">
        <v>0</v>
      </c>
      <c r="M630" s="19">
        <v>0</v>
      </c>
      <c r="N630" s="19">
        <v>1</v>
      </c>
      <c r="O630" s="19">
        <v>0</v>
      </c>
      <c r="P630" s="19">
        <v>0</v>
      </c>
      <c r="Q630" s="19">
        <v>0</v>
      </c>
      <c r="R630" s="11">
        <v>0</v>
      </c>
      <c r="S630" s="18">
        <v>0</v>
      </c>
      <c r="T630" s="16">
        <v>1</v>
      </c>
      <c r="U630" s="19">
        <v>2</v>
      </c>
      <c r="V630" s="19">
        <v>0</v>
      </c>
      <c r="W630" s="19">
        <v>1.2</v>
      </c>
      <c r="X630" s="19">
        <v>1800</v>
      </c>
      <c r="Y630" s="19">
        <v>0</v>
      </c>
      <c r="Z630" s="19">
        <v>0</v>
      </c>
      <c r="AA630" s="19">
        <v>0</v>
      </c>
      <c r="AB630" s="19">
        <v>0</v>
      </c>
      <c r="AC630" s="19">
        <v>0</v>
      </c>
      <c r="AD630" s="19">
        <v>12</v>
      </c>
      <c r="AE630" s="19">
        <v>1</v>
      </c>
      <c r="AF630" s="19">
        <v>2</v>
      </c>
      <c r="AG630" s="11">
        <v>2</v>
      </c>
      <c r="AH630" s="11">
        <v>0</v>
      </c>
      <c r="AI630" s="11">
        <v>0</v>
      </c>
      <c r="AJ630" s="11">
        <v>2</v>
      </c>
      <c r="AK630" s="19">
        <v>0</v>
      </c>
      <c r="AL630" s="19">
        <v>0</v>
      </c>
      <c r="AM630" s="19">
        <v>0</v>
      </c>
      <c r="AN630" s="19">
        <v>0.5</v>
      </c>
      <c r="AO630" s="19">
        <v>10000</v>
      </c>
      <c r="AP630" s="19">
        <v>0.5</v>
      </c>
      <c r="AQ630" s="19">
        <v>100</v>
      </c>
      <c r="AR630" s="11">
        <v>0</v>
      </c>
      <c r="AS630" s="309" t="s">
        <v>951</v>
      </c>
      <c r="AT630" s="20" t="s">
        <v>163</v>
      </c>
      <c r="AU630" s="19" t="s">
        <v>664</v>
      </c>
      <c r="AV630" s="19">
        <v>10004004</v>
      </c>
      <c r="AW630" s="19">
        <v>21030030</v>
      </c>
      <c r="AX630" s="20" t="s">
        <v>952</v>
      </c>
      <c r="AY630" s="20" t="s">
        <v>556</v>
      </c>
      <c r="AZ630" s="18">
        <v>0</v>
      </c>
      <c r="BA630" s="18">
        <v>0</v>
      </c>
      <c r="BB630" s="169" t="str">
        <f t="shared" si="38"/>
        <v>释放出3个法球,持续对周围造成每秒造成120%攻击伤害+1800点固定伤害,并降低目标攻击速度50%和使其受到的伤害提升20%,持续6秒</v>
      </c>
      <c r="BC630" s="19">
        <v>0</v>
      </c>
      <c r="BD630" s="16">
        <v>0</v>
      </c>
      <c r="BE630" s="19">
        <v>0</v>
      </c>
      <c r="BF630" s="19">
        <v>0</v>
      </c>
      <c r="BG630" s="19">
        <v>0</v>
      </c>
      <c r="BH630" s="19">
        <v>0</v>
      </c>
      <c r="BI630" s="14">
        <v>0</v>
      </c>
      <c r="BJ630" s="11">
        <v>0</v>
      </c>
      <c r="BK630" s="11">
        <v>0</v>
      </c>
      <c r="BL630" s="11">
        <v>0</v>
      </c>
      <c r="BM630" s="11">
        <v>0</v>
      </c>
      <c r="BN630" s="11">
        <v>0</v>
      </c>
      <c r="BO630" s="11">
        <v>0</v>
      </c>
      <c r="BP630" s="11">
        <v>0</v>
      </c>
      <c r="BQ630" s="46">
        <v>0</v>
      </c>
    </row>
    <row r="631" ht="20.1" customHeight="1" spans="3:69">
      <c r="C631" s="19">
        <v>61023304</v>
      </c>
      <c r="D631" s="20" t="s">
        <v>950</v>
      </c>
      <c r="E631" s="16">
        <v>3</v>
      </c>
      <c r="F631" s="19">
        <v>61023301</v>
      </c>
      <c r="G631" s="16">
        <v>0</v>
      </c>
      <c r="H631" s="18">
        <v>0</v>
      </c>
      <c r="I631" s="19">
        <v>0</v>
      </c>
      <c r="J631" s="19">
        <v>0</v>
      </c>
      <c r="K631" s="16">
        <v>0</v>
      </c>
      <c r="L631" s="19">
        <v>0</v>
      </c>
      <c r="M631" s="19">
        <v>0</v>
      </c>
      <c r="N631" s="19">
        <v>1</v>
      </c>
      <c r="O631" s="19">
        <v>0</v>
      </c>
      <c r="P631" s="19">
        <v>0</v>
      </c>
      <c r="Q631" s="19">
        <v>0</v>
      </c>
      <c r="R631" s="11">
        <v>0</v>
      </c>
      <c r="S631" s="18">
        <v>0</v>
      </c>
      <c r="T631" s="16">
        <v>1</v>
      </c>
      <c r="U631" s="19">
        <v>2</v>
      </c>
      <c r="V631" s="19">
        <v>0</v>
      </c>
      <c r="W631" s="19">
        <v>1.3</v>
      </c>
      <c r="X631" s="19">
        <v>2800</v>
      </c>
      <c r="Y631" s="19">
        <v>0</v>
      </c>
      <c r="Z631" s="19">
        <v>0</v>
      </c>
      <c r="AA631" s="19">
        <v>0</v>
      </c>
      <c r="AB631" s="19">
        <v>0</v>
      </c>
      <c r="AC631" s="19">
        <v>0</v>
      </c>
      <c r="AD631" s="19">
        <v>12</v>
      </c>
      <c r="AE631" s="19">
        <v>1</v>
      </c>
      <c r="AF631" s="19">
        <v>2</v>
      </c>
      <c r="AG631" s="11">
        <v>2</v>
      </c>
      <c r="AH631" s="11">
        <v>0</v>
      </c>
      <c r="AI631" s="11">
        <v>0</v>
      </c>
      <c r="AJ631" s="11">
        <v>2</v>
      </c>
      <c r="AK631" s="19">
        <v>0</v>
      </c>
      <c r="AL631" s="19">
        <v>0</v>
      </c>
      <c r="AM631" s="19">
        <v>0</v>
      </c>
      <c r="AN631" s="19">
        <v>0.5</v>
      </c>
      <c r="AO631" s="19">
        <v>10000</v>
      </c>
      <c r="AP631" s="19">
        <v>0.5</v>
      </c>
      <c r="AQ631" s="19">
        <v>100</v>
      </c>
      <c r="AR631" s="11">
        <v>0</v>
      </c>
      <c r="AS631" s="309" t="s">
        <v>951</v>
      </c>
      <c r="AT631" s="20" t="s">
        <v>163</v>
      </c>
      <c r="AU631" s="19" t="s">
        <v>664</v>
      </c>
      <c r="AV631" s="19">
        <v>10004004</v>
      </c>
      <c r="AW631" s="19">
        <v>21030030</v>
      </c>
      <c r="AX631" s="20" t="s">
        <v>952</v>
      </c>
      <c r="AY631" s="20" t="s">
        <v>556</v>
      </c>
      <c r="AZ631" s="18">
        <v>0</v>
      </c>
      <c r="BA631" s="18">
        <v>0</v>
      </c>
      <c r="BB631" s="169" t="str">
        <f t="shared" si="38"/>
        <v>释放出3个法球,持续对周围造成每秒造成130%攻击伤害+2800点固定伤害,并降低目标攻击速度50%和使其受到的伤害提升20%,持续6秒</v>
      </c>
      <c r="BC631" s="19">
        <v>0</v>
      </c>
      <c r="BD631" s="16">
        <v>0</v>
      </c>
      <c r="BE631" s="19">
        <v>0</v>
      </c>
      <c r="BF631" s="19">
        <v>0</v>
      </c>
      <c r="BG631" s="19">
        <v>0</v>
      </c>
      <c r="BH631" s="19">
        <v>0</v>
      </c>
      <c r="BI631" s="14">
        <v>0</v>
      </c>
      <c r="BJ631" s="11">
        <v>0</v>
      </c>
      <c r="BK631" s="11">
        <v>0</v>
      </c>
      <c r="BL631" s="11">
        <v>0</v>
      </c>
      <c r="BM631" s="11">
        <v>0</v>
      </c>
      <c r="BN631" s="11">
        <v>0</v>
      </c>
      <c r="BO631" s="11">
        <v>0</v>
      </c>
      <c r="BP631" s="11">
        <v>0</v>
      </c>
      <c r="BQ631" s="46">
        <v>0</v>
      </c>
    </row>
    <row r="632" ht="20.1" customHeight="1" spans="3:69">
      <c r="C632" s="19">
        <v>61023305</v>
      </c>
      <c r="D632" s="20" t="s">
        <v>950</v>
      </c>
      <c r="E632" s="16">
        <v>4</v>
      </c>
      <c r="F632" s="19">
        <v>61023301</v>
      </c>
      <c r="G632" s="16">
        <v>0</v>
      </c>
      <c r="H632" s="18">
        <v>0</v>
      </c>
      <c r="I632" s="19">
        <v>0</v>
      </c>
      <c r="J632" s="19">
        <v>0</v>
      </c>
      <c r="K632" s="16">
        <v>0</v>
      </c>
      <c r="L632" s="19">
        <v>0</v>
      </c>
      <c r="M632" s="19">
        <v>0</v>
      </c>
      <c r="N632" s="19">
        <v>1</v>
      </c>
      <c r="O632" s="19">
        <v>0</v>
      </c>
      <c r="P632" s="19">
        <v>0</v>
      </c>
      <c r="Q632" s="19">
        <v>0</v>
      </c>
      <c r="R632" s="11">
        <v>0</v>
      </c>
      <c r="S632" s="18">
        <v>0</v>
      </c>
      <c r="T632" s="16">
        <v>1</v>
      </c>
      <c r="U632" s="19">
        <v>2</v>
      </c>
      <c r="V632" s="19">
        <v>0</v>
      </c>
      <c r="W632" s="19">
        <v>1.4</v>
      </c>
      <c r="X632" s="19">
        <v>4000</v>
      </c>
      <c r="Y632" s="19">
        <v>0</v>
      </c>
      <c r="Z632" s="19">
        <v>0</v>
      </c>
      <c r="AA632" s="19">
        <v>0</v>
      </c>
      <c r="AB632" s="19">
        <v>0</v>
      </c>
      <c r="AC632" s="19">
        <v>0</v>
      </c>
      <c r="AD632" s="19">
        <v>12</v>
      </c>
      <c r="AE632" s="19">
        <v>1</v>
      </c>
      <c r="AF632" s="19">
        <v>2</v>
      </c>
      <c r="AG632" s="11">
        <v>2</v>
      </c>
      <c r="AH632" s="11">
        <v>0</v>
      </c>
      <c r="AI632" s="11">
        <v>0</v>
      </c>
      <c r="AJ632" s="11">
        <v>2</v>
      </c>
      <c r="AK632" s="19">
        <v>0</v>
      </c>
      <c r="AL632" s="19">
        <v>0</v>
      </c>
      <c r="AM632" s="19">
        <v>0</v>
      </c>
      <c r="AN632" s="19">
        <v>0.5</v>
      </c>
      <c r="AO632" s="19">
        <v>10000</v>
      </c>
      <c r="AP632" s="19">
        <v>0.5</v>
      </c>
      <c r="AQ632" s="19">
        <v>100</v>
      </c>
      <c r="AR632" s="11">
        <v>0</v>
      </c>
      <c r="AS632" s="309" t="s">
        <v>951</v>
      </c>
      <c r="AT632" s="20" t="s">
        <v>163</v>
      </c>
      <c r="AU632" s="19" t="s">
        <v>664</v>
      </c>
      <c r="AV632" s="19">
        <v>10004004</v>
      </c>
      <c r="AW632" s="19">
        <v>21030030</v>
      </c>
      <c r="AX632" s="20" t="s">
        <v>952</v>
      </c>
      <c r="AY632" s="20" t="s">
        <v>556</v>
      </c>
      <c r="AZ632" s="18">
        <v>0</v>
      </c>
      <c r="BA632" s="18">
        <v>0</v>
      </c>
      <c r="BB632" s="169" t="str">
        <f t="shared" si="38"/>
        <v>释放出3个法球,持续对周围造成每秒造成140%攻击伤害+4000点固定伤害,并降低目标攻击速度50%和使其受到的伤害提升20%,持续6秒</v>
      </c>
      <c r="BC632" s="19">
        <v>0</v>
      </c>
      <c r="BD632" s="16">
        <v>0</v>
      </c>
      <c r="BE632" s="19">
        <v>0</v>
      </c>
      <c r="BF632" s="19">
        <v>0</v>
      </c>
      <c r="BG632" s="19">
        <v>0</v>
      </c>
      <c r="BH632" s="19">
        <v>0</v>
      </c>
      <c r="BI632" s="14">
        <v>0</v>
      </c>
      <c r="BJ632" s="11">
        <v>0</v>
      </c>
      <c r="BK632" s="11">
        <v>0</v>
      </c>
      <c r="BL632" s="11">
        <v>0</v>
      </c>
      <c r="BM632" s="11">
        <v>0</v>
      </c>
      <c r="BN632" s="11">
        <v>0</v>
      </c>
      <c r="BO632" s="11">
        <v>0</v>
      </c>
      <c r="BP632" s="11">
        <v>0</v>
      </c>
      <c r="BQ632" s="46">
        <v>0</v>
      </c>
    </row>
    <row r="633" ht="20.1" customHeight="1" spans="3:69">
      <c r="C633" s="19">
        <v>61023306</v>
      </c>
      <c r="D633" s="20" t="s">
        <v>950</v>
      </c>
      <c r="E633" s="16">
        <v>5</v>
      </c>
      <c r="F633" s="19">
        <v>61023301</v>
      </c>
      <c r="G633" s="16">
        <v>0</v>
      </c>
      <c r="H633" s="18">
        <v>0</v>
      </c>
      <c r="I633" s="19">
        <v>0</v>
      </c>
      <c r="J633" s="19">
        <v>0</v>
      </c>
      <c r="K633" s="16">
        <v>0</v>
      </c>
      <c r="L633" s="19">
        <v>0</v>
      </c>
      <c r="M633" s="19">
        <v>0</v>
      </c>
      <c r="N633" s="19">
        <v>1</v>
      </c>
      <c r="O633" s="19">
        <v>0</v>
      </c>
      <c r="P633" s="19">
        <v>0</v>
      </c>
      <c r="Q633" s="19">
        <v>0</v>
      </c>
      <c r="R633" s="11">
        <v>0</v>
      </c>
      <c r="S633" s="18">
        <v>0</v>
      </c>
      <c r="T633" s="16">
        <v>1</v>
      </c>
      <c r="U633" s="19">
        <v>2</v>
      </c>
      <c r="V633" s="19">
        <v>0</v>
      </c>
      <c r="W633" s="19">
        <v>1.5</v>
      </c>
      <c r="X633" s="19">
        <v>5200</v>
      </c>
      <c r="Y633" s="19">
        <v>0</v>
      </c>
      <c r="Z633" s="19">
        <v>0</v>
      </c>
      <c r="AA633" s="19">
        <v>0</v>
      </c>
      <c r="AB633" s="19">
        <v>0</v>
      </c>
      <c r="AC633" s="19">
        <v>0</v>
      </c>
      <c r="AD633" s="19">
        <v>12</v>
      </c>
      <c r="AE633" s="19">
        <v>1</v>
      </c>
      <c r="AF633" s="19">
        <v>2</v>
      </c>
      <c r="AG633" s="11">
        <v>2</v>
      </c>
      <c r="AH633" s="11">
        <v>0</v>
      </c>
      <c r="AI633" s="11">
        <v>0</v>
      </c>
      <c r="AJ633" s="11">
        <v>2</v>
      </c>
      <c r="AK633" s="19">
        <v>0</v>
      </c>
      <c r="AL633" s="19">
        <v>0</v>
      </c>
      <c r="AM633" s="19">
        <v>0</v>
      </c>
      <c r="AN633" s="19">
        <v>0.5</v>
      </c>
      <c r="AO633" s="19">
        <v>10000</v>
      </c>
      <c r="AP633" s="19">
        <v>0.5</v>
      </c>
      <c r="AQ633" s="19">
        <v>100</v>
      </c>
      <c r="AR633" s="11">
        <v>0</v>
      </c>
      <c r="AS633" s="309" t="s">
        <v>951</v>
      </c>
      <c r="AT633" s="20" t="s">
        <v>163</v>
      </c>
      <c r="AU633" s="19" t="s">
        <v>664</v>
      </c>
      <c r="AV633" s="19">
        <v>10004004</v>
      </c>
      <c r="AW633" s="19">
        <v>21030030</v>
      </c>
      <c r="AX633" s="20" t="s">
        <v>952</v>
      </c>
      <c r="AY633" s="20" t="s">
        <v>556</v>
      </c>
      <c r="AZ633" s="18">
        <v>0</v>
      </c>
      <c r="BA633" s="18">
        <v>0</v>
      </c>
      <c r="BB633" s="169" t="str">
        <f t="shared" si="38"/>
        <v>释放出3个法球,持续对周围造成每秒造成150%攻击伤害+5200点固定伤害,并降低目标攻击速度50%和使其受到的伤害提升20%,持续6秒</v>
      </c>
      <c r="BC633" s="19">
        <v>0</v>
      </c>
      <c r="BD633" s="16">
        <v>0</v>
      </c>
      <c r="BE633" s="19">
        <v>0</v>
      </c>
      <c r="BF633" s="19">
        <v>0</v>
      </c>
      <c r="BG633" s="19">
        <v>0</v>
      </c>
      <c r="BH633" s="19">
        <v>0</v>
      </c>
      <c r="BI633" s="14">
        <v>0</v>
      </c>
      <c r="BJ633" s="11">
        <v>0</v>
      </c>
      <c r="BK633" s="11">
        <v>0</v>
      </c>
      <c r="BL633" s="11">
        <v>0</v>
      </c>
      <c r="BM633" s="11">
        <v>0</v>
      </c>
      <c r="BN633" s="11">
        <v>0</v>
      </c>
      <c r="BO633" s="11">
        <v>0</v>
      </c>
      <c r="BP633" s="11">
        <v>0</v>
      </c>
      <c r="BQ633" s="46">
        <v>0</v>
      </c>
    </row>
    <row r="634" ht="20.1" customHeight="1" spans="3:69">
      <c r="C634" s="19">
        <v>61023401</v>
      </c>
      <c r="D634" s="20" t="s">
        <v>953</v>
      </c>
      <c r="E634" s="16">
        <v>0</v>
      </c>
      <c r="F634" s="19">
        <v>61023401</v>
      </c>
      <c r="G634" s="19">
        <f>C635</f>
        <v>61023402</v>
      </c>
      <c r="H634" s="18">
        <v>0</v>
      </c>
      <c r="I634" s="16">
        <v>35</v>
      </c>
      <c r="J634" s="16">
        <v>5</v>
      </c>
      <c r="K634" s="16">
        <v>0</v>
      </c>
      <c r="L634" s="19">
        <v>0</v>
      </c>
      <c r="M634" s="19">
        <v>0</v>
      </c>
      <c r="N634" s="19">
        <v>1</v>
      </c>
      <c r="O634" s="19">
        <v>0</v>
      </c>
      <c r="P634" s="19">
        <v>0</v>
      </c>
      <c r="Q634" s="19">
        <v>0</v>
      </c>
      <c r="R634" s="11">
        <v>0</v>
      </c>
      <c r="S634" s="18">
        <v>0</v>
      </c>
      <c r="T634" s="16">
        <v>1</v>
      </c>
      <c r="U634" s="19">
        <v>2</v>
      </c>
      <c r="V634" s="19">
        <v>0</v>
      </c>
      <c r="W634" s="19">
        <v>0.8</v>
      </c>
      <c r="X634" s="19">
        <v>500</v>
      </c>
      <c r="Y634" s="19">
        <v>0</v>
      </c>
      <c r="Z634" s="19">
        <v>0</v>
      </c>
      <c r="AA634" s="19">
        <v>0</v>
      </c>
      <c r="AB634" s="19">
        <v>0</v>
      </c>
      <c r="AC634" s="19">
        <v>0</v>
      </c>
      <c r="AD634" s="19">
        <v>30</v>
      </c>
      <c r="AE634" s="19">
        <v>1</v>
      </c>
      <c r="AF634" s="19">
        <v>3</v>
      </c>
      <c r="AG634" s="11">
        <v>2</v>
      </c>
      <c r="AH634" s="11">
        <v>0</v>
      </c>
      <c r="AI634" s="11">
        <v>0</v>
      </c>
      <c r="AJ634" s="11">
        <v>1.5</v>
      </c>
      <c r="AK634" s="19">
        <v>0</v>
      </c>
      <c r="AL634" s="19">
        <v>0</v>
      </c>
      <c r="AM634" s="19">
        <v>0</v>
      </c>
      <c r="AN634" s="19">
        <v>0.5</v>
      </c>
      <c r="AO634" s="19">
        <v>20000</v>
      </c>
      <c r="AP634" s="19">
        <v>0.5</v>
      </c>
      <c r="AQ634" s="19">
        <v>0</v>
      </c>
      <c r="AR634" s="11">
        <v>0</v>
      </c>
      <c r="AS634" s="309" t="s">
        <v>954</v>
      </c>
      <c r="AT634" s="20" t="s">
        <v>901</v>
      </c>
      <c r="AU634" s="19" t="s">
        <v>867</v>
      </c>
      <c r="AV634" s="19">
        <v>10002001</v>
      </c>
      <c r="AW634" s="19">
        <v>21030040</v>
      </c>
      <c r="AX634" s="20" t="s">
        <v>234</v>
      </c>
      <c r="AY634" s="20" t="s">
        <v>264</v>
      </c>
      <c r="AZ634" s="18">
        <v>0</v>
      </c>
      <c r="BA634" s="18">
        <v>0</v>
      </c>
      <c r="BB634" s="169"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9">
        <v>0</v>
      </c>
      <c r="BD634" s="16">
        <v>0</v>
      </c>
      <c r="BE634" s="19">
        <v>0</v>
      </c>
      <c r="BF634" s="19">
        <v>0</v>
      </c>
      <c r="BG634" s="19">
        <v>0</v>
      </c>
      <c r="BH634" s="19">
        <v>0</v>
      </c>
      <c r="BI634" s="14">
        <v>0</v>
      </c>
      <c r="BJ634" s="11">
        <v>0</v>
      </c>
      <c r="BK634" s="11">
        <v>0</v>
      </c>
      <c r="BL634" s="11">
        <v>0</v>
      </c>
      <c r="BM634" s="11">
        <v>0</v>
      </c>
      <c r="BN634" s="11">
        <v>0</v>
      </c>
      <c r="BO634" s="11">
        <v>0</v>
      </c>
      <c r="BP634" s="11">
        <v>0</v>
      </c>
      <c r="BQ634" s="46">
        <v>0</v>
      </c>
    </row>
    <row r="635" ht="20.1" customHeight="1" spans="3:69">
      <c r="C635" s="19">
        <v>61023402</v>
      </c>
      <c r="D635" s="20" t="s">
        <v>953</v>
      </c>
      <c r="E635" s="16">
        <v>1</v>
      </c>
      <c r="F635" s="19">
        <v>61023401</v>
      </c>
      <c r="G635" s="19">
        <f t="shared" ref="G635:G636" si="39">C636</f>
        <v>61023403</v>
      </c>
      <c r="H635" s="18">
        <v>0</v>
      </c>
      <c r="I635" s="16">
        <v>42</v>
      </c>
      <c r="J635" s="16">
        <v>2</v>
      </c>
      <c r="K635" s="16">
        <v>0</v>
      </c>
      <c r="L635" s="19">
        <v>0</v>
      </c>
      <c r="M635" s="19">
        <v>0</v>
      </c>
      <c r="N635" s="19">
        <v>1</v>
      </c>
      <c r="O635" s="19">
        <v>0</v>
      </c>
      <c r="P635" s="19">
        <v>0</v>
      </c>
      <c r="Q635" s="19">
        <v>0</v>
      </c>
      <c r="R635" s="11">
        <v>0</v>
      </c>
      <c r="S635" s="18">
        <v>0</v>
      </c>
      <c r="T635" s="16">
        <v>1</v>
      </c>
      <c r="U635" s="19">
        <v>2</v>
      </c>
      <c r="V635" s="19">
        <v>0</v>
      </c>
      <c r="W635" s="19">
        <v>0.8</v>
      </c>
      <c r="X635" s="19">
        <v>500</v>
      </c>
      <c r="Y635" s="19">
        <v>0</v>
      </c>
      <c r="Z635" s="19">
        <v>0</v>
      </c>
      <c r="AA635" s="19">
        <v>0</v>
      </c>
      <c r="AB635" s="19">
        <v>0</v>
      </c>
      <c r="AC635" s="19">
        <v>0</v>
      </c>
      <c r="AD635" s="19">
        <v>30</v>
      </c>
      <c r="AE635" s="19">
        <v>1</v>
      </c>
      <c r="AF635" s="19">
        <v>3</v>
      </c>
      <c r="AG635" s="11">
        <v>2</v>
      </c>
      <c r="AH635" s="11">
        <v>0</v>
      </c>
      <c r="AI635" s="11">
        <v>0</v>
      </c>
      <c r="AJ635" s="11">
        <v>1.5</v>
      </c>
      <c r="AK635" s="19">
        <v>0</v>
      </c>
      <c r="AL635" s="19">
        <v>0</v>
      </c>
      <c r="AM635" s="19">
        <v>0</v>
      </c>
      <c r="AN635" s="19">
        <v>0.5</v>
      </c>
      <c r="AO635" s="19">
        <v>20000</v>
      </c>
      <c r="AP635" s="19">
        <v>0.5</v>
      </c>
      <c r="AQ635" s="19">
        <v>0</v>
      </c>
      <c r="AR635" s="11">
        <v>0</v>
      </c>
      <c r="AS635" s="309" t="s">
        <v>954</v>
      </c>
      <c r="AT635" s="20" t="s">
        <v>901</v>
      </c>
      <c r="AU635" s="19" t="s">
        <v>867</v>
      </c>
      <c r="AV635" s="19">
        <v>10002001</v>
      </c>
      <c r="AW635" s="19">
        <v>21030040</v>
      </c>
      <c r="AX635" s="20" t="s">
        <v>234</v>
      </c>
      <c r="AY635" s="20" t="s">
        <v>264</v>
      </c>
      <c r="AZ635" s="18">
        <v>0</v>
      </c>
      <c r="BA635" s="18">
        <v>0</v>
      </c>
      <c r="BB635" s="169"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9">
        <v>0</v>
      </c>
      <c r="BD635" s="16">
        <v>0</v>
      </c>
      <c r="BE635" s="19">
        <v>0</v>
      </c>
      <c r="BF635" s="19">
        <v>0</v>
      </c>
      <c r="BG635" s="19">
        <v>0</v>
      </c>
      <c r="BH635" s="19">
        <v>0</v>
      </c>
      <c r="BI635" s="14">
        <v>0</v>
      </c>
      <c r="BJ635" s="11">
        <v>0</v>
      </c>
      <c r="BK635" s="11">
        <v>0</v>
      </c>
      <c r="BL635" s="11">
        <v>0</v>
      </c>
      <c r="BM635" s="11">
        <v>0</v>
      </c>
      <c r="BN635" s="11">
        <v>0</v>
      </c>
      <c r="BO635" s="11">
        <v>0</v>
      </c>
      <c r="BP635" s="11">
        <v>0</v>
      </c>
      <c r="BQ635" s="46">
        <v>0</v>
      </c>
    </row>
    <row r="636" ht="20.1" customHeight="1" spans="3:69">
      <c r="C636" s="19">
        <v>61023403</v>
      </c>
      <c r="D636" s="20" t="s">
        <v>953</v>
      </c>
      <c r="E636" s="16">
        <v>2</v>
      </c>
      <c r="F636" s="19">
        <v>61023401</v>
      </c>
      <c r="G636" s="19">
        <f t="shared" si="39"/>
        <v>61023404</v>
      </c>
      <c r="H636" s="18">
        <v>0</v>
      </c>
      <c r="I636" s="16">
        <v>47</v>
      </c>
      <c r="J636" s="16">
        <v>2</v>
      </c>
      <c r="K636" s="16">
        <v>0</v>
      </c>
      <c r="L636" s="19">
        <v>0</v>
      </c>
      <c r="M636" s="19">
        <v>0</v>
      </c>
      <c r="N636" s="19">
        <v>1</v>
      </c>
      <c r="O636" s="19">
        <v>0</v>
      </c>
      <c r="P636" s="19">
        <v>0</v>
      </c>
      <c r="Q636" s="19">
        <v>0</v>
      </c>
      <c r="R636" s="11">
        <v>0</v>
      </c>
      <c r="S636" s="18">
        <v>0</v>
      </c>
      <c r="T636" s="16">
        <v>1</v>
      </c>
      <c r="U636" s="19">
        <v>2</v>
      </c>
      <c r="V636" s="19">
        <v>0</v>
      </c>
      <c r="W636" s="19">
        <v>0.9</v>
      </c>
      <c r="X636" s="19">
        <v>800</v>
      </c>
      <c r="Y636" s="19">
        <v>0</v>
      </c>
      <c r="Z636" s="19">
        <v>0</v>
      </c>
      <c r="AA636" s="19">
        <v>0</v>
      </c>
      <c r="AB636" s="19">
        <v>0</v>
      </c>
      <c r="AC636" s="19">
        <v>0</v>
      </c>
      <c r="AD636" s="19">
        <v>30</v>
      </c>
      <c r="AE636" s="19">
        <v>1</v>
      </c>
      <c r="AF636" s="19">
        <v>3</v>
      </c>
      <c r="AG636" s="11">
        <v>2</v>
      </c>
      <c r="AH636" s="11">
        <v>0</v>
      </c>
      <c r="AI636" s="11">
        <v>0</v>
      </c>
      <c r="AJ636" s="11">
        <v>1.5</v>
      </c>
      <c r="AK636" s="19">
        <v>0</v>
      </c>
      <c r="AL636" s="19">
        <v>0</v>
      </c>
      <c r="AM636" s="19">
        <v>0</v>
      </c>
      <c r="AN636" s="19">
        <v>0.5</v>
      </c>
      <c r="AO636" s="19">
        <v>20000</v>
      </c>
      <c r="AP636" s="19">
        <v>0.5</v>
      </c>
      <c r="AQ636" s="19">
        <v>0</v>
      </c>
      <c r="AR636" s="11">
        <v>0</v>
      </c>
      <c r="AS636" s="309" t="s">
        <v>955</v>
      </c>
      <c r="AT636" s="20" t="s">
        <v>901</v>
      </c>
      <c r="AU636" s="19" t="s">
        <v>867</v>
      </c>
      <c r="AV636" s="19">
        <v>10002001</v>
      </c>
      <c r="AW636" s="19">
        <v>21030040</v>
      </c>
      <c r="AX636" s="20" t="s">
        <v>234</v>
      </c>
      <c r="AY636" s="20" t="s">
        <v>264</v>
      </c>
      <c r="AZ636" s="18">
        <v>0</v>
      </c>
      <c r="BA636" s="18">
        <v>0</v>
      </c>
      <c r="BB636" s="169"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9">
        <v>0</v>
      </c>
      <c r="BD636" s="16">
        <v>0</v>
      </c>
      <c r="BE636" s="19">
        <v>0</v>
      </c>
      <c r="BF636" s="19">
        <v>0</v>
      </c>
      <c r="BG636" s="19">
        <v>0</v>
      </c>
      <c r="BH636" s="19">
        <v>0</v>
      </c>
      <c r="BI636" s="14">
        <v>0</v>
      </c>
      <c r="BJ636" s="11">
        <v>0</v>
      </c>
      <c r="BK636" s="11">
        <v>0</v>
      </c>
      <c r="BL636" s="11">
        <v>0</v>
      </c>
      <c r="BM636" s="11">
        <v>0</v>
      </c>
      <c r="BN636" s="11">
        <v>0</v>
      </c>
      <c r="BO636" s="11">
        <v>0</v>
      </c>
      <c r="BP636" s="11">
        <v>0</v>
      </c>
      <c r="BQ636" s="46">
        <v>0</v>
      </c>
    </row>
    <row r="637" ht="20.1" customHeight="1" spans="3:69">
      <c r="C637" s="19">
        <v>61023404</v>
      </c>
      <c r="D637" s="20" t="s">
        <v>953</v>
      </c>
      <c r="E637" s="16">
        <v>3</v>
      </c>
      <c r="F637" s="19">
        <v>61023401</v>
      </c>
      <c r="G637" s="16">
        <v>0</v>
      </c>
      <c r="H637" s="18">
        <v>0</v>
      </c>
      <c r="I637" s="19">
        <v>0</v>
      </c>
      <c r="J637" s="16">
        <v>0</v>
      </c>
      <c r="K637" s="16">
        <v>0</v>
      </c>
      <c r="L637" s="19">
        <v>0</v>
      </c>
      <c r="M637" s="19">
        <v>0</v>
      </c>
      <c r="N637" s="19">
        <v>1</v>
      </c>
      <c r="O637" s="19">
        <v>0</v>
      </c>
      <c r="P637" s="19">
        <v>0</v>
      </c>
      <c r="Q637" s="19">
        <v>0</v>
      </c>
      <c r="R637" s="11">
        <v>0</v>
      </c>
      <c r="S637" s="18">
        <v>0</v>
      </c>
      <c r="T637" s="16">
        <v>1</v>
      </c>
      <c r="U637" s="19">
        <v>2</v>
      </c>
      <c r="V637" s="19">
        <v>0</v>
      </c>
      <c r="W637" s="19">
        <v>1</v>
      </c>
      <c r="X637" s="19">
        <v>1150</v>
      </c>
      <c r="Y637" s="19">
        <v>0</v>
      </c>
      <c r="Z637" s="19">
        <v>0</v>
      </c>
      <c r="AA637" s="19">
        <v>0</v>
      </c>
      <c r="AB637" s="19">
        <v>0</v>
      </c>
      <c r="AC637" s="19">
        <v>0</v>
      </c>
      <c r="AD637" s="19">
        <v>30</v>
      </c>
      <c r="AE637" s="19">
        <v>1</v>
      </c>
      <c r="AF637" s="19">
        <v>3</v>
      </c>
      <c r="AG637" s="11">
        <v>2</v>
      </c>
      <c r="AH637" s="11">
        <v>0</v>
      </c>
      <c r="AI637" s="11">
        <v>0</v>
      </c>
      <c r="AJ637" s="11">
        <v>1.5</v>
      </c>
      <c r="AK637" s="19">
        <v>0</v>
      </c>
      <c r="AL637" s="19">
        <v>0</v>
      </c>
      <c r="AM637" s="19">
        <v>0</v>
      </c>
      <c r="AN637" s="19">
        <v>0.5</v>
      </c>
      <c r="AO637" s="19">
        <v>20000</v>
      </c>
      <c r="AP637" s="19">
        <v>0.5</v>
      </c>
      <c r="AQ637" s="19">
        <v>0</v>
      </c>
      <c r="AR637" s="11">
        <v>0</v>
      </c>
      <c r="AS637" s="309" t="s">
        <v>956</v>
      </c>
      <c r="AT637" s="20" t="s">
        <v>901</v>
      </c>
      <c r="AU637" s="19" t="s">
        <v>867</v>
      </c>
      <c r="AV637" s="19">
        <v>10002001</v>
      </c>
      <c r="AW637" s="19">
        <v>21030040</v>
      </c>
      <c r="AX637" s="20" t="s">
        <v>234</v>
      </c>
      <c r="AY637" s="20" t="s">
        <v>264</v>
      </c>
      <c r="AZ637" s="18">
        <v>0</v>
      </c>
      <c r="BA637" s="18">
        <v>0</v>
      </c>
      <c r="BB637" s="169"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9">
        <v>0</v>
      </c>
      <c r="BD637" s="16">
        <v>0</v>
      </c>
      <c r="BE637" s="19">
        <v>0</v>
      </c>
      <c r="BF637" s="19">
        <v>0</v>
      </c>
      <c r="BG637" s="19">
        <v>0</v>
      </c>
      <c r="BH637" s="19">
        <v>0</v>
      </c>
      <c r="BI637" s="14">
        <v>0</v>
      </c>
      <c r="BJ637" s="11">
        <v>0</v>
      </c>
      <c r="BK637" s="11">
        <v>0</v>
      </c>
      <c r="BL637" s="11">
        <v>0</v>
      </c>
      <c r="BM637" s="11">
        <v>0</v>
      </c>
      <c r="BN637" s="11">
        <v>0</v>
      </c>
      <c r="BO637" s="11">
        <v>0</v>
      </c>
      <c r="BP637" s="11">
        <v>0</v>
      </c>
      <c r="BQ637" s="46">
        <v>0</v>
      </c>
    </row>
    <row r="638" ht="20.1" customHeight="1" spans="3:69">
      <c r="C638" s="19">
        <v>61023405</v>
      </c>
      <c r="D638" s="20" t="s">
        <v>953</v>
      </c>
      <c r="E638" s="16">
        <v>4</v>
      </c>
      <c r="F638" s="19">
        <v>61023401</v>
      </c>
      <c r="G638" s="16">
        <v>0</v>
      </c>
      <c r="H638" s="18">
        <v>0</v>
      </c>
      <c r="I638" s="19">
        <v>0</v>
      </c>
      <c r="J638" s="16">
        <v>0</v>
      </c>
      <c r="K638" s="16">
        <v>0</v>
      </c>
      <c r="L638" s="19">
        <v>0</v>
      </c>
      <c r="M638" s="19">
        <v>0</v>
      </c>
      <c r="N638" s="19">
        <v>1</v>
      </c>
      <c r="O638" s="19">
        <v>0</v>
      </c>
      <c r="P638" s="19">
        <v>0</v>
      </c>
      <c r="Q638" s="19">
        <v>0</v>
      </c>
      <c r="R638" s="11">
        <v>0</v>
      </c>
      <c r="S638" s="18">
        <v>0</v>
      </c>
      <c r="T638" s="16">
        <v>1</v>
      </c>
      <c r="U638" s="19">
        <v>2</v>
      </c>
      <c r="V638" s="19">
        <v>0</v>
      </c>
      <c r="W638" s="19">
        <v>1.1</v>
      </c>
      <c r="X638" s="19">
        <v>1550</v>
      </c>
      <c r="Y638" s="19">
        <v>0</v>
      </c>
      <c r="Z638" s="19">
        <v>0</v>
      </c>
      <c r="AA638" s="19">
        <v>0</v>
      </c>
      <c r="AB638" s="19">
        <v>0</v>
      </c>
      <c r="AC638" s="19">
        <v>0</v>
      </c>
      <c r="AD638" s="19">
        <v>30</v>
      </c>
      <c r="AE638" s="19">
        <v>1</v>
      </c>
      <c r="AF638" s="19">
        <v>3</v>
      </c>
      <c r="AG638" s="11">
        <v>2</v>
      </c>
      <c r="AH638" s="11">
        <v>0</v>
      </c>
      <c r="AI638" s="11">
        <v>0</v>
      </c>
      <c r="AJ638" s="11">
        <v>1.5</v>
      </c>
      <c r="AK638" s="19">
        <v>0</v>
      </c>
      <c r="AL638" s="19">
        <v>0</v>
      </c>
      <c r="AM638" s="19">
        <v>0</v>
      </c>
      <c r="AN638" s="19">
        <v>0.5</v>
      </c>
      <c r="AO638" s="19">
        <v>20000</v>
      </c>
      <c r="AP638" s="19">
        <v>0.5</v>
      </c>
      <c r="AQ638" s="19">
        <v>0</v>
      </c>
      <c r="AR638" s="11">
        <v>0</v>
      </c>
      <c r="AS638" s="309" t="s">
        <v>957</v>
      </c>
      <c r="AT638" s="20" t="s">
        <v>901</v>
      </c>
      <c r="AU638" s="19" t="s">
        <v>867</v>
      </c>
      <c r="AV638" s="19">
        <v>10002001</v>
      </c>
      <c r="AW638" s="19">
        <v>21030040</v>
      </c>
      <c r="AX638" s="20" t="s">
        <v>234</v>
      </c>
      <c r="AY638" s="20" t="s">
        <v>264</v>
      </c>
      <c r="AZ638" s="18">
        <v>0</v>
      </c>
      <c r="BA638" s="18">
        <v>0</v>
      </c>
      <c r="BB638" s="169"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9">
        <v>0</v>
      </c>
      <c r="BD638" s="16">
        <v>0</v>
      </c>
      <c r="BE638" s="19">
        <v>0</v>
      </c>
      <c r="BF638" s="19">
        <v>0</v>
      </c>
      <c r="BG638" s="19">
        <v>0</v>
      </c>
      <c r="BH638" s="19">
        <v>0</v>
      </c>
      <c r="BI638" s="14">
        <v>0</v>
      </c>
      <c r="BJ638" s="11">
        <v>0</v>
      </c>
      <c r="BK638" s="11">
        <v>0</v>
      </c>
      <c r="BL638" s="11">
        <v>0</v>
      </c>
      <c r="BM638" s="11">
        <v>0</v>
      </c>
      <c r="BN638" s="11">
        <v>0</v>
      </c>
      <c r="BO638" s="11">
        <v>0</v>
      </c>
      <c r="BP638" s="11">
        <v>0</v>
      </c>
      <c r="BQ638" s="46">
        <v>0</v>
      </c>
    </row>
    <row r="639" ht="20.1" customHeight="1" spans="3:69">
      <c r="C639" s="19">
        <v>61023406</v>
      </c>
      <c r="D639" s="20" t="s">
        <v>953</v>
      </c>
      <c r="E639" s="16">
        <v>5</v>
      </c>
      <c r="F639" s="19">
        <v>61023401</v>
      </c>
      <c r="G639" s="16">
        <v>0</v>
      </c>
      <c r="H639" s="18">
        <v>0</v>
      </c>
      <c r="I639" s="19">
        <v>0</v>
      </c>
      <c r="J639" s="16">
        <v>0</v>
      </c>
      <c r="K639" s="16">
        <v>0</v>
      </c>
      <c r="L639" s="19">
        <v>0</v>
      </c>
      <c r="M639" s="19">
        <v>0</v>
      </c>
      <c r="N639" s="19">
        <v>1</v>
      </c>
      <c r="O639" s="19">
        <v>0</v>
      </c>
      <c r="P639" s="19">
        <v>0</v>
      </c>
      <c r="Q639" s="19">
        <v>0</v>
      </c>
      <c r="R639" s="11">
        <v>0</v>
      </c>
      <c r="S639" s="18">
        <v>0</v>
      </c>
      <c r="T639" s="16">
        <v>1</v>
      </c>
      <c r="U639" s="19">
        <v>2</v>
      </c>
      <c r="V639" s="19">
        <v>0</v>
      </c>
      <c r="W639" s="19">
        <v>1.2</v>
      </c>
      <c r="X639" s="19">
        <v>2050</v>
      </c>
      <c r="Y639" s="19">
        <v>0</v>
      </c>
      <c r="Z639" s="19">
        <v>0</v>
      </c>
      <c r="AA639" s="19">
        <v>0</v>
      </c>
      <c r="AB639" s="19">
        <v>0</v>
      </c>
      <c r="AC639" s="19">
        <v>0</v>
      </c>
      <c r="AD639" s="19">
        <v>30</v>
      </c>
      <c r="AE639" s="19">
        <v>1</v>
      </c>
      <c r="AF639" s="19">
        <v>3</v>
      </c>
      <c r="AG639" s="11">
        <v>2</v>
      </c>
      <c r="AH639" s="11">
        <v>0</v>
      </c>
      <c r="AI639" s="11">
        <v>0</v>
      </c>
      <c r="AJ639" s="11">
        <v>1.5</v>
      </c>
      <c r="AK639" s="19">
        <v>0</v>
      </c>
      <c r="AL639" s="19">
        <v>0</v>
      </c>
      <c r="AM639" s="19">
        <v>0</v>
      </c>
      <c r="AN639" s="19">
        <v>0.5</v>
      </c>
      <c r="AO639" s="19">
        <v>20000</v>
      </c>
      <c r="AP639" s="19">
        <v>0.5</v>
      </c>
      <c r="AQ639" s="19">
        <v>0</v>
      </c>
      <c r="AR639" s="11">
        <v>0</v>
      </c>
      <c r="AS639" s="309" t="s">
        <v>958</v>
      </c>
      <c r="AT639" s="20" t="s">
        <v>901</v>
      </c>
      <c r="AU639" s="19" t="s">
        <v>867</v>
      </c>
      <c r="AV639" s="19">
        <v>10002001</v>
      </c>
      <c r="AW639" s="19">
        <v>21030040</v>
      </c>
      <c r="AX639" s="20" t="s">
        <v>234</v>
      </c>
      <c r="AY639" s="20" t="s">
        <v>264</v>
      </c>
      <c r="AZ639" s="18">
        <v>0</v>
      </c>
      <c r="BA639" s="18">
        <v>0</v>
      </c>
      <c r="BB639" s="169"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9">
        <v>0</v>
      </c>
      <c r="BD639" s="16">
        <v>0</v>
      </c>
      <c r="BE639" s="19">
        <v>0</v>
      </c>
      <c r="BF639" s="19">
        <v>0</v>
      </c>
      <c r="BG639" s="19">
        <v>0</v>
      </c>
      <c r="BH639" s="19">
        <v>0</v>
      </c>
      <c r="BI639" s="14">
        <v>0</v>
      </c>
      <c r="BJ639" s="11">
        <v>0</v>
      </c>
      <c r="BK639" s="11">
        <v>0</v>
      </c>
      <c r="BL639" s="11">
        <v>0</v>
      </c>
      <c r="BM639" s="11">
        <v>0</v>
      </c>
      <c r="BN639" s="11">
        <v>0</v>
      </c>
      <c r="BO639" s="11">
        <v>0</v>
      </c>
      <c r="BP639" s="11">
        <v>0</v>
      </c>
      <c r="BQ639" s="46">
        <v>0</v>
      </c>
    </row>
    <row r="640" ht="19.5" customHeight="1" spans="3:69">
      <c r="C640" s="16">
        <v>62011101</v>
      </c>
      <c r="D640" s="20" t="s">
        <v>861</v>
      </c>
      <c r="E640" s="16">
        <v>0</v>
      </c>
      <c r="F640" s="19">
        <v>62011101</v>
      </c>
      <c r="G640" s="19">
        <f>C641</f>
        <v>62011102</v>
      </c>
      <c r="H640" s="18">
        <v>3</v>
      </c>
      <c r="I640" s="16">
        <v>1</v>
      </c>
      <c r="J640" s="16">
        <v>5</v>
      </c>
      <c r="K640" s="16">
        <v>0</v>
      </c>
      <c r="L640" s="19">
        <v>0</v>
      </c>
      <c r="M640" s="19">
        <v>0</v>
      </c>
      <c r="N640" s="19">
        <v>1</v>
      </c>
      <c r="O640" s="19">
        <v>0</v>
      </c>
      <c r="P640" s="19">
        <v>0</v>
      </c>
      <c r="Q640" s="19">
        <v>0</v>
      </c>
      <c r="R640" s="11">
        <v>0</v>
      </c>
      <c r="S640" s="18">
        <v>0</v>
      </c>
      <c r="T640" s="16">
        <v>1</v>
      </c>
      <c r="U640" s="19">
        <v>2</v>
      </c>
      <c r="V640" s="19">
        <v>0</v>
      </c>
      <c r="W640" s="19">
        <v>2.25</v>
      </c>
      <c r="X640" s="19">
        <v>900</v>
      </c>
      <c r="Y640" s="19">
        <v>0</v>
      </c>
      <c r="Z640" s="19">
        <v>0</v>
      </c>
      <c r="AA640" s="19">
        <v>0</v>
      </c>
      <c r="AB640" s="19">
        <v>0</v>
      </c>
      <c r="AC640" s="19">
        <v>0</v>
      </c>
      <c r="AD640" s="19">
        <v>7</v>
      </c>
      <c r="AE640" s="19">
        <v>1</v>
      </c>
      <c r="AF640" s="19">
        <v>3</v>
      </c>
      <c r="AG640" s="11">
        <v>2</v>
      </c>
      <c r="AH640" s="11">
        <v>1</v>
      </c>
      <c r="AI640" s="11">
        <v>0</v>
      </c>
      <c r="AJ640" s="11">
        <v>6</v>
      </c>
      <c r="AK640" s="19">
        <v>0</v>
      </c>
      <c r="AL640" s="19">
        <v>0</v>
      </c>
      <c r="AM640" s="19">
        <v>0</v>
      </c>
      <c r="AN640" s="19">
        <v>0.25</v>
      </c>
      <c r="AO640" s="19">
        <v>2000</v>
      </c>
      <c r="AP640" s="19">
        <v>0.25</v>
      </c>
      <c r="AQ640" s="19">
        <v>0</v>
      </c>
      <c r="AR640" s="11">
        <v>0</v>
      </c>
      <c r="AS640" s="19">
        <v>0</v>
      </c>
      <c r="AT640" s="20" t="s">
        <v>163</v>
      </c>
      <c r="AU640" s="19" t="s">
        <v>959</v>
      </c>
      <c r="AV640" s="19">
        <v>10000006</v>
      </c>
      <c r="AW640" s="19">
        <v>21100010</v>
      </c>
      <c r="AX640" s="20" t="s">
        <v>164</v>
      </c>
      <c r="AY640" s="20">
        <v>0</v>
      </c>
      <c r="AZ640" s="18">
        <v>0</v>
      </c>
      <c r="BA640" s="18">
        <v>0</v>
      </c>
      <c r="BB640" s="169" t="str">
        <f>"立即对目标范围内的怪物造成"&amp;W640*100&amp;"%攻击伤害+"&amp;X640&amp;"点固定伤害"</f>
        <v>立即对目标范围内的怪物造成225%攻击伤害+900点固定伤害</v>
      </c>
      <c r="BC640" s="19">
        <v>0</v>
      </c>
      <c r="BD640" s="16">
        <v>0</v>
      </c>
      <c r="BE640" s="19">
        <v>0</v>
      </c>
      <c r="BF640" s="19">
        <v>0</v>
      </c>
      <c r="BG640" s="19">
        <v>0</v>
      </c>
      <c r="BH640" s="19">
        <v>0</v>
      </c>
      <c r="BI640" s="14">
        <v>0</v>
      </c>
      <c r="BJ640" s="11">
        <v>0</v>
      </c>
      <c r="BK640" s="11">
        <v>0</v>
      </c>
      <c r="BL640" s="11">
        <v>0</v>
      </c>
      <c r="BM640" s="11">
        <v>0</v>
      </c>
      <c r="BN640" s="11">
        <v>0</v>
      </c>
      <c r="BO640" s="11">
        <v>0</v>
      </c>
      <c r="BP640" s="11">
        <v>0</v>
      </c>
      <c r="BQ640" s="46">
        <v>0</v>
      </c>
    </row>
    <row r="641" ht="19.5" customHeight="1" spans="3:69">
      <c r="C641" s="16">
        <v>62011102</v>
      </c>
      <c r="D641" s="20" t="s">
        <v>861</v>
      </c>
      <c r="E641" s="16">
        <v>1</v>
      </c>
      <c r="F641" s="19">
        <v>62011101</v>
      </c>
      <c r="G641" s="19">
        <f t="shared" ref="G641:G642" si="40">C642</f>
        <v>62011103</v>
      </c>
      <c r="H641" s="18">
        <v>3</v>
      </c>
      <c r="I641" s="16">
        <v>1</v>
      </c>
      <c r="J641" s="16">
        <v>2</v>
      </c>
      <c r="K641" s="16">
        <v>0</v>
      </c>
      <c r="L641" s="19">
        <v>0</v>
      </c>
      <c r="M641" s="19">
        <v>0</v>
      </c>
      <c r="N641" s="19">
        <v>1</v>
      </c>
      <c r="O641" s="19">
        <v>0</v>
      </c>
      <c r="P641" s="19">
        <v>0</v>
      </c>
      <c r="Q641" s="19">
        <v>0</v>
      </c>
      <c r="R641" s="11">
        <v>0</v>
      </c>
      <c r="S641" s="18">
        <v>0</v>
      </c>
      <c r="T641" s="16">
        <v>1</v>
      </c>
      <c r="U641" s="19">
        <v>2</v>
      </c>
      <c r="V641" s="19">
        <v>0</v>
      </c>
      <c r="W641" s="19">
        <v>2.25</v>
      </c>
      <c r="X641" s="19">
        <v>900</v>
      </c>
      <c r="Y641" s="19">
        <v>0</v>
      </c>
      <c r="Z641" s="19">
        <v>0</v>
      </c>
      <c r="AA641" s="19">
        <v>0</v>
      </c>
      <c r="AB641" s="19">
        <v>0</v>
      </c>
      <c r="AC641" s="19">
        <v>0</v>
      </c>
      <c r="AD641" s="19">
        <v>7</v>
      </c>
      <c r="AE641" s="19">
        <v>1</v>
      </c>
      <c r="AF641" s="19">
        <v>3</v>
      </c>
      <c r="AG641" s="11">
        <v>2</v>
      </c>
      <c r="AH641" s="11">
        <v>1</v>
      </c>
      <c r="AI641" s="11">
        <v>0</v>
      </c>
      <c r="AJ641" s="11">
        <v>6</v>
      </c>
      <c r="AK641" s="19">
        <v>0</v>
      </c>
      <c r="AL641" s="19">
        <v>0</v>
      </c>
      <c r="AM641" s="19">
        <v>0</v>
      </c>
      <c r="AN641" s="19">
        <v>0.25</v>
      </c>
      <c r="AO641" s="19">
        <v>2000</v>
      </c>
      <c r="AP641" s="19">
        <v>0.25</v>
      </c>
      <c r="AQ641" s="19">
        <v>0</v>
      </c>
      <c r="AR641" s="11">
        <v>0</v>
      </c>
      <c r="AS641" s="19">
        <v>0</v>
      </c>
      <c r="AT641" s="20" t="s">
        <v>163</v>
      </c>
      <c r="AU641" s="19" t="s">
        <v>959</v>
      </c>
      <c r="AV641" s="19">
        <v>10000006</v>
      </c>
      <c r="AW641" s="19">
        <v>21100010</v>
      </c>
      <c r="AX641" s="20" t="s">
        <v>164</v>
      </c>
      <c r="AY641" s="20">
        <v>0</v>
      </c>
      <c r="AZ641" s="18">
        <v>0</v>
      </c>
      <c r="BA641" s="18">
        <v>0</v>
      </c>
      <c r="BB641" s="169" t="str">
        <f t="shared" ref="BB641:BB645" si="41">"立即对目标范围内的怪物造成"&amp;W641*100&amp;"%攻击伤害+"&amp;X641&amp;"点固定伤害"</f>
        <v>立即对目标范围内的怪物造成225%攻击伤害+900点固定伤害</v>
      </c>
      <c r="BC641" s="19">
        <v>0</v>
      </c>
      <c r="BD641" s="16">
        <v>0</v>
      </c>
      <c r="BE641" s="19">
        <v>0</v>
      </c>
      <c r="BF641" s="19">
        <v>0</v>
      </c>
      <c r="BG641" s="19">
        <v>0</v>
      </c>
      <c r="BH641" s="19">
        <v>0</v>
      </c>
      <c r="BI641" s="14">
        <v>0</v>
      </c>
      <c r="BJ641" s="11">
        <v>0</v>
      </c>
      <c r="BK641" s="11">
        <v>0</v>
      </c>
      <c r="BL641" s="11">
        <v>0</v>
      </c>
      <c r="BM641" s="11">
        <v>0</v>
      </c>
      <c r="BN641" s="11">
        <v>0</v>
      </c>
      <c r="BO641" s="11">
        <v>0</v>
      </c>
      <c r="BP641" s="11">
        <v>0</v>
      </c>
      <c r="BQ641" s="46">
        <v>0</v>
      </c>
    </row>
    <row r="642" ht="19.5" customHeight="1" spans="3:69">
      <c r="C642" s="16">
        <v>62011103</v>
      </c>
      <c r="D642" s="20" t="s">
        <v>861</v>
      </c>
      <c r="E642" s="16">
        <v>2</v>
      </c>
      <c r="F642" s="19">
        <v>62011101</v>
      </c>
      <c r="G642" s="19">
        <f t="shared" si="40"/>
        <v>62011104</v>
      </c>
      <c r="H642" s="18">
        <v>3</v>
      </c>
      <c r="I642" s="16">
        <v>1</v>
      </c>
      <c r="J642" s="16">
        <v>2</v>
      </c>
      <c r="K642" s="16">
        <v>0</v>
      </c>
      <c r="L642" s="19">
        <v>0</v>
      </c>
      <c r="M642" s="19">
        <v>0</v>
      </c>
      <c r="N642" s="19">
        <v>1</v>
      </c>
      <c r="O642" s="19">
        <v>0</v>
      </c>
      <c r="P642" s="19">
        <v>0</v>
      </c>
      <c r="Q642" s="19">
        <v>0</v>
      </c>
      <c r="R642" s="11">
        <v>0</v>
      </c>
      <c r="S642" s="18">
        <v>0</v>
      </c>
      <c r="T642" s="16">
        <v>1</v>
      </c>
      <c r="U642" s="19">
        <v>2</v>
      </c>
      <c r="V642" s="19">
        <v>0</v>
      </c>
      <c r="W642" s="19">
        <v>2.5</v>
      </c>
      <c r="X642" s="19">
        <v>1800</v>
      </c>
      <c r="Y642" s="19">
        <v>0</v>
      </c>
      <c r="Z642" s="19">
        <v>0</v>
      </c>
      <c r="AA642" s="19">
        <v>0</v>
      </c>
      <c r="AB642" s="19">
        <v>0</v>
      </c>
      <c r="AC642" s="19">
        <v>0</v>
      </c>
      <c r="AD642" s="19">
        <v>7</v>
      </c>
      <c r="AE642" s="19">
        <v>1</v>
      </c>
      <c r="AF642" s="19">
        <v>3</v>
      </c>
      <c r="AG642" s="11">
        <v>2</v>
      </c>
      <c r="AH642" s="11">
        <v>1</v>
      </c>
      <c r="AI642" s="11">
        <v>0</v>
      </c>
      <c r="AJ642" s="11">
        <v>6</v>
      </c>
      <c r="AK642" s="19">
        <v>0</v>
      </c>
      <c r="AL642" s="19">
        <v>0</v>
      </c>
      <c r="AM642" s="19">
        <v>0</v>
      </c>
      <c r="AN642" s="19">
        <v>0.25</v>
      </c>
      <c r="AO642" s="19">
        <v>2000</v>
      </c>
      <c r="AP642" s="19">
        <v>0.25</v>
      </c>
      <c r="AQ642" s="19">
        <v>0</v>
      </c>
      <c r="AR642" s="11">
        <v>0</v>
      </c>
      <c r="AS642" s="19">
        <v>0</v>
      </c>
      <c r="AT642" s="20" t="s">
        <v>163</v>
      </c>
      <c r="AU642" s="19" t="s">
        <v>959</v>
      </c>
      <c r="AV642" s="19">
        <v>10000006</v>
      </c>
      <c r="AW642" s="19">
        <v>21100010</v>
      </c>
      <c r="AX642" s="20" t="s">
        <v>164</v>
      </c>
      <c r="AY642" s="20">
        <v>0</v>
      </c>
      <c r="AZ642" s="18">
        <v>0</v>
      </c>
      <c r="BA642" s="18">
        <v>0</v>
      </c>
      <c r="BB642" s="169" t="str">
        <f t="shared" si="41"/>
        <v>立即对目标范围内的怪物造成250%攻击伤害+1800点固定伤害</v>
      </c>
      <c r="BC642" s="19">
        <v>0</v>
      </c>
      <c r="BD642" s="16">
        <v>0</v>
      </c>
      <c r="BE642" s="19">
        <v>0</v>
      </c>
      <c r="BF642" s="19">
        <v>0</v>
      </c>
      <c r="BG642" s="19">
        <v>0</v>
      </c>
      <c r="BH642" s="19">
        <v>0</v>
      </c>
      <c r="BI642" s="14">
        <v>0</v>
      </c>
      <c r="BJ642" s="11">
        <v>0</v>
      </c>
      <c r="BK642" s="11">
        <v>0</v>
      </c>
      <c r="BL642" s="11">
        <v>0</v>
      </c>
      <c r="BM642" s="11">
        <v>0</v>
      </c>
      <c r="BN642" s="11">
        <v>0</v>
      </c>
      <c r="BO642" s="11">
        <v>0</v>
      </c>
      <c r="BP642" s="11">
        <v>0</v>
      </c>
      <c r="BQ642" s="46">
        <v>0</v>
      </c>
    </row>
    <row r="643" ht="19.5" customHeight="1" spans="3:69">
      <c r="C643" s="16">
        <v>62011104</v>
      </c>
      <c r="D643" s="20" t="s">
        <v>861</v>
      </c>
      <c r="E643" s="16">
        <v>3</v>
      </c>
      <c r="F643" s="19">
        <v>62011101</v>
      </c>
      <c r="G643" s="16">
        <v>0</v>
      </c>
      <c r="H643" s="18">
        <v>3</v>
      </c>
      <c r="I643" s="16">
        <v>1</v>
      </c>
      <c r="J643" s="16">
        <v>0</v>
      </c>
      <c r="K643" s="16">
        <v>0</v>
      </c>
      <c r="L643" s="19">
        <v>0</v>
      </c>
      <c r="M643" s="19">
        <v>0</v>
      </c>
      <c r="N643" s="19">
        <v>1</v>
      </c>
      <c r="O643" s="19">
        <v>0</v>
      </c>
      <c r="P643" s="19">
        <v>0</v>
      </c>
      <c r="Q643" s="19">
        <v>0</v>
      </c>
      <c r="R643" s="11">
        <v>0</v>
      </c>
      <c r="S643" s="18">
        <v>0</v>
      </c>
      <c r="T643" s="16">
        <v>1</v>
      </c>
      <c r="U643" s="19">
        <v>2</v>
      </c>
      <c r="V643" s="19">
        <v>0</v>
      </c>
      <c r="W643" s="19">
        <v>2.75</v>
      </c>
      <c r="X643" s="19">
        <v>2800</v>
      </c>
      <c r="Y643" s="19">
        <v>0</v>
      </c>
      <c r="Z643" s="19">
        <v>0</v>
      </c>
      <c r="AA643" s="19">
        <v>0</v>
      </c>
      <c r="AB643" s="19">
        <v>0</v>
      </c>
      <c r="AC643" s="19">
        <v>0</v>
      </c>
      <c r="AD643" s="19">
        <v>7</v>
      </c>
      <c r="AE643" s="19">
        <v>1</v>
      </c>
      <c r="AF643" s="19">
        <v>3</v>
      </c>
      <c r="AG643" s="11">
        <v>2</v>
      </c>
      <c r="AH643" s="11">
        <v>1</v>
      </c>
      <c r="AI643" s="11">
        <v>0</v>
      </c>
      <c r="AJ643" s="11">
        <v>6</v>
      </c>
      <c r="AK643" s="19">
        <v>0</v>
      </c>
      <c r="AL643" s="19">
        <v>0</v>
      </c>
      <c r="AM643" s="19">
        <v>0</v>
      </c>
      <c r="AN643" s="19">
        <v>0.25</v>
      </c>
      <c r="AO643" s="19">
        <v>2000</v>
      </c>
      <c r="AP643" s="19">
        <v>0.25</v>
      </c>
      <c r="AQ643" s="19">
        <v>0</v>
      </c>
      <c r="AR643" s="11">
        <v>0</v>
      </c>
      <c r="AS643" s="19">
        <v>0</v>
      </c>
      <c r="AT643" s="20" t="s">
        <v>163</v>
      </c>
      <c r="AU643" s="19" t="s">
        <v>959</v>
      </c>
      <c r="AV643" s="19">
        <v>10000006</v>
      </c>
      <c r="AW643" s="19">
        <v>21100010</v>
      </c>
      <c r="AX643" s="20" t="s">
        <v>164</v>
      </c>
      <c r="AY643" s="20">
        <v>0</v>
      </c>
      <c r="AZ643" s="18">
        <v>0</v>
      </c>
      <c r="BA643" s="18">
        <v>0</v>
      </c>
      <c r="BB643" s="169" t="str">
        <f t="shared" si="41"/>
        <v>立即对目标范围内的怪物造成275%攻击伤害+2800点固定伤害</v>
      </c>
      <c r="BC643" s="19">
        <v>0</v>
      </c>
      <c r="BD643" s="16">
        <v>0</v>
      </c>
      <c r="BE643" s="19">
        <v>0</v>
      </c>
      <c r="BF643" s="19">
        <v>0</v>
      </c>
      <c r="BG643" s="19">
        <v>0</v>
      </c>
      <c r="BH643" s="19">
        <v>0</v>
      </c>
      <c r="BI643" s="14">
        <v>0</v>
      </c>
      <c r="BJ643" s="11">
        <v>0</v>
      </c>
      <c r="BK643" s="11">
        <v>0</v>
      </c>
      <c r="BL643" s="11">
        <v>0</v>
      </c>
      <c r="BM643" s="11">
        <v>0</v>
      </c>
      <c r="BN643" s="11">
        <v>0</v>
      </c>
      <c r="BO643" s="11">
        <v>0</v>
      </c>
      <c r="BP643" s="11">
        <v>0</v>
      </c>
      <c r="BQ643" s="46">
        <v>0</v>
      </c>
    </row>
    <row r="644" ht="19.5" customHeight="1" spans="3:69">
      <c r="C644" s="16">
        <v>62011105</v>
      </c>
      <c r="D644" s="20" t="s">
        <v>861</v>
      </c>
      <c r="E644" s="16">
        <v>4</v>
      </c>
      <c r="F644" s="19">
        <v>62011101</v>
      </c>
      <c r="G644" s="16">
        <v>0</v>
      </c>
      <c r="H644" s="18">
        <v>3</v>
      </c>
      <c r="I644" s="16">
        <v>1</v>
      </c>
      <c r="J644" s="16">
        <v>0</v>
      </c>
      <c r="K644" s="16">
        <v>0</v>
      </c>
      <c r="L644" s="19">
        <v>0</v>
      </c>
      <c r="M644" s="19">
        <v>0</v>
      </c>
      <c r="N644" s="19">
        <v>1</v>
      </c>
      <c r="O644" s="19">
        <v>0</v>
      </c>
      <c r="P644" s="19">
        <v>0</v>
      </c>
      <c r="Q644" s="19">
        <v>0</v>
      </c>
      <c r="R644" s="11">
        <v>0</v>
      </c>
      <c r="S644" s="18">
        <v>0</v>
      </c>
      <c r="T644" s="16">
        <v>1</v>
      </c>
      <c r="U644" s="19">
        <v>2</v>
      </c>
      <c r="V644" s="19">
        <v>0</v>
      </c>
      <c r="W644" s="19">
        <v>3</v>
      </c>
      <c r="X644" s="19">
        <v>4000</v>
      </c>
      <c r="Y644" s="19">
        <v>0</v>
      </c>
      <c r="Z644" s="19">
        <v>0</v>
      </c>
      <c r="AA644" s="19">
        <v>0</v>
      </c>
      <c r="AB644" s="19">
        <v>0</v>
      </c>
      <c r="AC644" s="19">
        <v>0</v>
      </c>
      <c r="AD644" s="19">
        <v>7</v>
      </c>
      <c r="AE644" s="19">
        <v>1</v>
      </c>
      <c r="AF644" s="19">
        <v>3</v>
      </c>
      <c r="AG644" s="11">
        <v>2</v>
      </c>
      <c r="AH644" s="11">
        <v>1</v>
      </c>
      <c r="AI644" s="11">
        <v>0</v>
      </c>
      <c r="AJ644" s="11">
        <v>6</v>
      </c>
      <c r="AK644" s="19">
        <v>0</v>
      </c>
      <c r="AL644" s="19">
        <v>0</v>
      </c>
      <c r="AM644" s="19">
        <v>0</v>
      </c>
      <c r="AN644" s="19">
        <v>0.25</v>
      </c>
      <c r="AO644" s="19">
        <v>2000</v>
      </c>
      <c r="AP644" s="19">
        <v>0.25</v>
      </c>
      <c r="AQ644" s="19">
        <v>0</v>
      </c>
      <c r="AR644" s="11">
        <v>0</v>
      </c>
      <c r="AS644" s="19">
        <v>0</v>
      </c>
      <c r="AT644" s="20" t="s">
        <v>163</v>
      </c>
      <c r="AU644" s="19" t="s">
        <v>959</v>
      </c>
      <c r="AV644" s="19">
        <v>10000006</v>
      </c>
      <c r="AW644" s="19">
        <v>21100010</v>
      </c>
      <c r="AX644" s="20" t="s">
        <v>164</v>
      </c>
      <c r="AY644" s="20">
        <v>0</v>
      </c>
      <c r="AZ644" s="18">
        <v>0</v>
      </c>
      <c r="BA644" s="18">
        <v>0</v>
      </c>
      <c r="BB644" s="169" t="str">
        <f t="shared" si="41"/>
        <v>立即对目标范围内的怪物造成300%攻击伤害+4000点固定伤害</v>
      </c>
      <c r="BC644" s="19">
        <v>0</v>
      </c>
      <c r="BD644" s="16">
        <v>0</v>
      </c>
      <c r="BE644" s="19">
        <v>0</v>
      </c>
      <c r="BF644" s="19">
        <v>0</v>
      </c>
      <c r="BG644" s="19">
        <v>0</v>
      </c>
      <c r="BH644" s="19">
        <v>0</v>
      </c>
      <c r="BI644" s="14">
        <v>0</v>
      </c>
      <c r="BJ644" s="11">
        <v>0</v>
      </c>
      <c r="BK644" s="11">
        <v>0</v>
      </c>
      <c r="BL644" s="11">
        <v>0</v>
      </c>
      <c r="BM644" s="11">
        <v>0</v>
      </c>
      <c r="BN644" s="11">
        <v>0</v>
      </c>
      <c r="BO644" s="11">
        <v>0</v>
      </c>
      <c r="BP644" s="11">
        <v>0</v>
      </c>
      <c r="BQ644" s="46">
        <v>0</v>
      </c>
    </row>
    <row r="645" ht="19.5" customHeight="1" spans="3:69">
      <c r="C645" s="16">
        <v>62011106</v>
      </c>
      <c r="D645" s="20" t="s">
        <v>861</v>
      </c>
      <c r="E645" s="16">
        <v>5</v>
      </c>
      <c r="F645" s="19">
        <v>62011101</v>
      </c>
      <c r="G645" s="16">
        <v>0</v>
      </c>
      <c r="H645" s="18">
        <v>3</v>
      </c>
      <c r="I645" s="16">
        <v>1</v>
      </c>
      <c r="J645" s="16">
        <v>0</v>
      </c>
      <c r="K645" s="16">
        <v>0</v>
      </c>
      <c r="L645" s="19">
        <v>0</v>
      </c>
      <c r="M645" s="19">
        <v>0</v>
      </c>
      <c r="N645" s="19">
        <v>1</v>
      </c>
      <c r="O645" s="19">
        <v>0</v>
      </c>
      <c r="P645" s="19">
        <v>0</v>
      </c>
      <c r="Q645" s="19">
        <v>0</v>
      </c>
      <c r="R645" s="11">
        <v>0</v>
      </c>
      <c r="S645" s="18">
        <v>0</v>
      </c>
      <c r="T645" s="16">
        <v>1</v>
      </c>
      <c r="U645" s="19">
        <v>2</v>
      </c>
      <c r="V645" s="19">
        <v>0</v>
      </c>
      <c r="W645" s="19">
        <v>3.25</v>
      </c>
      <c r="X645" s="19">
        <v>5200</v>
      </c>
      <c r="Y645" s="19">
        <v>0</v>
      </c>
      <c r="Z645" s="19">
        <v>0</v>
      </c>
      <c r="AA645" s="19">
        <v>0</v>
      </c>
      <c r="AB645" s="19">
        <v>0</v>
      </c>
      <c r="AC645" s="19">
        <v>0</v>
      </c>
      <c r="AD645" s="19">
        <v>7</v>
      </c>
      <c r="AE645" s="19">
        <v>1</v>
      </c>
      <c r="AF645" s="19">
        <v>3</v>
      </c>
      <c r="AG645" s="11">
        <v>2</v>
      </c>
      <c r="AH645" s="11">
        <v>1</v>
      </c>
      <c r="AI645" s="11">
        <v>0</v>
      </c>
      <c r="AJ645" s="11">
        <v>6</v>
      </c>
      <c r="AK645" s="19">
        <v>0</v>
      </c>
      <c r="AL645" s="19">
        <v>0</v>
      </c>
      <c r="AM645" s="19">
        <v>0</v>
      </c>
      <c r="AN645" s="19">
        <v>0.25</v>
      </c>
      <c r="AO645" s="19">
        <v>2000</v>
      </c>
      <c r="AP645" s="19">
        <v>0.25</v>
      </c>
      <c r="AQ645" s="19">
        <v>0</v>
      </c>
      <c r="AR645" s="11">
        <v>0</v>
      </c>
      <c r="AS645" s="19">
        <v>0</v>
      </c>
      <c r="AT645" s="20" t="s">
        <v>163</v>
      </c>
      <c r="AU645" s="19" t="s">
        <v>959</v>
      </c>
      <c r="AV645" s="19">
        <v>10000006</v>
      </c>
      <c r="AW645" s="19">
        <v>21100010</v>
      </c>
      <c r="AX645" s="20" t="s">
        <v>164</v>
      </c>
      <c r="AY645" s="20">
        <v>0</v>
      </c>
      <c r="AZ645" s="18">
        <v>0</v>
      </c>
      <c r="BA645" s="18">
        <v>0</v>
      </c>
      <c r="BB645" s="169" t="str">
        <f t="shared" si="41"/>
        <v>立即对目标范围内的怪物造成325%攻击伤害+5200点固定伤害</v>
      </c>
      <c r="BC645" s="19">
        <v>0</v>
      </c>
      <c r="BD645" s="16">
        <v>0</v>
      </c>
      <c r="BE645" s="19">
        <v>0</v>
      </c>
      <c r="BF645" s="19">
        <v>0</v>
      </c>
      <c r="BG645" s="19">
        <v>0</v>
      </c>
      <c r="BH645" s="19">
        <v>0</v>
      </c>
      <c r="BI645" s="14">
        <v>0</v>
      </c>
      <c r="BJ645" s="11">
        <v>0</v>
      </c>
      <c r="BK645" s="11">
        <v>0</v>
      </c>
      <c r="BL645" s="11">
        <v>0</v>
      </c>
      <c r="BM645" s="11">
        <v>0</v>
      </c>
      <c r="BN645" s="11">
        <v>0</v>
      </c>
      <c r="BO645" s="11">
        <v>0</v>
      </c>
      <c r="BP645" s="11">
        <v>0</v>
      </c>
      <c r="BQ645" s="46">
        <v>0</v>
      </c>
    </row>
    <row r="646" ht="19.5" customHeight="1" spans="3:69">
      <c r="C646" s="16">
        <v>62011201</v>
      </c>
      <c r="D646" s="20" t="s">
        <v>960</v>
      </c>
      <c r="E646" s="16">
        <v>0</v>
      </c>
      <c r="F646" s="16">
        <v>62011201</v>
      </c>
      <c r="G646" s="19">
        <f>C647</f>
        <v>62011202</v>
      </c>
      <c r="H646" s="18">
        <v>4</v>
      </c>
      <c r="I646" s="16">
        <v>3</v>
      </c>
      <c r="J646" s="16">
        <v>5</v>
      </c>
      <c r="K646" s="16">
        <v>0</v>
      </c>
      <c r="L646" s="19">
        <v>0</v>
      </c>
      <c r="M646" s="19">
        <v>0</v>
      </c>
      <c r="N646" s="19">
        <v>1</v>
      </c>
      <c r="O646" s="19">
        <v>0</v>
      </c>
      <c r="P646" s="19">
        <v>0</v>
      </c>
      <c r="Q646" s="19">
        <v>0</v>
      </c>
      <c r="R646" s="11">
        <v>0</v>
      </c>
      <c r="S646" s="18">
        <v>0</v>
      </c>
      <c r="T646" s="16">
        <v>1</v>
      </c>
      <c r="U646" s="19">
        <v>2</v>
      </c>
      <c r="V646" s="19">
        <v>0</v>
      </c>
      <c r="W646" s="19">
        <v>2</v>
      </c>
      <c r="X646" s="19">
        <v>750</v>
      </c>
      <c r="Y646" s="19">
        <v>0</v>
      </c>
      <c r="Z646" s="19">
        <v>0</v>
      </c>
      <c r="AA646" s="19">
        <v>0</v>
      </c>
      <c r="AB646" s="19">
        <v>0</v>
      </c>
      <c r="AC646" s="19">
        <v>0</v>
      </c>
      <c r="AD646" s="19">
        <v>9</v>
      </c>
      <c r="AE646" s="19">
        <v>1</v>
      </c>
      <c r="AF646" s="19">
        <v>3</v>
      </c>
      <c r="AG646" s="11">
        <v>2</v>
      </c>
      <c r="AH646" s="11">
        <v>2</v>
      </c>
      <c r="AI646" s="11">
        <v>0</v>
      </c>
      <c r="AJ646" s="11">
        <v>4</v>
      </c>
      <c r="AK646" s="19">
        <v>0</v>
      </c>
      <c r="AL646" s="19">
        <v>0</v>
      </c>
      <c r="AM646" s="19">
        <v>0</v>
      </c>
      <c r="AN646" s="19">
        <v>0.25</v>
      </c>
      <c r="AO646" s="19">
        <v>3000</v>
      </c>
      <c r="AP646" s="19">
        <v>0.25</v>
      </c>
      <c r="AQ646" s="19">
        <v>10</v>
      </c>
      <c r="AR646" s="11">
        <v>0</v>
      </c>
      <c r="AS646" s="19">
        <v>92002001</v>
      </c>
      <c r="AT646" s="20" t="s">
        <v>163</v>
      </c>
      <c r="AU646" s="19" t="s">
        <v>961</v>
      </c>
      <c r="AV646" s="19">
        <v>10003002</v>
      </c>
      <c r="AW646" s="19">
        <v>21100020</v>
      </c>
      <c r="AX646" s="20" t="s">
        <v>384</v>
      </c>
      <c r="AY646" s="20">
        <v>0</v>
      </c>
      <c r="AZ646" s="18">
        <v>0</v>
      </c>
      <c r="BA646" s="18">
        <v>0</v>
      </c>
      <c r="BB646" s="169" t="str">
        <f>"立即对目标范围内的怪物造成"&amp;W646*100&amp;"%攻击伤害+"&amp;X646&amp;"点固定伤害"&amp;",并使目标移动速度降低50%,持续3秒"</f>
        <v>立即对目标范围内的怪物造成200%攻击伤害+750点固定伤害,并使目标移动速度降低50%,持续3秒</v>
      </c>
      <c r="BC646" s="19">
        <v>0</v>
      </c>
      <c r="BD646" s="16">
        <v>0</v>
      </c>
      <c r="BE646" s="19">
        <v>0</v>
      </c>
      <c r="BF646" s="19">
        <v>0</v>
      </c>
      <c r="BG646" s="19">
        <v>0</v>
      </c>
      <c r="BH646" s="19">
        <v>0</v>
      </c>
      <c r="BI646" s="14">
        <v>0</v>
      </c>
      <c r="BJ646" s="11">
        <v>0</v>
      </c>
      <c r="BK646" s="11">
        <v>0</v>
      </c>
      <c r="BL646" s="11">
        <v>0</v>
      </c>
      <c r="BM646" s="11">
        <v>0</v>
      </c>
      <c r="BN646" s="11">
        <v>0</v>
      </c>
      <c r="BO646" s="11">
        <v>0</v>
      </c>
      <c r="BP646" s="11">
        <v>0</v>
      </c>
      <c r="BQ646" s="46">
        <v>0</v>
      </c>
    </row>
    <row r="647" ht="19.5" customHeight="1" spans="3:69">
      <c r="C647" s="16">
        <v>62011202</v>
      </c>
      <c r="D647" s="20" t="s">
        <v>960</v>
      </c>
      <c r="E647" s="16">
        <v>1</v>
      </c>
      <c r="F647" s="16">
        <v>62011201</v>
      </c>
      <c r="G647" s="19">
        <f t="shared" ref="G647:G648" si="42">C648</f>
        <v>62011203</v>
      </c>
      <c r="H647" s="18">
        <v>4</v>
      </c>
      <c r="I647" s="16">
        <v>3</v>
      </c>
      <c r="J647" s="16">
        <v>2</v>
      </c>
      <c r="K647" s="16">
        <v>0</v>
      </c>
      <c r="L647" s="19">
        <v>0</v>
      </c>
      <c r="M647" s="19">
        <v>0</v>
      </c>
      <c r="N647" s="19">
        <v>1</v>
      </c>
      <c r="O647" s="19">
        <v>0</v>
      </c>
      <c r="P647" s="19">
        <v>0</v>
      </c>
      <c r="Q647" s="19">
        <v>0</v>
      </c>
      <c r="R647" s="11">
        <v>0</v>
      </c>
      <c r="S647" s="18">
        <v>0</v>
      </c>
      <c r="T647" s="16">
        <v>1</v>
      </c>
      <c r="U647" s="19">
        <v>2</v>
      </c>
      <c r="V647" s="19">
        <v>0</v>
      </c>
      <c r="W647" s="19">
        <v>2</v>
      </c>
      <c r="X647" s="19">
        <v>750</v>
      </c>
      <c r="Y647" s="19">
        <v>0</v>
      </c>
      <c r="Z647" s="19">
        <v>0</v>
      </c>
      <c r="AA647" s="19">
        <v>0</v>
      </c>
      <c r="AB647" s="19">
        <v>0</v>
      </c>
      <c r="AC647" s="19">
        <v>0</v>
      </c>
      <c r="AD647" s="19">
        <v>9</v>
      </c>
      <c r="AE647" s="19">
        <v>1</v>
      </c>
      <c r="AF647" s="19">
        <v>3</v>
      </c>
      <c r="AG647" s="11">
        <v>2</v>
      </c>
      <c r="AH647" s="11">
        <v>2</v>
      </c>
      <c r="AI647" s="11">
        <v>0</v>
      </c>
      <c r="AJ647" s="11">
        <v>4</v>
      </c>
      <c r="AK647" s="19">
        <v>0</v>
      </c>
      <c r="AL647" s="19">
        <v>0</v>
      </c>
      <c r="AM647" s="19">
        <v>0</v>
      </c>
      <c r="AN647" s="19">
        <v>0.25</v>
      </c>
      <c r="AO647" s="19">
        <v>3000</v>
      </c>
      <c r="AP647" s="19">
        <v>0.25</v>
      </c>
      <c r="AQ647" s="19">
        <v>10</v>
      </c>
      <c r="AR647" s="11">
        <v>0</v>
      </c>
      <c r="AS647" s="19">
        <v>92002001</v>
      </c>
      <c r="AT647" s="20" t="s">
        <v>163</v>
      </c>
      <c r="AU647" s="19" t="s">
        <v>961</v>
      </c>
      <c r="AV647" s="19">
        <v>10003002</v>
      </c>
      <c r="AW647" s="19">
        <v>21100020</v>
      </c>
      <c r="AX647" s="20" t="s">
        <v>384</v>
      </c>
      <c r="AY647" s="20">
        <v>0</v>
      </c>
      <c r="AZ647" s="18">
        <v>0</v>
      </c>
      <c r="BA647" s="18">
        <v>0</v>
      </c>
      <c r="BB647" s="169"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ht="19.5" customHeight="1" spans="3:69">
      <c r="C648" s="16">
        <v>62011203</v>
      </c>
      <c r="D648" s="20" t="s">
        <v>960</v>
      </c>
      <c r="E648" s="16">
        <v>2</v>
      </c>
      <c r="F648" s="16">
        <v>62011201</v>
      </c>
      <c r="G648" s="19">
        <f t="shared" si="42"/>
        <v>62011204</v>
      </c>
      <c r="H648" s="18">
        <v>4</v>
      </c>
      <c r="I648" s="16">
        <v>3</v>
      </c>
      <c r="J648" s="16">
        <v>2</v>
      </c>
      <c r="K648" s="16">
        <v>0</v>
      </c>
      <c r="L648" s="19">
        <v>0</v>
      </c>
      <c r="M648" s="19">
        <v>0</v>
      </c>
      <c r="N648" s="19">
        <v>1</v>
      </c>
      <c r="O648" s="19">
        <v>0</v>
      </c>
      <c r="P648" s="19">
        <v>0</v>
      </c>
      <c r="Q648" s="19">
        <v>0</v>
      </c>
      <c r="R648" s="11">
        <v>0</v>
      </c>
      <c r="S648" s="18">
        <v>0</v>
      </c>
      <c r="T648" s="16">
        <v>1</v>
      </c>
      <c r="U648" s="19">
        <v>2</v>
      </c>
      <c r="V648" s="19">
        <v>0</v>
      </c>
      <c r="W648" s="19">
        <v>2.2</v>
      </c>
      <c r="X648" s="19">
        <v>1500</v>
      </c>
      <c r="Y648" s="19">
        <v>0</v>
      </c>
      <c r="Z648" s="19">
        <v>0</v>
      </c>
      <c r="AA648" s="19">
        <v>0</v>
      </c>
      <c r="AB648" s="19">
        <v>0</v>
      </c>
      <c r="AC648" s="19">
        <v>0</v>
      </c>
      <c r="AD648" s="19">
        <v>9</v>
      </c>
      <c r="AE648" s="19">
        <v>1</v>
      </c>
      <c r="AF648" s="19">
        <v>3</v>
      </c>
      <c r="AG648" s="11">
        <v>2</v>
      </c>
      <c r="AH648" s="11">
        <v>2</v>
      </c>
      <c r="AI648" s="11">
        <v>0</v>
      </c>
      <c r="AJ648" s="11">
        <v>4</v>
      </c>
      <c r="AK648" s="19">
        <v>0</v>
      </c>
      <c r="AL648" s="19">
        <v>0</v>
      </c>
      <c r="AM648" s="19">
        <v>0</v>
      </c>
      <c r="AN648" s="19">
        <v>0.25</v>
      </c>
      <c r="AO648" s="19">
        <v>3000</v>
      </c>
      <c r="AP648" s="19">
        <v>0.25</v>
      </c>
      <c r="AQ648" s="19">
        <v>10</v>
      </c>
      <c r="AR648" s="11">
        <v>0</v>
      </c>
      <c r="AS648" s="19">
        <v>92002001</v>
      </c>
      <c r="AT648" s="20" t="s">
        <v>163</v>
      </c>
      <c r="AU648" s="19" t="s">
        <v>961</v>
      </c>
      <c r="AV648" s="19">
        <v>10003002</v>
      </c>
      <c r="AW648" s="19">
        <v>21100020</v>
      </c>
      <c r="AX648" s="20" t="s">
        <v>384</v>
      </c>
      <c r="AY648" s="20">
        <v>0</v>
      </c>
      <c r="AZ648" s="18">
        <v>0</v>
      </c>
      <c r="BA648" s="18">
        <v>0</v>
      </c>
      <c r="BB648" s="169" t="str">
        <f t="shared" si="43"/>
        <v>立即对目标范围内的怪物造成220%攻击伤害+1500点固定伤害,并使目标移动速度降低50%,持续3秒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ht="19.5" customHeight="1" spans="3:69">
      <c r="C649" s="16">
        <v>62011204</v>
      </c>
      <c r="D649" s="20" t="s">
        <v>960</v>
      </c>
      <c r="E649" s="16">
        <v>3</v>
      </c>
      <c r="F649" s="16">
        <v>62011201</v>
      </c>
      <c r="G649" s="19">
        <v>0</v>
      </c>
      <c r="H649" s="18">
        <v>4</v>
      </c>
      <c r="I649" s="16">
        <v>3</v>
      </c>
      <c r="J649" s="16">
        <v>0</v>
      </c>
      <c r="K649" s="16">
        <v>0</v>
      </c>
      <c r="L649" s="19">
        <v>0</v>
      </c>
      <c r="M649" s="19">
        <v>0</v>
      </c>
      <c r="N649" s="19">
        <v>1</v>
      </c>
      <c r="O649" s="19">
        <v>0</v>
      </c>
      <c r="P649" s="19">
        <v>0</v>
      </c>
      <c r="Q649" s="19">
        <v>0</v>
      </c>
      <c r="R649" s="11">
        <v>0</v>
      </c>
      <c r="S649" s="18">
        <v>0</v>
      </c>
      <c r="T649" s="16">
        <v>1</v>
      </c>
      <c r="U649" s="19">
        <v>2</v>
      </c>
      <c r="V649" s="19">
        <v>0</v>
      </c>
      <c r="W649" s="19">
        <v>2.4</v>
      </c>
      <c r="X649" s="19">
        <v>2250</v>
      </c>
      <c r="Y649" s="19">
        <v>0</v>
      </c>
      <c r="Z649" s="19">
        <v>0</v>
      </c>
      <c r="AA649" s="19">
        <v>0</v>
      </c>
      <c r="AB649" s="19">
        <v>0</v>
      </c>
      <c r="AC649" s="19">
        <v>0</v>
      </c>
      <c r="AD649" s="19">
        <v>9</v>
      </c>
      <c r="AE649" s="19">
        <v>1</v>
      </c>
      <c r="AF649" s="19">
        <v>3</v>
      </c>
      <c r="AG649" s="11">
        <v>2</v>
      </c>
      <c r="AH649" s="11">
        <v>2</v>
      </c>
      <c r="AI649" s="11">
        <v>0</v>
      </c>
      <c r="AJ649" s="11">
        <v>4</v>
      </c>
      <c r="AK649" s="19">
        <v>0</v>
      </c>
      <c r="AL649" s="19">
        <v>0</v>
      </c>
      <c r="AM649" s="19">
        <v>0</v>
      </c>
      <c r="AN649" s="19">
        <v>0.25</v>
      </c>
      <c r="AO649" s="19">
        <v>3000</v>
      </c>
      <c r="AP649" s="19">
        <v>0.25</v>
      </c>
      <c r="AQ649" s="19">
        <v>10</v>
      </c>
      <c r="AR649" s="11">
        <v>0</v>
      </c>
      <c r="AS649" s="19">
        <v>92002001</v>
      </c>
      <c r="AT649" s="20" t="s">
        <v>163</v>
      </c>
      <c r="AU649" s="19" t="s">
        <v>961</v>
      </c>
      <c r="AV649" s="19">
        <v>10003002</v>
      </c>
      <c r="AW649" s="19">
        <v>21100020</v>
      </c>
      <c r="AX649" s="20" t="s">
        <v>384</v>
      </c>
      <c r="AY649" s="20">
        <v>0</v>
      </c>
      <c r="AZ649" s="18">
        <v>0</v>
      </c>
      <c r="BA649" s="18">
        <v>0</v>
      </c>
      <c r="BB649" s="169" t="str">
        <f t="shared" si="43"/>
        <v>立即对目标范围内的怪物造成240%攻击伤害+2250点固定伤害,并使目标移动速度降低50%,持续3秒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ht="19.5" customHeight="1" spans="3:69">
      <c r="C650" s="16">
        <v>62011205</v>
      </c>
      <c r="D650" s="20" t="s">
        <v>960</v>
      </c>
      <c r="E650" s="16">
        <v>4</v>
      </c>
      <c r="F650" s="16">
        <v>62011201</v>
      </c>
      <c r="G650" s="19">
        <v>0</v>
      </c>
      <c r="H650" s="18">
        <v>4</v>
      </c>
      <c r="I650" s="16">
        <v>3</v>
      </c>
      <c r="J650" s="16">
        <v>0</v>
      </c>
      <c r="K650" s="16">
        <v>0</v>
      </c>
      <c r="L650" s="19">
        <v>0</v>
      </c>
      <c r="M650" s="19">
        <v>0</v>
      </c>
      <c r="N650" s="19">
        <v>1</v>
      </c>
      <c r="O650" s="19">
        <v>0</v>
      </c>
      <c r="P650" s="19">
        <v>0</v>
      </c>
      <c r="Q650" s="19">
        <v>0</v>
      </c>
      <c r="R650" s="11">
        <v>0</v>
      </c>
      <c r="S650" s="18">
        <v>0</v>
      </c>
      <c r="T650" s="16">
        <v>1</v>
      </c>
      <c r="U650" s="19">
        <v>2</v>
      </c>
      <c r="V650" s="19">
        <v>0</v>
      </c>
      <c r="W650" s="19">
        <v>2.6</v>
      </c>
      <c r="X650" s="19">
        <v>3250</v>
      </c>
      <c r="Y650" s="19">
        <v>0</v>
      </c>
      <c r="Z650" s="19">
        <v>0</v>
      </c>
      <c r="AA650" s="19">
        <v>0</v>
      </c>
      <c r="AB650" s="19">
        <v>0</v>
      </c>
      <c r="AC650" s="19">
        <v>0</v>
      </c>
      <c r="AD650" s="19">
        <v>9</v>
      </c>
      <c r="AE650" s="19">
        <v>1</v>
      </c>
      <c r="AF650" s="19">
        <v>3</v>
      </c>
      <c r="AG650" s="11">
        <v>2</v>
      </c>
      <c r="AH650" s="11">
        <v>2</v>
      </c>
      <c r="AI650" s="11">
        <v>0</v>
      </c>
      <c r="AJ650" s="11">
        <v>4</v>
      </c>
      <c r="AK650" s="19">
        <v>0</v>
      </c>
      <c r="AL650" s="19">
        <v>0</v>
      </c>
      <c r="AM650" s="19">
        <v>0</v>
      </c>
      <c r="AN650" s="19">
        <v>0.25</v>
      </c>
      <c r="AO650" s="19">
        <v>3000</v>
      </c>
      <c r="AP650" s="19">
        <v>0.25</v>
      </c>
      <c r="AQ650" s="19">
        <v>10</v>
      </c>
      <c r="AR650" s="11">
        <v>0</v>
      </c>
      <c r="AS650" s="19">
        <v>92002001</v>
      </c>
      <c r="AT650" s="20" t="s">
        <v>163</v>
      </c>
      <c r="AU650" s="19" t="s">
        <v>961</v>
      </c>
      <c r="AV650" s="19">
        <v>10003002</v>
      </c>
      <c r="AW650" s="19">
        <v>21100020</v>
      </c>
      <c r="AX650" s="20" t="s">
        <v>384</v>
      </c>
      <c r="AY650" s="20">
        <v>0</v>
      </c>
      <c r="AZ650" s="18">
        <v>0</v>
      </c>
      <c r="BA650" s="18">
        <v>0</v>
      </c>
      <c r="BB650" s="169" t="str">
        <f t="shared" si="43"/>
        <v>立即对目标范围内的怪物造成260%攻击伤害+3250点固定伤害,并使目标移动速度降低50%,持续3秒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ht="19.5" customHeight="1" spans="3:69">
      <c r="C651" s="16">
        <v>62011206</v>
      </c>
      <c r="D651" s="20" t="s">
        <v>960</v>
      </c>
      <c r="E651" s="16">
        <v>5</v>
      </c>
      <c r="F651" s="16">
        <v>62011201</v>
      </c>
      <c r="G651" s="19">
        <v>0</v>
      </c>
      <c r="H651" s="18">
        <v>4</v>
      </c>
      <c r="I651" s="16">
        <v>3</v>
      </c>
      <c r="J651" s="16">
        <v>0</v>
      </c>
      <c r="K651" s="16">
        <v>0</v>
      </c>
      <c r="L651" s="19">
        <v>0</v>
      </c>
      <c r="M651" s="19">
        <v>0</v>
      </c>
      <c r="N651" s="19">
        <v>1</v>
      </c>
      <c r="O651" s="19">
        <v>0</v>
      </c>
      <c r="P651" s="19">
        <v>0</v>
      </c>
      <c r="Q651" s="19">
        <v>0</v>
      </c>
      <c r="R651" s="11">
        <v>0</v>
      </c>
      <c r="S651" s="18">
        <v>0</v>
      </c>
      <c r="T651" s="16">
        <v>1</v>
      </c>
      <c r="U651" s="19">
        <v>2</v>
      </c>
      <c r="V651" s="19">
        <v>0</v>
      </c>
      <c r="W651" s="19">
        <v>2.8</v>
      </c>
      <c r="X651" s="19">
        <v>4250</v>
      </c>
      <c r="Y651" s="19">
        <v>0</v>
      </c>
      <c r="Z651" s="19">
        <v>0</v>
      </c>
      <c r="AA651" s="19">
        <v>0</v>
      </c>
      <c r="AB651" s="19">
        <v>0</v>
      </c>
      <c r="AC651" s="19">
        <v>0</v>
      </c>
      <c r="AD651" s="19">
        <v>9</v>
      </c>
      <c r="AE651" s="19">
        <v>1</v>
      </c>
      <c r="AF651" s="19">
        <v>3</v>
      </c>
      <c r="AG651" s="11">
        <v>2</v>
      </c>
      <c r="AH651" s="11">
        <v>2</v>
      </c>
      <c r="AI651" s="11">
        <v>0</v>
      </c>
      <c r="AJ651" s="11">
        <v>4</v>
      </c>
      <c r="AK651" s="19">
        <v>0</v>
      </c>
      <c r="AL651" s="19">
        <v>0</v>
      </c>
      <c r="AM651" s="19">
        <v>0</v>
      </c>
      <c r="AN651" s="19">
        <v>0.25</v>
      </c>
      <c r="AO651" s="19">
        <v>3000</v>
      </c>
      <c r="AP651" s="19">
        <v>0.25</v>
      </c>
      <c r="AQ651" s="19">
        <v>10</v>
      </c>
      <c r="AR651" s="11">
        <v>0</v>
      </c>
      <c r="AS651" s="19">
        <v>92002001</v>
      </c>
      <c r="AT651" s="20" t="s">
        <v>163</v>
      </c>
      <c r="AU651" s="19" t="s">
        <v>961</v>
      </c>
      <c r="AV651" s="19">
        <v>10003002</v>
      </c>
      <c r="AW651" s="19">
        <v>21100020</v>
      </c>
      <c r="AX651" s="20" t="s">
        <v>384</v>
      </c>
      <c r="AY651" s="20">
        <v>0</v>
      </c>
      <c r="AZ651" s="18">
        <v>0</v>
      </c>
      <c r="BA651" s="18">
        <v>0</v>
      </c>
      <c r="BB651" s="169" t="str">
        <f t="shared" si="43"/>
        <v>立即对目标范围内的怪物造成280%攻击伤害+4250点固定伤害,并使目标移动速度降低50%,持续3秒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ht="19.5" customHeight="1" spans="3:69">
      <c r="C652" s="16">
        <v>62011301</v>
      </c>
      <c r="D652" s="20" t="s">
        <v>862</v>
      </c>
      <c r="E652" s="16">
        <v>0</v>
      </c>
      <c r="F652" s="16">
        <v>62011301</v>
      </c>
      <c r="G652" s="19">
        <f>C653</f>
        <v>62011302</v>
      </c>
      <c r="H652" s="18">
        <v>3</v>
      </c>
      <c r="I652" s="16">
        <v>5</v>
      </c>
      <c r="J652" s="16">
        <v>5</v>
      </c>
      <c r="K652" s="16">
        <v>0</v>
      </c>
      <c r="L652" s="19">
        <v>0</v>
      </c>
      <c r="M652" s="19">
        <v>0</v>
      </c>
      <c r="N652" s="19">
        <v>1</v>
      </c>
      <c r="O652" s="19">
        <v>0</v>
      </c>
      <c r="P652" s="19">
        <v>0</v>
      </c>
      <c r="Q652" s="19">
        <v>0</v>
      </c>
      <c r="R652" s="11">
        <v>0</v>
      </c>
      <c r="S652" s="18">
        <v>0</v>
      </c>
      <c r="T652" s="16">
        <v>1</v>
      </c>
      <c r="U652" s="19">
        <v>2</v>
      </c>
      <c r="V652" s="19">
        <v>0</v>
      </c>
      <c r="W652" s="19">
        <v>2</v>
      </c>
      <c r="X652" s="19">
        <v>750</v>
      </c>
      <c r="Y652" s="19">
        <v>0</v>
      </c>
      <c r="Z652" s="19">
        <v>0</v>
      </c>
      <c r="AA652" s="19">
        <v>0</v>
      </c>
      <c r="AB652" s="19">
        <v>0</v>
      </c>
      <c r="AC652" s="19">
        <v>0</v>
      </c>
      <c r="AD652" s="19">
        <v>9</v>
      </c>
      <c r="AE652" s="19">
        <v>1</v>
      </c>
      <c r="AF652" s="19">
        <v>3</v>
      </c>
      <c r="AG652" s="11">
        <v>2</v>
      </c>
      <c r="AH652" s="11">
        <v>1</v>
      </c>
      <c r="AI652" s="11">
        <v>0</v>
      </c>
      <c r="AJ652" s="11">
        <v>6</v>
      </c>
      <c r="AK652" s="19">
        <v>0</v>
      </c>
      <c r="AL652" s="19">
        <v>1</v>
      </c>
      <c r="AM652" s="19">
        <v>0</v>
      </c>
      <c r="AN652" s="19">
        <v>0.25</v>
      </c>
      <c r="AO652" s="19">
        <v>2000</v>
      </c>
      <c r="AP652" s="19">
        <v>0.25</v>
      </c>
      <c r="AQ652" s="19">
        <v>0</v>
      </c>
      <c r="AR652" s="11">
        <v>0</v>
      </c>
      <c r="AS652" s="19">
        <v>92003001</v>
      </c>
      <c r="AT652" s="20" t="s">
        <v>163</v>
      </c>
      <c r="AU652" s="19" t="s">
        <v>664</v>
      </c>
      <c r="AV652" s="19">
        <v>10000006</v>
      </c>
      <c r="AW652" s="19">
        <v>21100030</v>
      </c>
      <c r="AX652" s="20" t="s">
        <v>164</v>
      </c>
      <c r="AY652" s="20">
        <v>0</v>
      </c>
      <c r="AZ652" s="18">
        <v>0</v>
      </c>
      <c r="BA652" s="18">
        <v>0</v>
      </c>
      <c r="BB652" s="169" t="str">
        <f>"立即对目标范围内的怪物造成"&amp;W652*100&amp;"%攻击伤害+"&amp;X652&amp;"点固定伤害"&amp;",并造成1秒眩晕效果"</f>
        <v>立即对目标范围内的怪物造成200%攻击伤害+750点固定伤害,并造成1秒眩晕效果</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ht="19.5" customHeight="1" spans="3:69">
      <c r="C653" s="16">
        <v>62011302</v>
      </c>
      <c r="D653" s="20" t="s">
        <v>862</v>
      </c>
      <c r="E653" s="16">
        <v>1</v>
      </c>
      <c r="F653" s="16">
        <v>62011301</v>
      </c>
      <c r="G653" s="19">
        <f t="shared" ref="G653:G654" si="44">C654</f>
        <v>62011303</v>
      </c>
      <c r="H653" s="18">
        <v>3</v>
      </c>
      <c r="I653" s="16">
        <v>5</v>
      </c>
      <c r="J653" s="16">
        <v>2</v>
      </c>
      <c r="K653" s="16">
        <v>0</v>
      </c>
      <c r="L653" s="19">
        <v>0</v>
      </c>
      <c r="M653" s="19">
        <v>0</v>
      </c>
      <c r="N653" s="19">
        <v>1</v>
      </c>
      <c r="O653" s="19">
        <v>0</v>
      </c>
      <c r="P653" s="19">
        <v>0</v>
      </c>
      <c r="Q653" s="19">
        <v>0</v>
      </c>
      <c r="R653" s="11">
        <v>0</v>
      </c>
      <c r="S653" s="18">
        <v>0</v>
      </c>
      <c r="T653" s="16">
        <v>1</v>
      </c>
      <c r="U653" s="19">
        <v>2</v>
      </c>
      <c r="V653" s="19">
        <v>0</v>
      </c>
      <c r="W653" s="19">
        <v>2</v>
      </c>
      <c r="X653" s="19">
        <v>750</v>
      </c>
      <c r="Y653" s="19">
        <v>0</v>
      </c>
      <c r="Z653" s="19">
        <v>0</v>
      </c>
      <c r="AA653" s="19">
        <v>0</v>
      </c>
      <c r="AB653" s="19">
        <v>0</v>
      </c>
      <c r="AC653" s="19">
        <v>0</v>
      </c>
      <c r="AD653" s="19">
        <v>9</v>
      </c>
      <c r="AE653" s="19">
        <v>1</v>
      </c>
      <c r="AF653" s="19">
        <v>3</v>
      </c>
      <c r="AG653" s="11">
        <v>2</v>
      </c>
      <c r="AH653" s="11">
        <v>1</v>
      </c>
      <c r="AI653" s="11">
        <v>0</v>
      </c>
      <c r="AJ653" s="11">
        <v>6</v>
      </c>
      <c r="AK653" s="19">
        <v>0</v>
      </c>
      <c r="AL653" s="19">
        <v>1</v>
      </c>
      <c r="AM653" s="19">
        <v>0</v>
      </c>
      <c r="AN653" s="19">
        <v>0.25</v>
      </c>
      <c r="AO653" s="19">
        <v>2000</v>
      </c>
      <c r="AP653" s="19">
        <v>0.25</v>
      </c>
      <c r="AQ653" s="19">
        <v>0</v>
      </c>
      <c r="AR653" s="11">
        <v>0</v>
      </c>
      <c r="AS653" s="19">
        <v>92003001</v>
      </c>
      <c r="AT653" s="20" t="s">
        <v>163</v>
      </c>
      <c r="AU653" s="19" t="s">
        <v>664</v>
      </c>
      <c r="AV653" s="19">
        <v>10000006</v>
      </c>
      <c r="AW653" s="19">
        <v>21100030</v>
      </c>
      <c r="AX653" s="20" t="s">
        <v>164</v>
      </c>
      <c r="AY653" s="20">
        <v>0</v>
      </c>
      <c r="AZ653" s="18">
        <v>0</v>
      </c>
      <c r="BA653" s="18">
        <v>0</v>
      </c>
      <c r="BB653" s="169" t="str">
        <f t="shared" ref="BB653:BB657" si="45">"立即对目标范围内的怪物造成"&amp;W653*100&amp;"%攻击伤害+"&amp;X653&amp;"点固定伤害"&amp;",并造成1秒眩晕效果"</f>
        <v>立即对目标范围内的怪物造成200%攻击伤害+750点固定伤害,并造成1秒眩晕效果</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ht="19.5" customHeight="1" spans="3:69">
      <c r="C654" s="16">
        <v>62011303</v>
      </c>
      <c r="D654" s="20" t="s">
        <v>862</v>
      </c>
      <c r="E654" s="16">
        <v>2</v>
      </c>
      <c r="F654" s="16">
        <v>62011301</v>
      </c>
      <c r="G654" s="19">
        <f t="shared" si="44"/>
        <v>62011304</v>
      </c>
      <c r="H654" s="18">
        <v>3</v>
      </c>
      <c r="I654" s="16">
        <v>5</v>
      </c>
      <c r="J654" s="16">
        <v>2</v>
      </c>
      <c r="K654" s="16">
        <v>0</v>
      </c>
      <c r="L654" s="19">
        <v>0</v>
      </c>
      <c r="M654" s="19">
        <v>0</v>
      </c>
      <c r="N654" s="19">
        <v>1</v>
      </c>
      <c r="O654" s="19">
        <v>0</v>
      </c>
      <c r="P654" s="19">
        <v>0</v>
      </c>
      <c r="Q654" s="19">
        <v>0</v>
      </c>
      <c r="R654" s="11">
        <v>0</v>
      </c>
      <c r="S654" s="18">
        <v>0</v>
      </c>
      <c r="T654" s="16">
        <v>1</v>
      </c>
      <c r="U654" s="19">
        <v>2</v>
      </c>
      <c r="V654" s="19">
        <v>0</v>
      </c>
      <c r="W654" s="19">
        <v>2.2</v>
      </c>
      <c r="X654" s="19">
        <v>1500</v>
      </c>
      <c r="Y654" s="19">
        <v>0</v>
      </c>
      <c r="Z654" s="19">
        <v>0</v>
      </c>
      <c r="AA654" s="19">
        <v>0</v>
      </c>
      <c r="AB654" s="19">
        <v>0</v>
      </c>
      <c r="AC654" s="19">
        <v>0</v>
      </c>
      <c r="AD654" s="19">
        <v>9</v>
      </c>
      <c r="AE654" s="19">
        <v>1</v>
      </c>
      <c r="AF654" s="19">
        <v>3</v>
      </c>
      <c r="AG654" s="11">
        <v>2</v>
      </c>
      <c r="AH654" s="11">
        <v>1</v>
      </c>
      <c r="AI654" s="11">
        <v>0</v>
      </c>
      <c r="AJ654" s="11">
        <v>6</v>
      </c>
      <c r="AK654" s="19">
        <v>0</v>
      </c>
      <c r="AL654" s="19">
        <v>1</v>
      </c>
      <c r="AM654" s="19">
        <v>0</v>
      </c>
      <c r="AN654" s="19">
        <v>0.25</v>
      </c>
      <c r="AO654" s="19">
        <v>2000</v>
      </c>
      <c r="AP654" s="19">
        <v>0.25</v>
      </c>
      <c r="AQ654" s="19">
        <v>0</v>
      </c>
      <c r="AR654" s="11">
        <v>0</v>
      </c>
      <c r="AS654" s="19">
        <v>92003001</v>
      </c>
      <c r="AT654" s="20" t="s">
        <v>163</v>
      </c>
      <c r="AU654" s="19" t="s">
        <v>664</v>
      </c>
      <c r="AV654" s="19">
        <v>10000006</v>
      </c>
      <c r="AW654" s="19">
        <v>21100030</v>
      </c>
      <c r="AX654" s="20" t="s">
        <v>164</v>
      </c>
      <c r="AY654" s="20">
        <v>0</v>
      </c>
      <c r="AZ654" s="18">
        <v>0</v>
      </c>
      <c r="BA654" s="18">
        <v>0</v>
      </c>
      <c r="BB654" s="169" t="str">
        <f t="shared" si="45"/>
        <v>立即对目标范围内的怪物造成220%攻击伤害+1500点固定伤害,并造成1秒眩晕效果</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ht="19.5" customHeight="1" spans="3:69">
      <c r="C655" s="16">
        <v>62011304</v>
      </c>
      <c r="D655" s="20" t="s">
        <v>862</v>
      </c>
      <c r="E655" s="16">
        <v>3</v>
      </c>
      <c r="F655" s="16">
        <v>62011301</v>
      </c>
      <c r="G655" s="16">
        <v>0</v>
      </c>
      <c r="H655" s="18">
        <v>3</v>
      </c>
      <c r="I655" s="16">
        <v>5</v>
      </c>
      <c r="J655" s="16">
        <v>0</v>
      </c>
      <c r="K655" s="16">
        <v>0</v>
      </c>
      <c r="L655" s="19">
        <v>0</v>
      </c>
      <c r="M655" s="19">
        <v>0</v>
      </c>
      <c r="N655" s="19">
        <v>1</v>
      </c>
      <c r="O655" s="19">
        <v>0</v>
      </c>
      <c r="P655" s="19">
        <v>0</v>
      </c>
      <c r="Q655" s="19">
        <v>0</v>
      </c>
      <c r="R655" s="11">
        <v>0</v>
      </c>
      <c r="S655" s="18">
        <v>0</v>
      </c>
      <c r="T655" s="16">
        <v>1</v>
      </c>
      <c r="U655" s="19">
        <v>2</v>
      </c>
      <c r="V655" s="19">
        <v>0</v>
      </c>
      <c r="W655" s="19">
        <v>2.4</v>
      </c>
      <c r="X655" s="19">
        <v>2250</v>
      </c>
      <c r="Y655" s="19">
        <v>0</v>
      </c>
      <c r="Z655" s="19">
        <v>0</v>
      </c>
      <c r="AA655" s="19">
        <v>0</v>
      </c>
      <c r="AB655" s="19">
        <v>0</v>
      </c>
      <c r="AC655" s="19">
        <v>0</v>
      </c>
      <c r="AD655" s="19">
        <v>9</v>
      </c>
      <c r="AE655" s="19">
        <v>1</v>
      </c>
      <c r="AF655" s="19">
        <v>3</v>
      </c>
      <c r="AG655" s="11">
        <v>2</v>
      </c>
      <c r="AH655" s="11">
        <v>1</v>
      </c>
      <c r="AI655" s="11">
        <v>0</v>
      </c>
      <c r="AJ655" s="11">
        <v>6</v>
      </c>
      <c r="AK655" s="19">
        <v>0</v>
      </c>
      <c r="AL655" s="19">
        <v>1</v>
      </c>
      <c r="AM655" s="19">
        <v>0</v>
      </c>
      <c r="AN655" s="19">
        <v>0.25</v>
      </c>
      <c r="AO655" s="19">
        <v>2000</v>
      </c>
      <c r="AP655" s="19">
        <v>0.25</v>
      </c>
      <c r="AQ655" s="19">
        <v>0</v>
      </c>
      <c r="AR655" s="11">
        <v>0</v>
      </c>
      <c r="AS655" s="19">
        <v>92003001</v>
      </c>
      <c r="AT655" s="20" t="s">
        <v>163</v>
      </c>
      <c r="AU655" s="19" t="s">
        <v>664</v>
      </c>
      <c r="AV655" s="19">
        <v>10000006</v>
      </c>
      <c r="AW655" s="19">
        <v>21100030</v>
      </c>
      <c r="AX655" s="20" t="s">
        <v>164</v>
      </c>
      <c r="AY655" s="20">
        <v>0</v>
      </c>
      <c r="AZ655" s="18">
        <v>0</v>
      </c>
      <c r="BA655" s="18">
        <v>0</v>
      </c>
      <c r="BB655" s="169" t="str">
        <f t="shared" si="45"/>
        <v>立即对目标范围内的怪物造成240%攻击伤害+2250点固定伤害,并造成1秒眩晕效果</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ht="19.5" customHeight="1" spans="3:69">
      <c r="C656" s="16">
        <v>62011305</v>
      </c>
      <c r="D656" s="20" t="s">
        <v>862</v>
      </c>
      <c r="E656" s="16">
        <v>4</v>
      </c>
      <c r="F656" s="16">
        <v>62011301</v>
      </c>
      <c r="G656" s="16">
        <v>0</v>
      </c>
      <c r="H656" s="18">
        <v>3</v>
      </c>
      <c r="I656" s="16">
        <v>5</v>
      </c>
      <c r="J656" s="16">
        <v>0</v>
      </c>
      <c r="K656" s="16">
        <v>0</v>
      </c>
      <c r="L656" s="19">
        <v>0</v>
      </c>
      <c r="M656" s="19">
        <v>0</v>
      </c>
      <c r="N656" s="19">
        <v>1</v>
      </c>
      <c r="O656" s="19">
        <v>0</v>
      </c>
      <c r="P656" s="19">
        <v>0</v>
      </c>
      <c r="Q656" s="19">
        <v>0</v>
      </c>
      <c r="R656" s="11">
        <v>0</v>
      </c>
      <c r="S656" s="18">
        <v>0</v>
      </c>
      <c r="T656" s="16">
        <v>1</v>
      </c>
      <c r="U656" s="19">
        <v>2</v>
      </c>
      <c r="V656" s="19">
        <v>0</v>
      </c>
      <c r="W656" s="19">
        <v>2.6</v>
      </c>
      <c r="X656" s="19">
        <v>3250</v>
      </c>
      <c r="Y656" s="19">
        <v>0</v>
      </c>
      <c r="Z656" s="19">
        <v>0</v>
      </c>
      <c r="AA656" s="19">
        <v>0</v>
      </c>
      <c r="AB656" s="19">
        <v>0</v>
      </c>
      <c r="AC656" s="19">
        <v>0</v>
      </c>
      <c r="AD656" s="19">
        <v>9</v>
      </c>
      <c r="AE656" s="19">
        <v>1</v>
      </c>
      <c r="AF656" s="19">
        <v>3</v>
      </c>
      <c r="AG656" s="11">
        <v>2</v>
      </c>
      <c r="AH656" s="11">
        <v>1</v>
      </c>
      <c r="AI656" s="11">
        <v>0</v>
      </c>
      <c r="AJ656" s="11">
        <v>6</v>
      </c>
      <c r="AK656" s="19">
        <v>0</v>
      </c>
      <c r="AL656" s="19">
        <v>1</v>
      </c>
      <c r="AM656" s="19">
        <v>0</v>
      </c>
      <c r="AN656" s="19">
        <v>0.25</v>
      </c>
      <c r="AO656" s="19">
        <v>2000</v>
      </c>
      <c r="AP656" s="19">
        <v>0.25</v>
      </c>
      <c r="AQ656" s="19">
        <v>0</v>
      </c>
      <c r="AR656" s="11">
        <v>0</v>
      </c>
      <c r="AS656" s="19">
        <v>92003001</v>
      </c>
      <c r="AT656" s="20" t="s">
        <v>163</v>
      </c>
      <c r="AU656" s="19" t="s">
        <v>664</v>
      </c>
      <c r="AV656" s="19">
        <v>10000006</v>
      </c>
      <c r="AW656" s="19">
        <v>21100030</v>
      </c>
      <c r="AX656" s="20" t="s">
        <v>164</v>
      </c>
      <c r="AY656" s="20">
        <v>0</v>
      </c>
      <c r="AZ656" s="18">
        <v>0</v>
      </c>
      <c r="BA656" s="18">
        <v>0</v>
      </c>
      <c r="BB656" s="169" t="str">
        <f t="shared" si="45"/>
        <v>立即对目标范围内的怪物造成260%攻击伤害+3250点固定伤害,并造成1秒眩晕效果</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ht="19.5" customHeight="1" spans="3:69">
      <c r="C657" s="16">
        <v>62011306</v>
      </c>
      <c r="D657" s="20" t="s">
        <v>862</v>
      </c>
      <c r="E657" s="16">
        <v>5</v>
      </c>
      <c r="F657" s="16">
        <v>62011301</v>
      </c>
      <c r="G657" s="16">
        <v>0</v>
      </c>
      <c r="H657" s="18">
        <v>3</v>
      </c>
      <c r="I657" s="16">
        <v>5</v>
      </c>
      <c r="J657" s="16">
        <v>0</v>
      </c>
      <c r="K657" s="16">
        <v>0</v>
      </c>
      <c r="L657" s="19">
        <v>0</v>
      </c>
      <c r="M657" s="19">
        <v>0</v>
      </c>
      <c r="N657" s="19">
        <v>1</v>
      </c>
      <c r="O657" s="19">
        <v>0</v>
      </c>
      <c r="P657" s="19">
        <v>0</v>
      </c>
      <c r="Q657" s="19">
        <v>0</v>
      </c>
      <c r="R657" s="11">
        <v>0</v>
      </c>
      <c r="S657" s="18">
        <v>0</v>
      </c>
      <c r="T657" s="16">
        <v>1</v>
      </c>
      <c r="U657" s="19">
        <v>2</v>
      </c>
      <c r="V657" s="19">
        <v>0</v>
      </c>
      <c r="W657" s="19">
        <v>2.8</v>
      </c>
      <c r="X657" s="19">
        <v>4250</v>
      </c>
      <c r="Y657" s="19">
        <v>0</v>
      </c>
      <c r="Z657" s="19">
        <v>0</v>
      </c>
      <c r="AA657" s="19">
        <v>0</v>
      </c>
      <c r="AB657" s="19">
        <v>0</v>
      </c>
      <c r="AC657" s="19">
        <v>0</v>
      </c>
      <c r="AD657" s="19">
        <v>9</v>
      </c>
      <c r="AE657" s="19">
        <v>1</v>
      </c>
      <c r="AF657" s="19">
        <v>3</v>
      </c>
      <c r="AG657" s="11">
        <v>2</v>
      </c>
      <c r="AH657" s="11">
        <v>1</v>
      </c>
      <c r="AI657" s="11">
        <v>0</v>
      </c>
      <c r="AJ657" s="11">
        <v>6</v>
      </c>
      <c r="AK657" s="19">
        <v>0</v>
      </c>
      <c r="AL657" s="19">
        <v>1</v>
      </c>
      <c r="AM657" s="19">
        <v>0</v>
      </c>
      <c r="AN657" s="19">
        <v>0.25</v>
      </c>
      <c r="AO657" s="19">
        <v>2000</v>
      </c>
      <c r="AP657" s="19">
        <v>0.25</v>
      </c>
      <c r="AQ657" s="19">
        <v>0</v>
      </c>
      <c r="AR657" s="11">
        <v>0</v>
      </c>
      <c r="AS657" s="19">
        <v>92003001</v>
      </c>
      <c r="AT657" s="20" t="s">
        <v>163</v>
      </c>
      <c r="AU657" s="19" t="s">
        <v>664</v>
      </c>
      <c r="AV657" s="19">
        <v>10000006</v>
      </c>
      <c r="AW657" s="19">
        <v>21100030</v>
      </c>
      <c r="AX657" s="20" t="s">
        <v>164</v>
      </c>
      <c r="AY657" s="20">
        <v>0</v>
      </c>
      <c r="AZ657" s="18">
        <v>0</v>
      </c>
      <c r="BA657" s="18">
        <v>0</v>
      </c>
      <c r="BB657" s="169" t="str">
        <f t="shared" si="45"/>
        <v>立即对目标范围内的怪物造成280%攻击伤害+4250点固定伤害,并造成1秒眩晕效果</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ht="20.1" customHeight="1" spans="3:69">
      <c r="C658" s="16">
        <v>62012101</v>
      </c>
      <c r="D658" s="20" t="s">
        <v>962</v>
      </c>
      <c r="E658" s="16">
        <v>0</v>
      </c>
      <c r="F658" s="19">
        <v>62012101</v>
      </c>
      <c r="G658" s="19">
        <f>C659</f>
        <v>62012102</v>
      </c>
      <c r="H658" s="18">
        <v>4</v>
      </c>
      <c r="I658" s="16">
        <v>1</v>
      </c>
      <c r="J658" s="16">
        <v>5</v>
      </c>
      <c r="K658" s="16">
        <v>0</v>
      </c>
      <c r="L658" s="19">
        <v>0</v>
      </c>
      <c r="M658" s="19">
        <v>0</v>
      </c>
      <c r="N658" s="19">
        <v>1</v>
      </c>
      <c r="O658" s="19">
        <v>0</v>
      </c>
      <c r="P658" s="19">
        <v>0</v>
      </c>
      <c r="Q658" s="19">
        <v>0</v>
      </c>
      <c r="R658" s="11">
        <v>0</v>
      </c>
      <c r="S658" s="18">
        <v>0</v>
      </c>
      <c r="T658" s="16">
        <v>1</v>
      </c>
      <c r="U658" s="19">
        <v>2</v>
      </c>
      <c r="V658" s="19">
        <v>0</v>
      </c>
      <c r="W658" s="19">
        <v>1</v>
      </c>
      <c r="X658" s="19">
        <v>500</v>
      </c>
      <c r="Y658" s="19">
        <v>0</v>
      </c>
      <c r="Z658" s="19">
        <v>0</v>
      </c>
      <c r="AA658" s="19">
        <v>0</v>
      </c>
      <c r="AB658" s="19">
        <v>0</v>
      </c>
      <c r="AC658" s="19">
        <v>0</v>
      </c>
      <c r="AD658" s="19">
        <v>7</v>
      </c>
      <c r="AE658" s="19">
        <v>1</v>
      </c>
      <c r="AF658" s="19">
        <v>3</v>
      </c>
      <c r="AG658" s="11">
        <v>2</v>
      </c>
      <c r="AH658" s="11">
        <v>1</v>
      </c>
      <c r="AI658" s="11">
        <v>0</v>
      </c>
      <c r="AJ658" s="11">
        <v>6</v>
      </c>
      <c r="AK658" s="19">
        <v>0</v>
      </c>
      <c r="AL658" s="19">
        <v>0</v>
      </c>
      <c r="AM658" s="19">
        <v>0</v>
      </c>
      <c r="AN658" s="19">
        <v>0.25</v>
      </c>
      <c r="AO658" s="19">
        <v>6000</v>
      </c>
      <c r="AP658" s="19">
        <v>0.25</v>
      </c>
      <c r="AQ658" s="19">
        <v>0</v>
      </c>
      <c r="AR658" s="11">
        <v>0</v>
      </c>
      <c r="AS658" s="19">
        <v>0</v>
      </c>
      <c r="AT658" s="20" t="s">
        <v>163</v>
      </c>
      <c r="AU658" s="19" t="s">
        <v>867</v>
      </c>
      <c r="AV658" s="19">
        <v>10002001</v>
      </c>
      <c r="AW658" s="19">
        <v>21100040</v>
      </c>
      <c r="AX658" s="20" t="s">
        <v>234</v>
      </c>
      <c r="AY658" s="20" t="s">
        <v>264</v>
      </c>
      <c r="AZ658" s="18">
        <v>0</v>
      </c>
      <c r="BA658" s="18">
        <v>0</v>
      </c>
      <c r="BB658" s="169" t="str">
        <f>"对目标区域释放法术,在此范围内的目标每秒造成"&amp;W658*100&amp;"%攻击伤害+"&amp;X658&amp;"点固定伤害,持续6秒"</f>
        <v>对目标区域释放法术,在此范围内的目标每秒造成100%攻击伤害+500点固定伤害,持续6秒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ht="20.1" customHeight="1" spans="3:69">
      <c r="C659" s="16">
        <v>62012102</v>
      </c>
      <c r="D659" s="20" t="s">
        <v>962</v>
      </c>
      <c r="E659" s="16">
        <v>1</v>
      </c>
      <c r="F659" s="19">
        <v>62012101</v>
      </c>
      <c r="G659" s="19">
        <f t="shared" ref="G659:G660" si="46">C660</f>
        <v>62012103</v>
      </c>
      <c r="H659" s="18">
        <v>4</v>
      </c>
      <c r="I659" s="16">
        <v>1</v>
      </c>
      <c r="J659" s="16">
        <v>2</v>
      </c>
      <c r="K659" s="16">
        <v>0</v>
      </c>
      <c r="L659" s="19">
        <v>0</v>
      </c>
      <c r="M659" s="19">
        <v>0</v>
      </c>
      <c r="N659" s="19">
        <v>1</v>
      </c>
      <c r="O659" s="19">
        <v>0</v>
      </c>
      <c r="P659" s="19">
        <v>0</v>
      </c>
      <c r="Q659" s="19">
        <v>0</v>
      </c>
      <c r="R659" s="11">
        <v>0</v>
      </c>
      <c r="S659" s="18">
        <v>0</v>
      </c>
      <c r="T659" s="16">
        <v>1</v>
      </c>
      <c r="U659" s="19">
        <v>2</v>
      </c>
      <c r="V659" s="19">
        <v>0</v>
      </c>
      <c r="W659" s="19">
        <v>1</v>
      </c>
      <c r="X659" s="19">
        <v>500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6000</v>
      </c>
      <c r="AP659" s="19">
        <v>0.25</v>
      </c>
      <c r="AQ659" s="19">
        <v>0</v>
      </c>
      <c r="AR659" s="11">
        <v>0</v>
      </c>
      <c r="AS659" s="19">
        <v>0</v>
      </c>
      <c r="AT659" s="20" t="s">
        <v>163</v>
      </c>
      <c r="AU659" s="19" t="s">
        <v>867</v>
      </c>
      <c r="AV659" s="19">
        <v>10002001</v>
      </c>
      <c r="AW659" s="19">
        <v>21100040</v>
      </c>
      <c r="AX659" s="20" t="s">
        <v>234</v>
      </c>
      <c r="AY659" s="20" t="s">
        <v>264</v>
      </c>
      <c r="AZ659" s="18">
        <v>0</v>
      </c>
      <c r="BA659" s="18">
        <v>0</v>
      </c>
      <c r="BB659" s="169"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ht="20.1" customHeight="1" spans="3:69">
      <c r="C660" s="16">
        <v>62012103</v>
      </c>
      <c r="D660" s="20" t="s">
        <v>962</v>
      </c>
      <c r="E660" s="16">
        <v>2</v>
      </c>
      <c r="F660" s="19">
        <v>62012101</v>
      </c>
      <c r="G660" s="19">
        <f t="shared" si="46"/>
        <v>62012104</v>
      </c>
      <c r="H660" s="18">
        <v>4</v>
      </c>
      <c r="I660" s="16">
        <v>1</v>
      </c>
      <c r="J660" s="16">
        <v>2</v>
      </c>
      <c r="K660" s="16">
        <v>0</v>
      </c>
      <c r="L660" s="19">
        <v>0</v>
      </c>
      <c r="M660" s="19">
        <v>0</v>
      </c>
      <c r="N660" s="19">
        <v>1</v>
      </c>
      <c r="O660" s="19">
        <v>0</v>
      </c>
      <c r="P660" s="19">
        <v>0</v>
      </c>
      <c r="Q660" s="19">
        <v>0</v>
      </c>
      <c r="R660" s="11">
        <v>0</v>
      </c>
      <c r="S660" s="18">
        <v>0</v>
      </c>
      <c r="T660" s="16">
        <v>1</v>
      </c>
      <c r="U660" s="19">
        <v>2</v>
      </c>
      <c r="V660" s="19">
        <v>0</v>
      </c>
      <c r="W660" s="19">
        <v>1.1</v>
      </c>
      <c r="X660" s="19">
        <v>800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6000</v>
      </c>
      <c r="AP660" s="19">
        <v>0.25</v>
      </c>
      <c r="AQ660" s="19">
        <v>0</v>
      </c>
      <c r="AR660" s="11">
        <v>0</v>
      </c>
      <c r="AS660" s="19">
        <v>0</v>
      </c>
      <c r="AT660" s="20" t="s">
        <v>163</v>
      </c>
      <c r="AU660" s="19" t="s">
        <v>867</v>
      </c>
      <c r="AV660" s="19">
        <v>10002001</v>
      </c>
      <c r="AW660" s="19">
        <v>21100040</v>
      </c>
      <c r="AX660" s="20" t="s">
        <v>234</v>
      </c>
      <c r="AY660" s="20" t="s">
        <v>264</v>
      </c>
      <c r="AZ660" s="18">
        <v>0</v>
      </c>
      <c r="BA660" s="18">
        <v>0</v>
      </c>
      <c r="BB660" s="169" t="str">
        <f t="shared" si="47"/>
        <v>对目标区域释放法术,在此范围内的目标每秒造成110%攻击伤害+800点固定伤害,持续6秒</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ht="20.1" customHeight="1" spans="3:69">
      <c r="C661" s="16">
        <v>62012104</v>
      </c>
      <c r="D661" s="20" t="s">
        <v>962</v>
      </c>
      <c r="E661" s="16">
        <v>3</v>
      </c>
      <c r="F661" s="19">
        <v>62012101</v>
      </c>
      <c r="G661" s="16">
        <v>0</v>
      </c>
      <c r="H661" s="18">
        <v>4</v>
      </c>
      <c r="I661" s="16">
        <v>1</v>
      </c>
      <c r="J661" s="16">
        <v>0</v>
      </c>
      <c r="K661" s="16">
        <v>0</v>
      </c>
      <c r="L661" s="19">
        <v>0</v>
      </c>
      <c r="M661" s="19">
        <v>0</v>
      </c>
      <c r="N661" s="19">
        <v>1</v>
      </c>
      <c r="O661" s="19">
        <v>0</v>
      </c>
      <c r="P661" s="19">
        <v>0</v>
      </c>
      <c r="Q661" s="19">
        <v>0</v>
      </c>
      <c r="R661" s="11">
        <v>0</v>
      </c>
      <c r="S661" s="18">
        <v>0</v>
      </c>
      <c r="T661" s="16">
        <v>1</v>
      </c>
      <c r="U661" s="19">
        <v>2</v>
      </c>
      <c r="V661" s="19">
        <v>0</v>
      </c>
      <c r="W661" s="19">
        <v>1.2</v>
      </c>
      <c r="X661" s="19">
        <v>1150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6000</v>
      </c>
      <c r="AP661" s="19">
        <v>0.25</v>
      </c>
      <c r="AQ661" s="19">
        <v>0</v>
      </c>
      <c r="AR661" s="11">
        <v>0</v>
      </c>
      <c r="AS661" s="19">
        <v>0</v>
      </c>
      <c r="AT661" s="20" t="s">
        <v>163</v>
      </c>
      <c r="AU661" s="19" t="s">
        <v>867</v>
      </c>
      <c r="AV661" s="19">
        <v>10002001</v>
      </c>
      <c r="AW661" s="19">
        <v>21100040</v>
      </c>
      <c r="AX661" s="20" t="s">
        <v>234</v>
      </c>
      <c r="AY661" s="20" t="s">
        <v>264</v>
      </c>
      <c r="AZ661" s="18">
        <v>0</v>
      </c>
      <c r="BA661" s="18">
        <v>0</v>
      </c>
      <c r="BB661" s="169" t="str">
        <f t="shared" si="47"/>
        <v>对目标区域释放法术,在此范围内的目标每秒造成120%攻击伤害+1150点固定伤害,持续6秒</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ht="20.1" customHeight="1" spans="3:69">
      <c r="C662" s="16">
        <v>62012105</v>
      </c>
      <c r="D662" s="20" t="s">
        <v>962</v>
      </c>
      <c r="E662" s="16">
        <v>4</v>
      </c>
      <c r="F662" s="19">
        <v>62012101</v>
      </c>
      <c r="G662" s="16">
        <v>0</v>
      </c>
      <c r="H662" s="18">
        <v>4</v>
      </c>
      <c r="I662" s="16">
        <v>1</v>
      </c>
      <c r="J662" s="16">
        <v>0</v>
      </c>
      <c r="K662" s="16">
        <v>0</v>
      </c>
      <c r="L662" s="19">
        <v>0</v>
      </c>
      <c r="M662" s="19">
        <v>0</v>
      </c>
      <c r="N662" s="19">
        <v>1</v>
      </c>
      <c r="O662" s="19">
        <v>0</v>
      </c>
      <c r="P662" s="19">
        <v>0</v>
      </c>
      <c r="Q662" s="19">
        <v>0</v>
      </c>
      <c r="R662" s="11">
        <v>0</v>
      </c>
      <c r="S662" s="18">
        <v>0</v>
      </c>
      <c r="T662" s="16">
        <v>1</v>
      </c>
      <c r="U662" s="19">
        <v>2</v>
      </c>
      <c r="V662" s="19">
        <v>0</v>
      </c>
      <c r="W662" s="19">
        <v>1.3</v>
      </c>
      <c r="X662" s="19">
        <v>1550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6000</v>
      </c>
      <c r="AP662" s="19">
        <v>0.25</v>
      </c>
      <c r="AQ662" s="19">
        <v>0</v>
      </c>
      <c r="AR662" s="11">
        <v>0</v>
      </c>
      <c r="AS662" s="19">
        <v>0</v>
      </c>
      <c r="AT662" s="20" t="s">
        <v>163</v>
      </c>
      <c r="AU662" s="19" t="s">
        <v>867</v>
      </c>
      <c r="AV662" s="19">
        <v>10002001</v>
      </c>
      <c r="AW662" s="19">
        <v>21100040</v>
      </c>
      <c r="AX662" s="20" t="s">
        <v>234</v>
      </c>
      <c r="AY662" s="20" t="s">
        <v>264</v>
      </c>
      <c r="AZ662" s="18">
        <v>0</v>
      </c>
      <c r="BA662" s="18">
        <v>0</v>
      </c>
      <c r="BB662" s="169" t="str">
        <f t="shared" si="47"/>
        <v>对目标区域释放法术,在此范围内的目标每秒造成130%攻击伤害+1550点固定伤害,持续6秒</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ht="20.1" customHeight="1" spans="3:69">
      <c r="C663" s="16">
        <v>62012106</v>
      </c>
      <c r="D663" s="20" t="s">
        <v>962</v>
      </c>
      <c r="E663" s="16">
        <v>5</v>
      </c>
      <c r="F663" s="19">
        <v>62012101</v>
      </c>
      <c r="G663" s="16">
        <v>0</v>
      </c>
      <c r="H663" s="18">
        <v>4</v>
      </c>
      <c r="I663" s="16">
        <v>1</v>
      </c>
      <c r="J663" s="16">
        <v>0</v>
      </c>
      <c r="K663" s="16">
        <v>0</v>
      </c>
      <c r="L663" s="19">
        <v>0</v>
      </c>
      <c r="M663" s="19">
        <v>0</v>
      </c>
      <c r="N663" s="19">
        <v>1</v>
      </c>
      <c r="O663" s="19">
        <v>0</v>
      </c>
      <c r="P663" s="19">
        <v>0</v>
      </c>
      <c r="Q663" s="19">
        <v>0</v>
      </c>
      <c r="R663" s="11">
        <v>0</v>
      </c>
      <c r="S663" s="18">
        <v>0</v>
      </c>
      <c r="T663" s="16">
        <v>1</v>
      </c>
      <c r="U663" s="19">
        <v>2</v>
      </c>
      <c r="V663" s="19">
        <v>0</v>
      </c>
      <c r="W663" s="19">
        <v>1.4</v>
      </c>
      <c r="X663" s="19">
        <v>2050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6000</v>
      </c>
      <c r="AP663" s="19">
        <v>0.25</v>
      </c>
      <c r="AQ663" s="19">
        <v>0</v>
      </c>
      <c r="AR663" s="11">
        <v>0</v>
      </c>
      <c r="AS663" s="19">
        <v>0</v>
      </c>
      <c r="AT663" s="20" t="s">
        <v>163</v>
      </c>
      <c r="AU663" s="19" t="s">
        <v>867</v>
      </c>
      <c r="AV663" s="19">
        <v>10002001</v>
      </c>
      <c r="AW663" s="19">
        <v>21100040</v>
      </c>
      <c r="AX663" s="20" t="s">
        <v>234</v>
      </c>
      <c r="AY663" s="20" t="s">
        <v>264</v>
      </c>
      <c r="AZ663" s="18">
        <v>0</v>
      </c>
      <c r="BA663" s="18">
        <v>0</v>
      </c>
      <c r="BB663" s="169" t="str">
        <f t="shared" si="47"/>
        <v>对目标区域释放法术,在此范围内的目标每秒造成140%攻击伤害+2050点固定伤害,持续6秒</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ht="20.1" customHeight="1" spans="3:69">
      <c r="C664" s="16">
        <v>62012201</v>
      </c>
      <c r="D664" s="20" t="s">
        <v>863</v>
      </c>
      <c r="E664" s="16">
        <v>0</v>
      </c>
      <c r="F664" s="19">
        <v>62012201</v>
      </c>
      <c r="G664" s="19">
        <f>C665</f>
        <v>62012202</v>
      </c>
      <c r="H664" s="18">
        <v>3</v>
      </c>
      <c r="I664" s="16">
        <v>3</v>
      </c>
      <c r="J664" s="16">
        <v>5</v>
      </c>
      <c r="K664" s="16">
        <v>0</v>
      </c>
      <c r="L664" s="19">
        <v>0</v>
      </c>
      <c r="M664" s="19">
        <v>0</v>
      </c>
      <c r="N664" s="19">
        <v>1</v>
      </c>
      <c r="O664" s="19">
        <v>0</v>
      </c>
      <c r="P664" s="19">
        <v>0</v>
      </c>
      <c r="Q664" s="19">
        <v>0</v>
      </c>
      <c r="R664" s="11">
        <v>0</v>
      </c>
      <c r="S664" s="18">
        <v>0</v>
      </c>
      <c r="T664" s="16">
        <v>1</v>
      </c>
      <c r="U664" s="19">
        <v>2</v>
      </c>
      <c r="V664" s="19">
        <v>0</v>
      </c>
      <c r="W664" s="19">
        <v>2</v>
      </c>
      <c r="X664" s="19">
        <v>750</v>
      </c>
      <c r="Y664" s="19">
        <v>0</v>
      </c>
      <c r="Z664" s="19">
        <v>0</v>
      </c>
      <c r="AA664" s="19">
        <v>0</v>
      </c>
      <c r="AB664" s="19">
        <v>0</v>
      </c>
      <c r="AC664" s="19">
        <v>0</v>
      </c>
      <c r="AD664" s="19">
        <v>12</v>
      </c>
      <c r="AE664" s="19">
        <v>1</v>
      </c>
      <c r="AF664" s="19">
        <v>3.5</v>
      </c>
      <c r="AG664" s="11">
        <v>0</v>
      </c>
      <c r="AH664" s="11">
        <v>0</v>
      </c>
      <c r="AI664" s="11">
        <v>0</v>
      </c>
      <c r="AJ664" s="11">
        <v>4</v>
      </c>
      <c r="AK664" s="19">
        <v>0</v>
      </c>
      <c r="AL664" s="19">
        <v>0</v>
      </c>
      <c r="AM664" s="19">
        <v>0</v>
      </c>
      <c r="AN664" s="19">
        <v>0.25</v>
      </c>
      <c r="AO664" s="19">
        <v>2000</v>
      </c>
      <c r="AP664" s="19">
        <v>0</v>
      </c>
      <c r="AQ664" s="19">
        <v>0</v>
      </c>
      <c r="AR664" s="11">
        <v>0</v>
      </c>
      <c r="AS664" s="19">
        <v>92005001</v>
      </c>
      <c r="AT664" s="20" t="s">
        <v>163</v>
      </c>
      <c r="AU664" s="19" t="s">
        <v>353</v>
      </c>
      <c r="AV664" s="19">
        <v>10000009</v>
      </c>
      <c r="AW664" s="19">
        <v>21100050</v>
      </c>
      <c r="AX664" s="20" t="s">
        <v>164</v>
      </c>
      <c r="AY664" s="20">
        <v>0</v>
      </c>
      <c r="AZ664" s="18">
        <v>0</v>
      </c>
      <c r="BA664" s="18">
        <v>0</v>
      </c>
      <c r="BB664" s="169" t="str">
        <f>"立即对目标范围内的怪物造成"&amp;W664*100&amp;"%攻击伤害+"&amp;X664&amp;",并击退周围附近敌方目标"</f>
        <v>立即对目标范围内的怪物造成200%攻击伤害+750,并击退周围附近敌方目标</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ht="20.1" customHeight="1" spans="3:69">
      <c r="C665" s="16">
        <v>62012202</v>
      </c>
      <c r="D665" s="20" t="s">
        <v>863</v>
      </c>
      <c r="E665" s="16">
        <v>1</v>
      </c>
      <c r="F665" s="19">
        <v>62012201</v>
      </c>
      <c r="G665" s="19">
        <f t="shared" ref="G665:G666" si="48">C666</f>
        <v>62012203</v>
      </c>
      <c r="H665" s="18">
        <v>3</v>
      </c>
      <c r="I665" s="16">
        <v>3</v>
      </c>
      <c r="J665" s="16">
        <v>2</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12</v>
      </c>
      <c r="AE665" s="19">
        <v>1</v>
      </c>
      <c r="AF665" s="19">
        <v>3.5</v>
      </c>
      <c r="AG665" s="11">
        <v>0</v>
      </c>
      <c r="AH665" s="11">
        <v>0</v>
      </c>
      <c r="AI665" s="11">
        <v>0</v>
      </c>
      <c r="AJ665" s="11">
        <v>4</v>
      </c>
      <c r="AK665" s="19">
        <v>0</v>
      </c>
      <c r="AL665" s="19">
        <v>0</v>
      </c>
      <c r="AM665" s="19">
        <v>0</v>
      </c>
      <c r="AN665" s="19">
        <v>0.25</v>
      </c>
      <c r="AO665" s="19">
        <v>2000</v>
      </c>
      <c r="AP665" s="19">
        <v>0</v>
      </c>
      <c r="AQ665" s="19">
        <v>0</v>
      </c>
      <c r="AR665" s="11">
        <v>0</v>
      </c>
      <c r="AS665" s="19">
        <v>92005001</v>
      </c>
      <c r="AT665" s="20" t="s">
        <v>163</v>
      </c>
      <c r="AU665" s="19" t="s">
        <v>353</v>
      </c>
      <c r="AV665" s="19">
        <v>10000009</v>
      </c>
      <c r="AW665" s="19">
        <v>21100050</v>
      </c>
      <c r="AX665" s="20" t="s">
        <v>164</v>
      </c>
      <c r="AY665" s="20">
        <v>0</v>
      </c>
      <c r="AZ665" s="18">
        <v>0</v>
      </c>
      <c r="BA665" s="18">
        <v>0</v>
      </c>
      <c r="BB665" s="169" t="str">
        <f t="shared" ref="BB665:BB669" si="49">"立即对目标范围内的怪物造成"&amp;W665*100&amp;"%攻击伤害+"&amp;X665&amp;",并击退周围附近敌方目标"</f>
        <v>立即对目标范围内的怪物造成200%攻击伤害+750,并击退周围附近敌方目标</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ht="20.1" customHeight="1" spans="3:69">
      <c r="C666" s="16">
        <v>62012203</v>
      </c>
      <c r="D666" s="20" t="s">
        <v>863</v>
      </c>
      <c r="E666" s="16">
        <v>2</v>
      </c>
      <c r="F666" s="19">
        <v>62012201</v>
      </c>
      <c r="G666" s="19">
        <f t="shared" si="48"/>
        <v>62012204</v>
      </c>
      <c r="H666" s="18">
        <v>3</v>
      </c>
      <c r="I666" s="16">
        <v>3</v>
      </c>
      <c r="J666" s="16">
        <v>2</v>
      </c>
      <c r="K666" s="16">
        <v>0</v>
      </c>
      <c r="L666" s="19">
        <v>0</v>
      </c>
      <c r="M666" s="19">
        <v>0</v>
      </c>
      <c r="N666" s="19">
        <v>1</v>
      </c>
      <c r="O666" s="19">
        <v>0</v>
      </c>
      <c r="P666" s="19">
        <v>0</v>
      </c>
      <c r="Q666" s="19">
        <v>0</v>
      </c>
      <c r="R666" s="11">
        <v>0</v>
      </c>
      <c r="S666" s="18">
        <v>0</v>
      </c>
      <c r="T666" s="16">
        <v>1</v>
      </c>
      <c r="U666" s="19">
        <v>2</v>
      </c>
      <c r="V666" s="19">
        <v>0</v>
      </c>
      <c r="W666" s="19">
        <v>2.2</v>
      </c>
      <c r="X666" s="19">
        <v>1500</v>
      </c>
      <c r="Y666" s="19">
        <v>0</v>
      </c>
      <c r="Z666" s="19">
        <v>0</v>
      </c>
      <c r="AA666" s="19">
        <v>0</v>
      </c>
      <c r="AB666" s="19">
        <v>0</v>
      </c>
      <c r="AC666" s="19">
        <v>0</v>
      </c>
      <c r="AD666" s="19">
        <v>12</v>
      </c>
      <c r="AE666" s="19">
        <v>1</v>
      </c>
      <c r="AF666" s="19">
        <v>3.5</v>
      </c>
      <c r="AG666" s="11">
        <v>0</v>
      </c>
      <c r="AH666" s="11">
        <v>0</v>
      </c>
      <c r="AI666" s="11">
        <v>0</v>
      </c>
      <c r="AJ666" s="11">
        <v>4</v>
      </c>
      <c r="AK666" s="19">
        <v>0</v>
      </c>
      <c r="AL666" s="19">
        <v>0</v>
      </c>
      <c r="AM666" s="19">
        <v>0</v>
      </c>
      <c r="AN666" s="19">
        <v>0.25</v>
      </c>
      <c r="AO666" s="19">
        <v>2000</v>
      </c>
      <c r="AP666" s="19">
        <v>0</v>
      </c>
      <c r="AQ666" s="19">
        <v>0</v>
      </c>
      <c r="AR666" s="11">
        <v>0</v>
      </c>
      <c r="AS666" s="19">
        <v>92005001</v>
      </c>
      <c r="AT666" s="20" t="s">
        <v>163</v>
      </c>
      <c r="AU666" s="19" t="s">
        <v>353</v>
      </c>
      <c r="AV666" s="19">
        <v>10000009</v>
      </c>
      <c r="AW666" s="19">
        <v>21100050</v>
      </c>
      <c r="AX666" s="20" t="s">
        <v>164</v>
      </c>
      <c r="AY666" s="20">
        <v>0</v>
      </c>
      <c r="AZ666" s="18">
        <v>0</v>
      </c>
      <c r="BA666" s="18">
        <v>0</v>
      </c>
      <c r="BB666" s="169" t="str">
        <f t="shared" si="49"/>
        <v>立即对目标范围内的怪物造成220%攻击伤害+1500,并击退周围附近敌方目标</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ht="20.1" customHeight="1" spans="3:69">
      <c r="C667" s="16">
        <v>62012204</v>
      </c>
      <c r="D667" s="20" t="s">
        <v>863</v>
      </c>
      <c r="E667" s="16">
        <v>3</v>
      </c>
      <c r="F667" s="19">
        <v>62012201</v>
      </c>
      <c r="G667" s="16">
        <v>0</v>
      </c>
      <c r="H667" s="18">
        <v>3</v>
      </c>
      <c r="I667" s="16">
        <v>3</v>
      </c>
      <c r="J667" s="16">
        <v>0</v>
      </c>
      <c r="K667" s="16">
        <v>0</v>
      </c>
      <c r="L667" s="19">
        <v>0</v>
      </c>
      <c r="M667" s="19">
        <v>0</v>
      </c>
      <c r="N667" s="19">
        <v>1</v>
      </c>
      <c r="O667" s="19">
        <v>0</v>
      </c>
      <c r="P667" s="19">
        <v>0</v>
      </c>
      <c r="Q667" s="19">
        <v>0</v>
      </c>
      <c r="R667" s="11">
        <v>0</v>
      </c>
      <c r="S667" s="18">
        <v>0</v>
      </c>
      <c r="T667" s="16">
        <v>1</v>
      </c>
      <c r="U667" s="19">
        <v>2</v>
      </c>
      <c r="V667" s="19">
        <v>0</v>
      </c>
      <c r="W667" s="19">
        <v>2.4</v>
      </c>
      <c r="X667" s="19">
        <v>2250</v>
      </c>
      <c r="Y667" s="19">
        <v>0</v>
      </c>
      <c r="Z667" s="19">
        <v>0</v>
      </c>
      <c r="AA667" s="19">
        <v>0</v>
      </c>
      <c r="AB667" s="19">
        <v>0</v>
      </c>
      <c r="AC667" s="19">
        <v>0</v>
      </c>
      <c r="AD667" s="19">
        <v>12</v>
      </c>
      <c r="AE667" s="19">
        <v>1</v>
      </c>
      <c r="AF667" s="19">
        <v>3.5</v>
      </c>
      <c r="AG667" s="11">
        <v>0</v>
      </c>
      <c r="AH667" s="11">
        <v>0</v>
      </c>
      <c r="AI667" s="11">
        <v>0</v>
      </c>
      <c r="AJ667" s="11">
        <v>4</v>
      </c>
      <c r="AK667" s="19">
        <v>0</v>
      </c>
      <c r="AL667" s="19">
        <v>0</v>
      </c>
      <c r="AM667" s="19">
        <v>0</v>
      </c>
      <c r="AN667" s="19">
        <v>0.25</v>
      </c>
      <c r="AO667" s="19">
        <v>2000</v>
      </c>
      <c r="AP667" s="19">
        <v>0</v>
      </c>
      <c r="AQ667" s="19">
        <v>0</v>
      </c>
      <c r="AR667" s="11">
        <v>0</v>
      </c>
      <c r="AS667" s="19">
        <v>92005001</v>
      </c>
      <c r="AT667" s="20" t="s">
        <v>163</v>
      </c>
      <c r="AU667" s="19" t="s">
        <v>353</v>
      </c>
      <c r="AV667" s="19">
        <v>10000009</v>
      </c>
      <c r="AW667" s="19">
        <v>21100050</v>
      </c>
      <c r="AX667" s="20" t="s">
        <v>164</v>
      </c>
      <c r="AY667" s="20">
        <v>0</v>
      </c>
      <c r="AZ667" s="18">
        <v>0</v>
      </c>
      <c r="BA667" s="18">
        <v>0</v>
      </c>
      <c r="BB667" s="169" t="str">
        <f t="shared" si="49"/>
        <v>立即对目标范围内的怪物造成240%攻击伤害+2250,并击退周围附近敌方目标</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ht="20.1" customHeight="1" spans="3:69">
      <c r="C668" s="16">
        <v>62012205</v>
      </c>
      <c r="D668" s="20" t="s">
        <v>863</v>
      </c>
      <c r="E668" s="16">
        <v>4</v>
      </c>
      <c r="F668" s="19">
        <v>62012201</v>
      </c>
      <c r="G668" s="16">
        <v>0</v>
      </c>
      <c r="H668" s="18">
        <v>3</v>
      </c>
      <c r="I668" s="16">
        <v>3</v>
      </c>
      <c r="J668" s="16">
        <v>0</v>
      </c>
      <c r="K668" s="16">
        <v>0</v>
      </c>
      <c r="L668" s="19">
        <v>0</v>
      </c>
      <c r="M668" s="19">
        <v>0</v>
      </c>
      <c r="N668" s="19">
        <v>1</v>
      </c>
      <c r="O668" s="19">
        <v>0</v>
      </c>
      <c r="P668" s="19">
        <v>0</v>
      </c>
      <c r="Q668" s="19">
        <v>0</v>
      </c>
      <c r="R668" s="11">
        <v>0</v>
      </c>
      <c r="S668" s="18">
        <v>0</v>
      </c>
      <c r="T668" s="16">
        <v>1</v>
      </c>
      <c r="U668" s="19">
        <v>2</v>
      </c>
      <c r="V668" s="19">
        <v>0</v>
      </c>
      <c r="W668" s="19">
        <v>2.6</v>
      </c>
      <c r="X668" s="19">
        <v>3250</v>
      </c>
      <c r="Y668" s="19">
        <v>0</v>
      </c>
      <c r="Z668" s="19">
        <v>0</v>
      </c>
      <c r="AA668" s="19">
        <v>0</v>
      </c>
      <c r="AB668" s="19">
        <v>0</v>
      </c>
      <c r="AC668" s="19">
        <v>0</v>
      </c>
      <c r="AD668" s="19">
        <v>12</v>
      </c>
      <c r="AE668" s="19">
        <v>1</v>
      </c>
      <c r="AF668" s="19">
        <v>3.5</v>
      </c>
      <c r="AG668" s="11">
        <v>0</v>
      </c>
      <c r="AH668" s="11">
        <v>0</v>
      </c>
      <c r="AI668" s="11">
        <v>0</v>
      </c>
      <c r="AJ668" s="11">
        <v>4</v>
      </c>
      <c r="AK668" s="19">
        <v>0</v>
      </c>
      <c r="AL668" s="19">
        <v>0</v>
      </c>
      <c r="AM668" s="19">
        <v>0</v>
      </c>
      <c r="AN668" s="19">
        <v>0.25</v>
      </c>
      <c r="AO668" s="19">
        <v>2000</v>
      </c>
      <c r="AP668" s="19">
        <v>0</v>
      </c>
      <c r="AQ668" s="19">
        <v>0</v>
      </c>
      <c r="AR668" s="11">
        <v>0</v>
      </c>
      <c r="AS668" s="19">
        <v>92005001</v>
      </c>
      <c r="AT668" s="20" t="s">
        <v>163</v>
      </c>
      <c r="AU668" s="19" t="s">
        <v>353</v>
      </c>
      <c r="AV668" s="19">
        <v>10000009</v>
      </c>
      <c r="AW668" s="19">
        <v>21100050</v>
      </c>
      <c r="AX668" s="20" t="s">
        <v>164</v>
      </c>
      <c r="AY668" s="20">
        <v>0</v>
      </c>
      <c r="AZ668" s="18">
        <v>0</v>
      </c>
      <c r="BA668" s="18">
        <v>0</v>
      </c>
      <c r="BB668" s="169" t="str">
        <f t="shared" si="49"/>
        <v>立即对目标范围内的怪物造成260%攻击伤害+3250,并击退周围附近敌方目标</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ht="20.1" customHeight="1" spans="3:69">
      <c r="C669" s="16">
        <v>62012206</v>
      </c>
      <c r="D669" s="20" t="s">
        <v>863</v>
      </c>
      <c r="E669" s="16">
        <v>5</v>
      </c>
      <c r="F669" s="19">
        <v>62012201</v>
      </c>
      <c r="G669" s="16">
        <v>0</v>
      </c>
      <c r="H669" s="18">
        <v>3</v>
      </c>
      <c r="I669" s="16">
        <v>3</v>
      </c>
      <c r="J669" s="16">
        <v>0</v>
      </c>
      <c r="K669" s="16">
        <v>0</v>
      </c>
      <c r="L669" s="19">
        <v>0</v>
      </c>
      <c r="M669" s="19">
        <v>0</v>
      </c>
      <c r="N669" s="19">
        <v>1</v>
      </c>
      <c r="O669" s="19">
        <v>0</v>
      </c>
      <c r="P669" s="19">
        <v>0</v>
      </c>
      <c r="Q669" s="19">
        <v>0</v>
      </c>
      <c r="R669" s="11">
        <v>0</v>
      </c>
      <c r="S669" s="18">
        <v>0</v>
      </c>
      <c r="T669" s="16">
        <v>1</v>
      </c>
      <c r="U669" s="19">
        <v>2</v>
      </c>
      <c r="V669" s="19">
        <v>0</v>
      </c>
      <c r="W669" s="19">
        <v>2.8</v>
      </c>
      <c r="X669" s="19">
        <v>4250</v>
      </c>
      <c r="Y669" s="19">
        <v>0</v>
      </c>
      <c r="Z669" s="19">
        <v>0</v>
      </c>
      <c r="AA669" s="19">
        <v>0</v>
      </c>
      <c r="AB669" s="19">
        <v>0</v>
      </c>
      <c r="AC669" s="19">
        <v>0</v>
      </c>
      <c r="AD669" s="19">
        <v>12</v>
      </c>
      <c r="AE669" s="19">
        <v>1</v>
      </c>
      <c r="AF669" s="19">
        <v>3.5</v>
      </c>
      <c r="AG669" s="11">
        <v>0</v>
      </c>
      <c r="AH669" s="11">
        <v>0</v>
      </c>
      <c r="AI669" s="11">
        <v>0</v>
      </c>
      <c r="AJ669" s="11">
        <v>4</v>
      </c>
      <c r="AK669" s="19">
        <v>0</v>
      </c>
      <c r="AL669" s="19">
        <v>0</v>
      </c>
      <c r="AM669" s="19">
        <v>0</v>
      </c>
      <c r="AN669" s="19">
        <v>0.25</v>
      </c>
      <c r="AO669" s="19">
        <v>2000</v>
      </c>
      <c r="AP669" s="19">
        <v>0</v>
      </c>
      <c r="AQ669" s="19">
        <v>0</v>
      </c>
      <c r="AR669" s="11">
        <v>0</v>
      </c>
      <c r="AS669" s="19">
        <v>92005001</v>
      </c>
      <c r="AT669" s="20" t="s">
        <v>163</v>
      </c>
      <c r="AU669" s="19" t="s">
        <v>353</v>
      </c>
      <c r="AV669" s="19">
        <v>10000009</v>
      </c>
      <c r="AW669" s="19">
        <v>21100050</v>
      </c>
      <c r="AX669" s="20" t="s">
        <v>164</v>
      </c>
      <c r="AY669" s="20">
        <v>0</v>
      </c>
      <c r="AZ669" s="18">
        <v>0</v>
      </c>
      <c r="BA669" s="18">
        <v>0</v>
      </c>
      <c r="BB669" s="169" t="str">
        <f t="shared" si="49"/>
        <v>立即对目标范围内的怪物造成280%攻击伤害+4250,并击退周围附近敌方目标</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ht="19.5" customHeight="1" spans="3:69">
      <c r="C670" s="16">
        <v>62012301</v>
      </c>
      <c r="D670" s="20" t="s">
        <v>963</v>
      </c>
      <c r="E670" s="16">
        <v>0</v>
      </c>
      <c r="F670" s="19">
        <v>62012301</v>
      </c>
      <c r="G670" s="19">
        <f>C671</f>
        <v>62012302</v>
      </c>
      <c r="H670" s="18">
        <v>4</v>
      </c>
      <c r="I670" s="16">
        <v>5</v>
      </c>
      <c r="J670" s="16">
        <v>5</v>
      </c>
      <c r="K670" s="16">
        <v>0</v>
      </c>
      <c r="L670" s="19">
        <v>0</v>
      </c>
      <c r="M670" s="19">
        <v>0</v>
      </c>
      <c r="N670" s="19">
        <v>1</v>
      </c>
      <c r="O670" s="19">
        <v>0</v>
      </c>
      <c r="P670" s="19">
        <v>0</v>
      </c>
      <c r="Q670" s="19">
        <v>0</v>
      </c>
      <c r="R670" s="11">
        <v>0</v>
      </c>
      <c r="S670" s="18">
        <v>0</v>
      </c>
      <c r="T670" s="16">
        <v>1</v>
      </c>
      <c r="U670" s="19">
        <v>2</v>
      </c>
      <c r="V670" s="19">
        <v>0</v>
      </c>
      <c r="W670" s="19">
        <v>3.25</v>
      </c>
      <c r="X670" s="19">
        <v>1350</v>
      </c>
      <c r="Y670" s="19">
        <v>0</v>
      </c>
      <c r="Z670" s="19">
        <v>0</v>
      </c>
      <c r="AA670" s="19">
        <v>0</v>
      </c>
      <c r="AB670" s="19">
        <v>0</v>
      </c>
      <c r="AC670" s="19">
        <v>0</v>
      </c>
      <c r="AD670" s="19">
        <v>9</v>
      </c>
      <c r="AE670" s="19">
        <v>1</v>
      </c>
      <c r="AF670" s="19">
        <v>3</v>
      </c>
      <c r="AG670" s="11">
        <v>2</v>
      </c>
      <c r="AH670" s="11">
        <v>1</v>
      </c>
      <c r="AI670" s="11">
        <v>0</v>
      </c>
      <c r="AJ670" s="11">
        <v>6</v>
      </c>
      <c r="AK670" s="19">
        <v>0</v>
      </c>
      <c r="AL670" s="19">
        <v>1</v>
      </c>
      <c r="AM670" s="19">
        <v>0</v>
      </c>
      <c r="AN670" s="19">
        <v>0.25</v>
      </c>
      <c r="AO670" s="19">
        <v>30000</v>
      </c>
      <c r="AP670" s="19">
        <v>0</v>
      </c>
      <c r="AQ670" s="19">
        <v>0</v>
      </c>
      <c r="AR670" s="11">
        <v>0</v>
      </c>
      <c r="AS670" s="19" t="s">
        <v>162</v>
      </c>
      <c r="AT670" s="20" t="s">
        <v>163</v>
      </c>
      <c r="AU670" s="19" t="s">
        <v>353</v>
      </c>
      <c r="AV670" s="19">
        <v>10003002</v>
      </c>
      <c r="AW670" s="19">
        <v>21100060</v>
      </c>
      <c r="AX670" s="20" t="s">
        <v>164</v>
      </c>
      <c r="AY670" s="20">
        <v>0</v>
      </c>
      <c r="AZ670" s="18">
        <v>0</v>
      </c>
      <c r="BA670" s="18">
        <v>0</v>
      </c>
      <c r="BB670" s="169" t="str">
        <f>"蓄力1秒,立即对目标范围内的怪物造成"&amp;W670*100&amp;"%攻击伤害+"&amp;X670&amp;"点固定伤害"</f>
        <v>蓄力1秒,立即对目标范围内的怪物造成325%攻击伤害+1350点固定伤害</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ht="19.5" customHeight="1" spans="3:69">
      <c r="C671" s="16">
        <v>62012302</v>
      </c>
      <c r="D671" s="20" t="s">
        <v>963</v>
      </c>
      <c r="E671" s="16">
        <v>1</v>
      </c>
      <c r="F671" s="19">
        <v>62012301</v>
      </c>
      <c r="G671" s="19">
        <f t="shared" ref="G671:G672" si="50">C672</f>
        <v>62012303</v>
      </c>
      <c r="H671" s="18">
        <v>4</v>
      </c>
      <c r="I671" s="16">
        <v>5</v>
      </c>
      <c r="J671" s="16">
        <v>2</v>
      </c>
      <c r="K671" s="16">
        <v>0</v>
      </c>
      <c r="L671" s="19">
        <v>0</v>
      </c>
      <c r="M671" s="19">
        <v>0</v>
      </c>
      <c r="N671" s="19">
        <v>1</v>
      </c>
      <c r="O671" s="19">
        <v>0</v>
      </c>
      <c r="P671" s="19">
        <v>0</v>
      </c>
      <c r="Q671" s="19">
        <v>0</v>
      </c>
      <c r="R671" s="11">
        <v>0</v>
      </c>
      <c r="S671" s="18">
        <v>0</v>
      </c>
      <c r="T671" s="16">
        <v>1</v>
      </c>
      <c r="U671" s="19">
        <v>2</v>
      </c>
      <c r="V671" s="19">
        <v>0</v>
      </c>
      <c r="W671" s="19">
        <v>3.25</v>
      </c>
      <c r="X671" s="19">
        <v>1350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30000</v>
      </c>
      <c r="AP671" s="19">
        <v>0</v>
      </c>
      <c r="AQ671" s="19">
        <v>0</v>
      </c>
      <c r="AR671" s="11">
        <v>0</v>
      </c>
      <c r="AS671" s="19" t="s">
        <v>162</v>
      </c>
      <c r="AT671" s="20" t="s">
        <v>163</v>
      </c>
      <c r="AU671" s="19" t="s">
        <v>353</v>
      </c>
      <c r="AV671" s="19">
        <v>10003002</v>
      </c>
      <c r="AW671" s="19">
        <v>21100060</v>
      </c>
      <c r="AX671" s="20" t="s">
        <v>164</v>
      </c>
      <c r="AY671" s="20">
        <v>0</v>
      </c>
      <c r="AZ671" s="18">
        <v>0</v>
      </c>
      <c r="BA671" s="18">
        <v>0</v>
      </c>
      <c r="BB671" s="169" t="str">
        <f t="shared" ref="BB671:BB675" si="51">"蓄力1秒,立即对目标范围内的怪物造成"&amp;W671*100&amp;"%攻击伤害+"&amp;X671&amp;"点固定伤害"</f>
        <v>蓄力1秒,立即对目标范围内的怪物造成325%攻击伤害+1350点固定伤害</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ht="19.5" customHeight="1" spans="3:69">
      <c r="C672" s="16">
        <v>62012303</v>
      </c>
      <c r="D672" s="20" t="s">
        <v>963</v>
      </c>
      <c r="E672" s="16">
        <v>2</v>
      </c>
      <c r="F672" s="19">
        <v>62012301</v>
      </c>
      <c r="G672" s="19">
        <f t="shared" si="50"/>
        <v>62012304</v>
      </c>
      <c r="H672" s="18">
        <v>4</v>
      </c>
      <c r="I672" s="16">
        <v>5</v>
      </c>
      <c r="J672" s="16">
        <v>2</v>
      </c>
      <c r="K672" s="16">
        <v>0</v>
      </c>
      <c r="L672" s="19">
        <v>0</v>
      </c>
      <c r="M672" s="19">
        <v>0</v>
      </c>
      <c r="N672" s="19">
        <v>1</v>
      </c>
      <c r="O672" s="19">
        <v>0</v>
      </c>
      <c r="P672" s="19">
        <v>0</v>
      </c>
      <c r="Q672" s="19">
        <v>0</v>
      </c>
      <c r="R672" s="11">
        <v>0</v>
      </c>
      <c r="S672" s="18">
        <v>0</v>
      </c>
      <c r="T672" s="16">
        <v>1</v>
      </c>
      <c r="U672" s="19">
        <v>2</v>
      </c>
      <c r="V672" s="19">
        <v>0</v>
      </c>
      <c r="W672" s="19">
        <v>3.5</v>
      </c>
      <c r="X672" s="19">
        <v>2700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30000</v>
      </c>
      <c r="AP672" s="19">
        <v>0</v>
      </c>
      <c r="AQ672" s="19">
        <v>0</v>
      </c>
      <c r="AR672" s="11">
        <v>0</v>
      </c>
      <c r="AS672" s="19" t="s">
        <v>162</v>
      </c>
      <c r="AT672" s="20" t="s">
        <v>163</v>
      </c>
      <c r="AU672" s="19" t="s">
        <v>353</v>
      </c>
      <c r="AV672" s="19">
        <v>10003002</v>
      </c>
      <c r="AW672" s="19">
        <v>21100060</v>
      </c>
      <c r="AX672" s="20" t="s">
        <v>164</v>
      </c>
      <c r="AY672" s="20">
        <v>0</v>
      </c>
      <c r="AZ672" s="18">
        <v>0</v>
      </c>
      <c r="BA672" s="18">
        <v>0</v>
      </c>
      <c r="BB672" s="169" t="str">
        <f t="shared" si="51"/>
        <v>蓄力1秒,立即对目标范围内的怪物造成350%攻击伤害+2700点固定伤害</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ht="19.5" customHeight="1" spans="3:69">
      <c r="C673" s="16">
        <v>62012304</v>
      </c>
      <c r="D673" s="20" t="s">
        <v>963</v>
      </c>
      <c r="E673" s="16">
        <v>3</v>
      </c>
      <c r="F673" s="19">
        <v>62012301</v>
      </c>
      <c r="G673" s="19">
        <v>0</v>
      </c>
      <c r="H673" s="18">
        <v>4</v>
      </c>
      <c r="I673" s="16">
        <v>5</v>
      </c>
      <c r="J673" s="16">
        <v>0</v>
      </c>
      <c r="K673" s="16">
        <v>0</v>
      </c>
      <c r="L673" s="19">
        <v>0</v>
      </c>
      <c r="M673" s="19">
        <v>0</v>
      </c>
      <c r="N673" s="19">
        <v>1</v>
      </c>
      <c r="O673" s="19">
        <v>0</v>
      </c>
      <c r="P673" s="19">
        <v>0</v>
      </c>
      <c r="Q673" s="19">
        <v>0</v>
      </c>
      <c r="R673" s="11">
        <v>0</v>
      </c>
      <c r="S673" s="18">
        <v>0</v>
      </c>
      <c r="T673" s="16">
        <v>1</v>
      </c>
      <c r="U673" s="19">
        <v>2</v>
      </c>
      <c r="V673" s="19">
        <v>0</v>
      </c>
      <c r="W673" s="19">
        <v>3.75</v>
      </c>
      <c r="X673" s="19">
        <v>4200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30000</v>
      </c>
      <c r="AP673" s="19">
        <v>0</v>
      </c>
      <c r="AQ673" s="19">
        <v>0</v>
      </c>
      <c r="AR673" s="11">
        <v>0</v>
      </c>
      <c r="AS673" s="19" t="s">
        <v>162</v>
      </c>
      <c r="AT673" s="20" t="s">
        <v>163</v>
      </c>
      <c r="AU673" s="19" t="s">
        <v>353</v>
      </c>
      <c r="AV673" s="19">
        <v>10003002</v>
      </c>
      <c r="AW673" s="19">
        <v>21100060</v>
      </c>
      <c r="AX673" s="20" t="s">
        <v>164</v>
      </c>
      <c r="AY673" s="20">
        <v>0</v>
      </c>
      <c r="AZ673" s="18">
        <v>0</v>
      </c>
      <c r="BA673" s="18">
        <v>0</v>
      </c>
      <c r="BB673" s="169" t="str">
        <f t="shared" si="51"/>
        <v>蓄力1秒,立即对目标范围内的怪物造成375%攻击伤害+4200点固定伤害</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ht="19.5" customHeight="1" spans="3:69">
      <c r="C674" s="16">
        <v>62012305</v>
      </c>
      <c r="D674" s="20" t="s">
        <v>963</v>
      </c>
      <c r="E674" s="16">
        <v>4</v>
      </c>
      <c r="F674" s="19">
        <v>62012301</v>
      </c>
      <c r="G674" s="19">
        <v>0</v>
      </c>
      <c r="H674" s="18">
        <v>4</v>
      </c>
      <c r="I674" s="16">
        <v>5</v>
      </c>
      <c r="J674" s="16">
        <v>0</v>
      </c>
      <c r="K674" s="16">
        <v>0</v>
      </c>
      <c r="L674" s="19">
        <v>0</v>
      </c>
      <c r="M674" s="19">
        <v>0</v>
      </c>
      <c r="N674" s="19">
        <v>1</v>
      </c>
      <c r="O674" s="19">
        <v>0</v>
      </c>
      <c r="P674" s="19">
        <v>0</v>
      </c>
      <c r="Q674" s="19">
        <v>0</v>
      </c>
      <c r="R674" s="11">
        <v>0</v>
      </c>
      <c r="S674" s="18">
        <v>0</v>
      </c>
      <c r="T674" s="16">
        <v>1</v>
      </c>
      <c r="U674" s="19">
        <v>2</v>
      </c>
      <c r="V674" s="19">
        <v>0</v>
      </c>
      <c r="W674" s="19">
        <v>4</v>
      </c>
      <c r="X674" s="19">
        <v>6000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30000</v>
      </c>
      <c r="AP674" s="19">
        <v>0</v>
      </c>
      <c r="AQ674" s="19">
        <v>0</v>
      </c>
      <c r="AR674" s="11">
        <v>0</v>
      </c>
      <c r="AS674" s="19" t="s">
        <v>162</v>
      </c>
      <c r="AT674" s="20" t="s">
        <v>163</v>
      </c>
      <c r="AU674" s="19" t="s">
        <v>353</v>
      </c>
      <c r="AV674" s="19">
        <v>10003002</v>
      </c>
      <c r="AW674" s="19">
        <v>21100060</v>
      </c>
      <c r="AX674" s="20" t="s">
        <v>164</v>
      </c>
      <c r="AY674" s="20">
        <v>0</v>
      </c>
      <c r="AZ674" s="18">
        <v>0</v>
      </c>
      <c r="BA674" s="18">
        <v>0</v>
      </c>
      <c r="BB674" s="169" t="str">
        <f t="shared" si="51"/>
        <v>蓄力1秒,立即对目标范围内的怪物造成400%攻击伤害+6000点固定伤害</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ht="19.5" customHeight="1" spans="3:69">
      <c r="C675" s="16">
        <v>62012306</v>
      </c>
      <c r="D675" s="20" t="s">
        <v>963</v>
      </c>
      <c r="E675" s="16">
        <v>5</v>
      </c>
      <c r="F675" s="19">
        <v>62012301</v>
      </c>
      <c r="G675" s="19">
        <v>0</v>
      </c>
      <c r="H675" s="18">
        <v>4</v>
      </c>
      <c r="I675" s="16">
        <v>5</v>
      </c>
      <c r="J675" s="16">
        <v>0</v>
      </c>
      <c r="K675" s="16">
        <v>0</v>
      </c>
      <c r="L675" s="19">
        <v>0</v>
      </c>
      <c r="M675" s="19">
        <v>0</v>
      </c>
      <c r="N675" s="19">
        <v>1</v>
      </c>
      <c r="O675" s="19">
        <v>0</v>
      </c>
      <c r="P675" s="19">
        <v>0</v>
      </c>
      <c r="Q675" s="19">
        <v>0</v>
      </c>
      <c r="R675" s="11">
        <v>0</v>
      </c>
      <c r="S675" s="18">
        <v>0</v>
      </c>
      <c r="T675" s="16">
        <v>1</v>
      </c>
      <c r="U675" s="19">
        <v>2</v>
      </c>
      <c r="V675" s="19">
        <v>0</v>
      </c>
      <c r="W675" s="19">
        <v>4.25</v>
      </c>
      <c r="X675" s="19">
        <v>7800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30000</v>
      </c>
      <c r="AP675" s="19">
        <v>0</v>
      </c>
      <c r="AQ675" s="19">
        <v>0</v>
      </c>
      <c r="AR675" s="11">
        <v>0</v>
      </c>
      <c r="AS675" s="19" t="s">
        <v>162</v>
      </c>
      <c r="AT675" s="20" t="s">
        <v>163</v>
      </c>
      <c r="AU675" s="19" t="s">
        <v>353</v>
      </c>
      <c r="AV675" s="19">
        <v>10003002</v>
      </c>
      <c r="AW675" s="19">
        <v>21100060</v>
      </c>
      <c r="AX675" s="20" t="s">
        <v>164</v>
      </c>
      <c r="AY675" s="20">
        <v>0</v>
      </c>
      <c r="AZ675" s="18">
        <v>0</v>
      </c>
      <c r="BA675" s="18">
        <v>0</v>
      </c>
      <c r="BB675" s="169" t="str">
        <f t="shared" si="51"/>
        <v>蓄力1秒,立即对目标范围内的怪物造成425%攻击伤害+7800点固定伤害</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ht="20.1" customHeight="1" spans="3:69">
      <c r="C676" s="29">
        <v>620211011</v>
      </c>
      <c r="D676" s="40" t="s">
        <v>894</v>
      </c>
      <c r="E676" s="29">
        <v>0</v>
      </c>
      <c r="F676" s="29">
        <v>62021201</v>
      </c>
      <c r="G676" s="19">
        <v>0</v>
      </c>
      <c r="H676" s="29">
        <v>0</v>
      </c>
      <c r="I676" s="29">
        <v>30</v>
      </c>
      <c r="J676" s="29">
        <v>5</v>
      </c>
      <c r="K676" s="29">
        <v>0</v>
      </c>
      <c r="L676" s="29">
        <v>0</v>
      </c>
      <c r="M676" s="29">
        <v>0</v>
      </c>
      <c r="N676" s="29">
        <v>1</v>
      </c>
      <c r="O676" s="29">
        <v>0</v>
      </c>
      <c r="P676" s="29">
        <v>0</v>
      </c>
      <c r="Q676" s="29">
        <v>0</v>
      </c>
      <c r="R676" s="29">
        <v>0</v>
      </c>
      <c r="S676" s="29">
        <v>0</v>
      </c>
      <c r="T676" s="29">
        <v>1</v>
      </c>
      <c r="U676" s="29">
        <v>2</v>
      </c>
      <c r="V676" s="29">
        <v>0</v>
      </c>
      <c r="W676" s="29">
        <v>2</v>
      </c>
      <c r="X676" s="29">
        <v>1050</v>
      </c>
      <c r="Y676" s="29">
        <v>1</v>
      </c>
      <c r="Z676" s="29">
        <v>0</v>
      </c>
      <c r="AA676" s="29">
        <v>0</v>
      </c>
      <c r="AB676" s="29">
        <v>0</v>
      </c>
      <c r="AC676" s="29">
        <v>0</v>
      </c>
      <c r="AD676" s="29">
        <v>9</v>
      </c>
      <c r="AE676" s="29">
        <v>1</v>
      </c>
      <c r="AF676" s="29">
        <v>3</v>
      </c>
      <c r="AG676" s="29">
        <v>2</v>
      </c>
      <c r="AH676" s="29">
        <v>1</v>
      </c>
      <c r="AI676" s="29">
        <v>2</v>
      </c>
      <c r="AJ676" s="29">
        <v>8</v>
      </c>
      <c r="AK676" s="29">
        <v>0</v>
      </c>
      <c r="AL676" s="29">
        <v>0</v>
      </c>
      <c r="AM676" s="29">
        <v>0</v>
      </c>
      <c r="AN676" s="29">
        <v>0.5</v>
      </c>
      <c r="AO676" s="29">
        <v>3000</v>
      </c>
      <c r="AP676" s="29">
        <v>0.4</v>
      </c>
      <c r="AQ676" s="29">
        <v>0</v>
      </c>
      <c r="AR676" s="29">
        <v>92012001</v>
      </c>
      <c r="AS676" s="29" t="s">
        <v>875</v>
      </c>
      <c r="AT676" s="40" t="s">
        <v>497</v>
      </c>
      <c r="AU676" s="29" t="s">
        <v>173</v>
      </c>
      <c r="AV676" s="29">
        <v>10000015</v>
      </c>
      <c r="AW676" s="29">
        <v>21101021</v>
      </c>
      <c r="AX676" s="40" t="s">
        <v>860</v>
      </c>
      <c r="AY676" s="29">
        <v>1</v>
      </c>
      <c r="AZ676" s="29">
        <v>0</v>
      </c>
      <c r="BA676" s="29">
        <v>0</v>
      </c>
      <c r="BB676" s="168"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9">
        <v>0</v>
      </c>
      <c r="BD676" s="29">
        <v>0</v>
      </c>
      <c r="BE676" s="29">
        <v>0</v>
      </c>
      <c r="BF676" s="29">
        <v>0</v>
      </c>
      <c r="BG676" s="29">
        <v>0</v>
      </c>
      <c r="BH676" s="29">
        <v>0</v>
      </c>
      <c r="BI676" s="22">
        <v>0</v>
      </c>
      <c r="BJ676" s="29">
        <v>0</v>
      </c>
      <c r="BK676" s="29">
        <v>0</v>
      </c>
      <c r="BL676" s="29">
        <v>0</v>
      </c>
      <c r="BM676" s="29">
        <v>0</v>
      </c>
      <c r="BN676" s="29">
        <v>0</v>
      </c>
      <c r="BO676" s="29">
        <v>0</v>
      </c>
      <c r="BP676" s="11">
        <v>0</v>
      </c>
      <c r="BQ676" s="46">
        <v>0</v>
      </c>
    </row>
    <row r="677" ht="20.1" customHeight="1" spans="3:69">
      <c r="C677" s="29">
        <v>620211021</v>
      </c>
      <c r="D677" s="40" t="s">
        <v>894</v>
      </c>
      <c r="E677" s="29">
        <v>1</v>
      </c>
      <c r="F677" s="29">
        <v>62021201</v>
      </c>
      <c r="G677" s="19">
        <v>0</v>
      </c>
      <c r="H677" s="29">
        <v>0</v>
      </c>
      <c r="I677" s="29">
        <v>37</v>
      </c>
      <c r="J677" s="29">
        <v>2</v>
      </c>
      <c r="K677" s="29">
        <v>0</v>
      </c>
      <c r="L677" s="29">
        <v>0</v>
      </c>
      <c r="M677" s="29">
        <v>0</v>
      </c>
      <c r="N677" s="29">
        <v>1</v>
      </c>
      <c r="O677" s="29">
        <v>0</v>
      </c>
      <c r="P677" s="29">
        <v>0</v>
      </c>
      <c r="Q677" s="29">
        <v>0</v>
      </c>
      <c r="R677" s="29">
        <v>0</v>
      </c>
      <c r="S677" s="29">
        <v>0</v>
      </c>
      <c r="T677" s="29">
        <v>1</v>
      </c>
      <c r="U677" s="29">
        <v>2</v>
      </c>
      <c r="V677" s="29">
        <v>0</v>
      </c>
      <c r="W677" s="29">
        <v>2</v>
      </c>
      <c r="X677" s="29">
        <v>1050</v>
      </c>
      <c r="Y677" s="29">
        <v>1</v>
      </c>
      <c r="Z677" s="29">
        <v>0</v>
      </c>
      <c r="AA677" s="29">
        <v>0</v>
      </c>
      <c r="AB677" s="29">
        <v>0</v>
      </c>
      <c r="AC677" s="29">
        <v>0</v>
      </c>
      <c r="AD677" s="29">
        <v>9</v>
      </c>
      <c r="AE677" s="29">
        <v>1</v>
      </c>
      <c r="AF677" s="29">
        <v>3</v>
      </c>
      <c r="AG677" s="29">
        <v>2</v>
      </c>
      <c r="AH677" s="29">
        <v>1</v>
      </c>
      <c r="AI677" s="29">
        <v>2</v>
      </c>
      <c r="AJ677" s="29">
        <v>8</v>
      </c>
      <c r="AK677" s="29">
        <v>0</v>
      </c>
      <c r="AL677" s="29">
        <v>0</v>
      </c>
      <c r="AM677" s="29">
        <v>0</v>
      </c>
      <c r="AN677" s="29">
        <v>0.5</v>
      </c>
      <c r="AO677" s="29">
        <v>3000</v>
      </c>
      <c r="AP677" s="29">
        <v>0.4</v>
      </c>
      <c r="AQ677" s="29">
        <v>0</v>
      </c>
      <c r="AR677" s="29">
        <v>92012001</v>
      </c>
      <c r="AS677" s="29" t="s">
        <v>875</v>
      </c>
      <c r="AT677" s="40" t="s">
        <v>497</v>
      </c>
      <c r="AU677" s="29" t="s">
        <v>173</v>
      </c>
      <c r="AV677" s="29">
        <v>10000015</v>
      </c>
      <c r="AW677" s="29">
        <v>21101021</v>
      </c>
      <c r="AX677" s="40" t="s">
        <v>860</v>
      </c>
      <c r="AY677" s="29">
        <v>1</v>
      </c>
      <c r="AZ677" s="29">
        <v>0</v>
      </c>
      <c r="BA677" s="29">
        <v>0</v>
      </c>
      <c r="BB677" s="168"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9">
        <v>0</v>
      </c>
      <c r="BD677" s="29">
        <v>0</v>
      </c>
      <c r="BE677" s="29">
        <v>0</v>
      </c>
      <c r="BF677" s="29">
        <v>0</v>
      </c>
      <c r="BG677" s="29">
        <v>0</v>
      </c>
      <c r="BH677" s="29">
        <v>0</v>
      </c>
      <c r="BI677" s="22">
        <v>0</v>
      </c>
      <c r="BJ677" s="29">
        <v>0</v>
      </c>
      <c r="BK677" s="29">
        <v>0</v>
      </c>
      <c r="BL677" s="29">
        <v>0</v>
      </c>
      <c r="BM677" s="29">
        <v>0</v>
      </c>
      <c r="BN677" s="29">
        <v>0</v>
      </c>
      <c r="BO677" s="29">
        <v>0</v>
      </c>
      <c r="BP677" s="11">
        <v>0</v>
      </c>
      <c r="BQ677" s="46">
        <v>0</v>
      </c>
    </row>
    <row r="678" ht="20.1" customHeight="1" spans="3:69">
      <c r="C678" s="29">
        <v>620211031</v>
      </c>
      <c r="D678" s="40" t="s">
        <v>894</v>
      </c>
      <c r="E678" s="29">
        <v>2</v>
      </c>
      <c r="F678" s="29">
        <v>62021201</v>
      </c>
      <c r="G678" s="19">
        <v>0</v>
      </c>
      <c r="H678" s="29">
        <v>0</v>
      </c>
      <c r="I678" s="29">
        <v>42</v>
      </c>
      <c r="J678" s="29">
        <v>2</v>
      </c>
      <c r="K678" s="29">
        <v>0</v>
      </c>
      <c r="L678" s="29">
        <v>0</v>
      </c>
      <c r="M678" s="29">
        <v>0</v>
      </c>
      <c r="N678" s="29">
        <v>1</v>
      </c>
      <c r="O678" s="29">
        <v>0</v>
      </c>
      <c r="P678" s="29">
        <v>0</v>
      </c>
      <c r="Q678" s="29">
        <v>0</v>
      </c>
      <c r="R678" s="29">
        <v>0</v>
      </c>
      <c r="S678" s="29">
        <v>0</v>
      </c>
      <c r="T678" s="29">
        <v>1</v>
      </c>
      <c r="U678" s="29">
        <v>2</v>
      </c>
      <c r="V678" s="29">
        <v>0</v>
      </c>
      <c r="W678" s="29">
        <v>2</v>
      </c>
      <c r="X678" s="29">
        <v>1400</v>
      </c>
      <c r="Y678" s="29">
        <v>1</v>
      </c>
      <c r="Z678" s="29">
        <v>0</v>
      </c>
      <c r="AA678" s="29">
        <v>0</v>
      </c>
      <c r="AB678" s="29">
        <v>0</v>
      </c>
      <c r="AC678" s="29">
        <v>0</v>
      </c>
      <c r="AD678" s="29">
        <v>9</v>
      </c>
      <c r="AE678" s="29">
        <v>1</v>
      </c>
      <c r="AF678" s="29">
        <v>3</v>
      </c>
      <c r="AG678" s="29">
        <v>2</v>
      </c>
      <c r="AH678" s="29">
        <v>1</v>
      </c>
      <c r="AI678" s="29">
        <v>2</v>
      </c>
      <c r="AJ678" s="29">
        <v>8</v>
      </c>
      <c r="AK678" s="29">
        <v>0</v>
      </c>
      <c r="AL678" s="29">
        <v>0</v>
      </c>
      <c r="AM678" s="29">
        <v>0</v>
      </c>
      <c r="AN678" s="29">
        <v>0.5</v>
      </c>
      <c r="AO678" s="29">
        <v>3000</v>
      </c>
      <c r="AP678" s="29">
        <v>0.4</v>
      </c>
      <c r="AQ678" s="29">
        <v>0</v>
      </c>
      <c r="AR678" s="29">
        <v>92012001</v>
      </c>
      <c r="AS678" s="29" t="s">
        <v>875</v>
      </c>
      <c r="AT678" s="40" t="s">
        <v>497</v>
      </c>
      <c r="AU678" s="29" t="s">
        <v>173</v>
      </c>
      <c r="AV678" s="29">
        <v>10000015</v>
      </c>
      <c r="AW678" s="29">
        <v>21101021</v>
      </c>
      <c r="AX678" s="40" t="s">
        <v>860</v>
      </c>
      <c r="AY678" s="29">
        <v>1</v>
      </c>
      <c r="AZ678" s="29">
        <v>0</v>
      </c>
      <c r="BA678" s="29">
        <v>0</v>
      </c>
      <c r="BB678" s="168" t="str">
        <f t="shared" si="52"/>
        <v>立即对当前脚下敌人目标造成200%攻击伤害+1400点固定伤害和使目标眩晕1秒,并迅速跳跃至目标区域</v>
      </c>
      <c r="BC678" s="29">
        <v>0</v>
      </c>
      <c r="BD678" s="29">
        <v>0</v>
      </c>
      <c r="BE678" s="29">
        <v>0</v>
      </c>
      <c r="BF678" s="29">
        <v>0</v>
      </c>
      <c r="BG678" s="29">
        <v>0</v>
      </c>
      <c r="BH678" s="29">
        <v>0</v>
      </c>
      <c r="BI678" s="22">
        <v>0</v>
      </c>
      <c r="BJ678" s="29">
        <v>0</v>
      </c>
      <c r="BK678" s="29">
        <v>0</v>
      </c>
      <c r="BL678" s="29">
        <v>0</v>
      </c>
      <c r="BM678" s="29">
        <v>0</v>
      </c>
      <c r="BN678" s="29">
        <v>0</v>
      </c>
      <c r="BO678" s="29">
        <v>0</v>
      </c>
      <c r="BP678" s="11">
        <v>0</v>
      </c>
      <c r="BQ678" s="46">
        <v>0</v>
      </c>
    </row>
    <row r="679" ht="20.1" customHeight="1" spans="3:69">
      <c r="C679" s="29">
        <v>620211041</v>
      </c>
      <c r="D679" s="40" t="s">
        <v>894</v>
      </c>
      <c r="E679" s="29">
        <v>3</v>
      </c>
      <c r="F679" s="29">
        <v>62021201</v>
      </c>
      <c r="G679" s="19">
        <v>0</v>
      </c>
      <c r="H679" s="29">
        <v>0</v>
      </c>
      <c r="I679" s="29">
        <v>0</v>
      </c>
      <c r="J679" s="29">
        <v>0</v>
      </c>
      <c r="K679" s="29">
        <v>0</v>
      </c>
      <c r="L679" s="29">
        <v>0</v>
      </c>
      <c r="M679" s="29">
        <v>0</v>
      </c>
      <c r="N679" s="29">
        <v>1</v>
      </c>
      <c r="O679" s="29">
        <v>0</v>
      </c>
      <c r="P679" s="29">
        <v>0</v>
      </c>
      <c r="Q679" s="29">
        <v>0</v>
      </c>
      <c r="R679" s="29">
        <v>0</v>
      </c>
      <c r="S679" s="29">
        <v>0</v>
      </c>
      <c r="T679" s="29">
        <v>1</v>
      </c>
      <c r="U679" s="29">
        <v>2</v>
      </c>
      <c r="V679" s="29">
        <v>0</v>
      </c>
      <c r="W679" s="29">
        <v>2</v>
      </c>
      <c r="X679" s="29">
        <v>1750</v>
      </c>
      <c r="Y679" s="29">
        <v>1</v>
      </c>
      <c r="Z679" s="29">
        <v>0</v>
      </c>
      <c r="AA679" s="29">
        <v>0</v>
      </c>
      <c r="AB679" s="29">
        <v>0</v>
      </c>
      <c r="AC679" s="29">
        <v>0</v>
      </c>
      <c r="AD679" s="29">
        <v>9</v>
      </c>
      <c r="AE679" s="29">
        <v>1</v>
      </c>
      <c r="AF679" s="29">
        <v>3</v>
      </c>
      <c r="AG679" s="29">
        <v>2</v>
      </c>
      <c r="AH679" s="29">
        <v>1</v>
      </c>
      <c r="AI679" s="29">
        <v>2</v>
      </c>
      <c r="AJ679" s="29">
        <v>8</v>
      </c>
      <c r="AK679" s="29">
        <v>0</v>
      </c>
      <c r="AL679" s="29">
        <v>0</v>
      </c>
      <c r="AM679" s="29">
        <v>0</v>
      </c>
      <c r="AN679" s="29">
        <v>0.5</v>
      </c>
      <c r="AO679" s="29">
        <v>3000</v>
      </c>
      <c r="AP679" s="29">
        <v>0.4</v>
      </c>
      <c r="AQ679" s="29">
        <v>0</v>
      </c>
      <c r="AR679" s="29">
        <v>92012001</v>
      </c>
      <c r="AS679" s="29" t="s">
        <v>875</v>
      </c>
      <c r="AT679" s="40" t="s">
        <v>497</v>
      </c>
      <c r="AU679" s="29" t="s">
        <v>173</v>
      </c>
      <c r="AV679" s="29">
        <v>10000015</v>
      </c>
      <c r="AW679" s="29">
        <v>21101021</v>
      </c>
      <c r="AX679" s="40" t="s">
        <v>860</v>
      </c>
      <c r="AY679" s="29">
        <v>1</v>
      </c>
      <c r="AZ679" s="29">
        <v>0</v>
      </c>
      <c r="BA679" s="29">
        <v>0</v>
      </c>
      <c r="BB679" s="168" t="str">
        <f t="shared" si="52"/>
        <v>立即对当前脚下敌人目标造成200%攻击伤害+1750点固定伤害和使目标眩晕1秒,并迅速跳跃至目标区域</v>
      </c>
      <c r="BC679" s="29">
        <v>0</v>
      </c>
      <c r="BD679" s="29">
        <v>0</v>
      </c>
      <c r="BE679" s="29">
        <v>0</v>
      </c>
      <c r="BF679" s="29">
        <v>0</v>
      </c>
      <c r="BG679" s="29">
        <v>0</v>
      </c>
      <c r="BH679" s="29">
        <v>0</v>
      </c>
      <c r="BI679" s="22">
        <v>0</v>
      </c>
      <c r="BJ679" s="29">
        <v>0</v>
      </c>
      <c r="BK679" s="29">
        <v>0</v>
      </c>
      <c r="BL679" s="29">
        <v>0</v>
      </c>
      <c r="BM679" s="29">
        <v>0</v>
      </c>
      <c r="BN679" s="29">
        <v>0</v>
      </c>
      <c r="BO679" s="29">
        <v>0</v>
      </c>
      <c r="BP679" s="11">
        <v>0</v>
      </c>
      <c r="BQ679" s="46">
        <v>0</v>
      </c>
    </row>
    <row r="680" ht="20.1" customHeight="1" spans="3:69">
      <c r="C680" s="29">
        <v>620211051</v>
      </c>
      <c r="D680" s="40" t="s">
        <v>894</v>
      </c>
      <c r="E680" s="29">
        <v>4</v>
      </c>
      <c r="F680" s="29">
        <v>62021201</v>
      </c>
      <c r="G680" s="29">
        <v>0</v>
      </c>
      <c r="H680" s="29">
        <v>0</v>
      </c>
      <c r="I680" s="29">
        <v>0</v>
      </c>
      <c r="J680" s="29">
        <v>0</v>
      </c>
      <c r="K680" s="29">
        <v>0</v>
      </c>
      <c r="L680" s="29">
        <v>0</v>
      </c>
      <c r="M680" s="29">
        <v>0</v>
      </c>
      <c r="N680" s="29">
        <v>1</v>
      </c>
      <c r="O680" s="29">
        <v>0</v>
      </c>
      <c r="P680" s="29">
        <v>0</v>
      </c>
      <c r="Q680" s="29">
        <v>0</v>
      </c>
      <c r="R680" s="29">
        <v>0</v>
      </c>
      <c r="S680" s="29">
        <v>0</v>
      </c>
      <c r="T680" s="29">
        <v>1</v>
      </c>
      <c r="U680" s="29">
        <v>2</v>
      </c>
      <c r="V680" s="29">
        <v>0</v>
      </c>
      <c r="W680" s="29">
        <v>2</v>
      </c>
      <c r="X680" s="29">
        <v>2100</v>
      </c>
      <c r="Y680" s="29">
        <v>1</v>
      </c>
      <c r="Z680" s="29">
        <v>0</v>
      </c>
      <c r="AA680" s="29">
        <v>0</v>
      </c>
      <c r="AB680" s="29">
        <v>0</v>
      </c>
      <c r="AC680" s="29">
        <v>0</v>
      </c>
      <c r="AD680" s="29">
        <v>9</v>
      </c>
      <c r="AE680" s="29">
        <v>1</v>
      </c>
      <c r="AF680" s="29">
        <v>3</v>
      </c>
      <c r="AG680" s="29">
        <v>2</v>
      </c>
      <c r="AH680" s="29">
        <v>1</v>
      </c>
      <c r="AI680" s="29">
        <v>2</v>
      </c>
      <c r="AJ680" s="29">
        <v>8</v>
      </c>
      <c r="AK680" s="29">
        <v>0</v>
      </c>
      <c r="AL680" s="29">
        <v>0</v>
      </c>
      <c r="AM680" s="29">
        <v>0</v>
      </c>
      <c r="AN680" s="29">
        <v>0.5</v>
      </c>
      <c r="AO680" s="29">
        <v>3000</v>
      </c>
      <c r="AP680" s="29">
        <v>0.4</v>
      </c>
      <c r="AQ680" s="29">
        <v>0</v>
      </c>
      <c r="AR680" s="29">
        <v>92012001</v>
      </c>
      <c r="AS680" s="29" t="s">
        <v>875</v>
      </c>
      <c r="AT680" s="40" t="s">
        <v>497</v>
      </c>
      <c r="AU680" s="29" t="s">
        <v>173</v>
      </c>
      <c r="AV680" s="29">
        <v>10000015</v>
      </c>
      <c r="AW680" s="29">
        <v>21101021</v>
      </c>
      <c r="AX680" s="40" t="s">
        <v>860</v>
      </c>
      <c r="AY680" s="29">
        <v>1</v>
      </c>
      <c r="AZ680" s="29">
        <v>0</v>
      </c>
      <c r="BA680" s="29">
        <v>0</v>
      </c>
      <c r="BB680" s="168" t="str">
        <f t="shared" si="52"/>
        <v>立即对当前脚下敌人目标造成200%攻击伤害+2100点固定伤害和使目标眩晕1秒,并迅速跳跃至目标区域</v>
      </c>
      <c r="BC680" s="29">
        <v>0</v>
      </c>
      <c r="BD680" s="29">
        <v>0</v>
      </c>
      <c r="BE680" s="29">
        <v>0</v>
      </c>
      <c r="BF680" s="29">
        <v>0</v>
      </c>
      <c r="BG680" s="29">
        <v>0</v>
      </c>
      <c r="BH680" s="29">
        <v>0</v>
      </c>
      <c r="BI680" s="22">
        <v>0</v>
      </c>
      <c r="BJ680" s="29">
        <v>0</v>
      </c>
      <c r="BK680" s="29">
        <v>0</v>
      </c>
      <c r="BL680" s="29">
        <v>0</v>
      </c>
      <c r="BM680" s="29">
        <v>0</v>
      </c>
      <c r="BN680" s="29">
        <v>0</v>
      </c>
      <c r="BO680" s="29">
        <v>0</v>
      </c>
      <c r="BP680" s="11">
        <v>0</v>
      </c>
      <c r="BQ680" s="46">
        <v>0</v>
      </c>
    </row>
    <row r="681" ht="20.1" customHeight="1" spans="3:69">
      <c r="C681" s="29">
        <v>620211061</v>
      </c>
      <c r="D681" s="40" t="s">
        <v>894</v>
      </c>
      <c r="E681" s="29">
        <v>5</v>
      </c>
      <c r="F681" s="29">
        <v>62021201</v>
      </c>
      <c r="G681" s="29">
        <v>0</v>
      </c>
      <c r="H681" s="29">
        <v>0</v>
      </c>
      <c r="I681" s="29">
        <v>0</v>
      </c>
      <c r="J681" s="29">
        <v>0</v>
      </c>
      <c r="K681" s="29">
        <v>0</v>
      </c>
      <c r="L681" s="29">
        <v>0</v>
      </c>
      <c r="M681" s="29">
        <v>0</v>
      </c>
      <c r="N681" s="29">
        <v>1</v>
      </c>
      <c r="O681" s="29">
        <v>0</v>
      </c>
      <c r="P681" s="29">
        <v>0</v>
      </c>
      <c r="Q681" s="29">
        <v>0</v>
      </c>
      <c r="R681" s="29">
        <v>0</v>
      </c>
      <c r="S681" s="29">
        <v>0</v>
      </c>
      <c r="T681" s="29">
        <v>1</v>
      </c>
      <c r="U681" s="29">
        <v>2</v>
      </c>
      <c r="V681" s="29">
        <v>0</v>
      </c>
      <c r="W681" s="29">
        <v>2</v>
      </c>
      <c r="X681" s="29">
        <v>2450</v>
      </c>
      <c r="Y681" s="29">
        <v>1</v>
      </c>
      <c r="Z681" s="29">
        <v>0</v>
      </c>
      <c r="AA681" s="29">
        <v>0</v>
      </c>
      <c r="AB681" s="29">
        <v>0</v>
      </c>
      <c r="AC681" s="29">
        <v>0</v>
      </c>
      <c r="AD681" s="29">
        <v>9</v>
      </c>
      <c r="AE681" s="29">
        <v>1</v>
      </c>
      <c r="AF681" s="29">
        <v>3</v>
      </c>
      <c r="AG681" s="29">
        <v>2</v>
      </c>
      <c r="AH681" s="29">
        <v>1</v>
      </c>
      <c r="AI681" s="29">
        <v>2</v>
      </c>
      <c r="AJ681" s="29">
        <v>8</v>
      </c>
      <c r="AK681" s="29">
        <v>0</v>
      </c>
      <c r="AL681" s="29">
        <v>0</v>
      </c>
      <c r="AM681" s="29">
        <v>0</v>
      </c>
      <c r="AN681" s="29">
        <v>0.5</v>
      </c>
      <c r="AO681" s="29">
        <v>3000</v>
      </c>
      <c r="AP681" s="29">
        <v>0.4</v>
      </c>
      <c r="AQ681" s="29">
        <v>0</v>
      </c>
      <c r="AR681" s="29">
        <v>92012001</v>
      </c>
      <c r="AS681" s="29" t="s">
        <v>875</v>
      </c>
      <c r="AT681" s="40" t="s">
        <v>497</v>
      </c>
      <c r="AU681" s="29" t="s">
        <v>173</v>
      </c>
      <c r="AV681" s="29">
        <v>10000015</v>
      </c>
      <c r="AW681" s="29">
        <v>21101021</v>
      </c>
      <c r="AX681" s="40" t="s">
        <v>860</v>
      </c>
      <c r="AY681" s="29">
        <v>1</v>
      </c>
      <c r="AZ681" s="29">
        <v>0</v>
      </c>
      <c r="BA681" s="29">
        <v>0</v>
      </c>
      <c r="BB681" s="168" t="str">
        <f t="shared" si="52"/>
        <v>立即对当前脚下敌人目标造成200%攻击伤害+2450点固定伤害和使目标眩晕1秒,并迅速跳跃至目标区域</v>
      </c>
      <c r="BC681" s="29">
        <v>0</v>
      </c>
      <c r="BD681" s="29">
        <v>0</v>
      </c>
      <c r="BE681" s="29">
        <v>0</v>
      </c>
      <c r="BF681" s="29">
        <v>0</v>
      </c>
      <c r="BG681" s="29">
        <v>0</v>
      </c>
      <c r="BH681" s="29">
        <v>0</v>
      </c>
      <c r="BI681" s="22">
        <v>0</v>
      </c>
      <c r="BJ681" s="29">
        <v>0</v>
      </c>
      <c r="BK681" s="29">
        <v>0</v>
      </c>
      <c r="BL681" s="29">
        <v>0</v>
      </c>
      <c r="BM681" s="29">
        <v>0</v>
      </c>
      <c r="BN681" s="29">
        <v>0</v>
      </c>
      <c r="BO681" s="29">
        <v>0</v>
      </c>
      <c r="BP681" s="11">
        <v>0</v>
      </c>
      <c r="BQ681" s="46">
        <v>0</v>
      </c>
    </row>
    <row r="682" ht="20.1" customHeight="1" spans="3:69">
      <c r="C682" s="65">
        <v>620211111</v>
      </c>
      <c r="D682" s="65" t="s">
        <v>964</v>
      </c>
      <c r="E682" s="65">
        <v>0</v>
      </c>
      <c r="F682" s="65">
        <v>61021101</v>
      </c>
      <c r="G682" s="29">
        <v>0</v>
      </c>
      <c r="H682" s="65">
        <v>0</v>
      </c>
      <c r="I682" s="65">
        <v>18</v>
      </c>
      <c r="J682" s="65">
        <v>5</v>
      </c>
      <c r="K682" s="65">
        <v>0</v>
      </c>
      <c r="L682" s="65">
        <v>0</v>
      </c>
      <c r="M682" s="65">
        <v>0</v>
      </c>
      <c r="N682" s="65">
        <v>1</v>
      </c>
      <c r="O682" s="65">
        <v>0</v>
      </c>
      <c r="P682" s="65">
        <v>0</v>
      </c>
      <c r="Q682" s="65">
        <v>0</v>
      </c>
      <c r="R682" s="65">
        <v>0</v>
      </c>
      <c r="S682" s="65">
        <v>0</v>
      </c>
      <c r="T682" s="65">
        <v>1</v>
      </c>
      <c r="U682" s="65">
        <v>2</v>
      </c>
      <c r="V682" s="65">
        <v>0</v>
      </c>
      <c r="W682" s="65">
        <v>0</v>
      </c>
      <c r="X682" s="65">
        <v>0</v>
      </c>
      <c r="Y682" s="65">
        <v>0</v>
      </c>
      <c r="Z682" s="65">
        <v>0</v>
      </c>
      <c r="AA682" s="65">
        <v>0</v>
      </c>
      <c r="AB682" s="65">
        <v>0</v>
      </c>
      <c r="AC682" s="65">
        <v>0</v>
      </c>
      <c r="AD682" s="65">
        <v>30</v>
      </c>
      <c r="AE682" s="65">
        <v>0</v>
      </c>
      <c r="AF682" s="65">
        <v>0</v>
      </c>
      <c r="AG682" s="65">
        <v>2</v>
      </c>
      <c r="AH682" s="65">
        <v>0</v>
      </c>
      <c r="AI682" s="65">
        <v>0</v>
      </c>
      <c r="AJ682" s="65">
        <v>0</v>
      </c>
      <c r="AK682" s="65">
        <v>0</v>
      </c>
      <c r="AL682" s="65">
        <v>0</v>
      </c>
      <c r="AM682" s="65">
        <v>0</v>
      </c>
      <c r="AN682" s="65">
        <v>0</v>
      </c>
      <c r="AO682" s="65">
        <v>1000</v>
      </c>
      <c r="AP682" s="65">
        <v>0</v>
      </c>
      <c r="AQ682" s="65">
        <v>0</v>
      </c>
      <c r="AR682" s="65">
        <v>90002001</v>
      </c>
      <c r="AS682" s="65" t="s">
        <v>162</v>
      </c>
      <c r="AT682" s="65" t="s">
        <v>163</v>
      </c>
      <c r="AU682" s="65" t="s">
        <v>251</v>
      </c>
      <c r="AV682" s="65">
        <v>0</v>
      </c>
      <c r="AW682" s="65">
        <v>0</v>
      </c>
      <c r="AX682" s="65" t="s">
        <v>164</v>
      </c>
      <c r="AY682" s="65" t="s">
        <v>162</v>
      </c>
      <c r="AZ682" s="65">
        <v>0</v>
      </c>
      <c r="BA682" s="65">
        <v>0</v>
      </c>
      <c r="BB682" s="181" t="s">
        <v>965</v>
      </c>
      <c r="BC682" s="65">
        <v>0</v>
      </c>
      <c r="BD682" s="65">
        <v>0</v>
      </c>
      <c r="BE682" s="65">
        <v>0</v>
      </c>
      <c r="BF682" s="65">
        <v>0</v>
      </c>
      <c r="BG682" s="65">
        <v>0</v>
      </c>
      <c r="BH682" s="65">
        <v>0</v>
      </c>
      <c r="BI682" s="65">
        <v>0</v>
      </c>
      <c r="BJ682" s="65">
        <v>1</v>
      </c>
      <c r="BK682" s="65">
        <v>0</v>
      </c>
      <c r="BL682" s="65">
        <v>0</v>
      </c>
      <c r="BM682" s="65">
        <v>0</v>
      </c>
      <c r="BN682" s="65">
        <v>0</v>
      </c>
      <c r="BO682" s="65">
        <v>0</v>
      </c>
      <c r="BP682" s="11">
        <v>0</v>
      </c>
      <c r="BQ682" s="46">
        <v>0</v>
      </c>
    </row>
    <row r="683" ht="20.1" customHeight="1" spans="3:69">
      <c r="C683" s="65">
        <v>620211121</v>
      </c>
      <c r="D683" s="65" t="s">
        <v>964</v>
      </c>
      <c r="E683" s="65">
        <v>1</v>
      </c>
      <c r="F683" s="65">
        <v>61021101</v>
      </c>
      <c r="G683" s="29">
        <v>0</v>
      </c>
      <c r="H683" s="65">
        <v>0</v>
      </c>
      <c r="I683" s="65">
        <v>27</v>
      </c>
      <c r="J683" s="65">
        <v>2</v>
      </c>
      <c r="K683" s="65">
        <v>0</v>
      </c>
      <c r="L683" s="65">
        <v>0</v>
      </c>
      <c r="M683" s="65">
        <v>0</v>
      </c>
      <c r="N683" s="65">
        <v>1</v>
      </c>
      <c r="O683" s="65">
        <v>0</v>
      </c>
      <c r="P683" s="65">
        <v>0</v>
      </c>
      <c r="Q683" s="65">
        <v>0</v>
      </c>
      <c r="R683" s="65">
        <v>0</v>
      </c>
      <c r="S683" s="65">
        <v>0</v>
      </c>
      <c r="T683" s="65">
        <v>1</v>
      </c>
      <c r="U683" s="65">
        <v>2</v>
      </c>
      <c r="V683" s="65">
        <v>0</v>
      </c>
      <c r="W683" s="65">
        <v>0</v>
      </c>
      <c r="X683" s="65">
        <v>0</v>
      </c>
      <c r="Y683" s="65">
        <v>0</v>
      </c>
      <c r="Z683" s="65">
        <v>0</v>
      </c>
      <c r="AA683" s="65">
        <v>0</v>
      </c>
      <c r="AB683" s="65">
        <v>0</v>
      </c>
      <c r="AC683" s="65">
        <v>0</v>
      </c>
      <c r="AD683" s="65">
        <v>30</v>
      </c>
      <c r="AE683" s="65">
        <v>0</v>
      </c>
      <c r="AF683" s="65">
        <v>0</v>
      </c>
      <c r="AG683" s="65">
        <v>2</v>
      </c>
      <c r="AH683" s="65">
        <v>0</v>
      </c>
      <c r="AI683" s="65">
        <v>0</v>
      </c>
      <c r="AJ683" s="65">
        <v>0</v>
      </c>
      <c r="AK683" s="65">
        <v>0</v>
      </c>
      <c r="AL683" s="65">
        <v>0</v>
      </c>
      <c r="AM683" s="65">
        <v>0</v>
      </c>
      <c r="AN683" s="65">
        <v>0</v>
      </c>
      <c r="AO683" s="65">
        <v>1000</v>
      </c>
      <c r="AP683" s="65">
        <v>0</v>
      </c>
      <c r="AQ683" s="65">
        <v>0</v>
      </c>
      <c r="AR683" s="65">
        <v>90002001</v>
      </c>
      <c r="AS683" s="65" t="s">
        <v>162</v>
      </c>
      <c r="AT683" s="65" t="s">
        <v>163</v>
      </c>
      <c r="AU683" s="65" t="s">
        <v>251</v>
      </c>
      <c r="AV683" s="65">
        <v>0</v>
      </c>
      <c r="AW683" s="65">
        <v>0</v>
      </c>
      <c r="AX683" s="65" t="s">
        <v>164</v>
      </c>
      <c r="AY683" s="65" t="s">
        <v>162</v>
      </c>
      <c r="AZ683" s="65">
        <v>0</v>
      </c>
      <c r="BA683" s="65">
        <v>0</v>
      </c>
      <c r="BB683" s="181" t="s">
        <v>965</v>
      </c>
      <c r="BC683" s="65">
        <v>0</v>
      </c>
      <c r="BD683" s="65">
        <v>0</v>
      </c>
      <c r="BE683" s="65">
        <v>0</v>
      </c>
      <c r="BF683" s="65">
        <v>0</v>
      </c>
      <c r="BG683" s="65">
        <v>0</v>
      </c>
      <c r="BH683" s="65">
        <v>0</v>
      </c>
      <c r="BI683" s="65">
        <v>0</v>
      </c>
      <c r="BJ683" s="65">
        <v>1</v>
      </c>
      <c r="BK683" s="65">
        <v>0</v>
      </c>
      <c r="BL683" s="65">
        <v>0</v>
      </c>
      <c r="BM683" s="65">
        <v>0</v>
      </c>
      <c r="BN683" s="65">
        <v>0</v>
      </c>
      <c r="BO683" s="65">
        <v>0</v>
      </c>
      <c r="BP683" s="11">
        <v>0</v>
      </c>
      <c r="BQ683" s="46">
        <v>0</v>
      </c>
    </row>
    <row r="684" ht="20.1" customHeight="1" spans="3:69">
      <c r="C684" s="65">
        <v>620211131</v>
      </c>
      <c r="D684" s="65" t="s">
        <v>964</v>
      </c>
      <c r="E684" s="65">
        <v>2</v>
      </c>
      <c r="F684" s="65">
        <v>61021101</v>
      </c>
      <c r="G684" s="29">
        <v>0</v>
      </c>
      <c r="H684" s="65">
        <v>0</v>
      </c>
      <c r="I684" s="65">
        <v>32</v>
      </c>
      <c r="J684" s="65">
        <v>2</v>
      </c>
      <c r="K684" s="65">
        <v>0</v>
      </c>
      <c r="L684" s="65">
        <v>0</v>
      </c>
      <c r="M684" s="65">
        <v>0</v>
      </c>
      <c r="N684" s="65">
        <v>1</v>
      </c>
      <c r="O684" s="65">
        <v>0</v>
      </c>
      <c r="P684" s="65">
        <v>0</v>
      </c>
      <c r="Q684" s="65">
        <v>0</v>
      </c>
      <c r="R684" s="65">
        <v>0</v>
      </c>
      <c r="S684" s="65">
        <v>0</v>
      </c>
      <c r="T684" s="65">
        <v>1</v>
      </c>
      <c r="U684" s="65">
        <v>2</v>
      </c>
      <c r="V684" s="65">
        <v>0</v>
      </c>
      <c r="W684" s="65">
        <v>0</v>
      </c>
      <c r="X684" s="65">
        <v>0</v>
      </c>
      <c r="Y684" s="65">
        <v>0</v>
      </c>
      <c r="Z684" s="65">
        <v>0</v>
      </c>
      <c r="AA684" s="65">
        <v>0</v>
      </c>
      <c r="AB684" s="65">
        <v>0</v>
      </c>
      <c r="AC684" s="65">
        <v>0</v>
      </c>
      <c r="AD684" s="65">
        <v>30</v>
      </c>
      <c r="AE684" s="65">
        <v>0</v>
      </c>
      <c r="AF684" s="65">
        <v>0</v>
      </c>
      <c r="AG684" s="65">
        <v>2</v>
      </c>
      <c r="AH684" s="65">
        <v>0</v>
      </c>
      <c r="AI684" s="65">
        <v>0</v>
      </c>
      <c r="AJ684" s="65">
        <v>0</v>
      </c>
      <c r="AK684" s="65">
        <v>0</v>
      </c>
      <c r="AL684" s="65">
        <v>0</v>
      </c>
      <c r="AM684" s="65">
        <v>0</v>
      </c>
      <c r="AN684" s="65">
        <v>0</v>
      </c>
      <c r="AO684" s="65">
        <v>1000</v>
      </c>
      <c r="AP684" s="65">
        <v>0</v>
      </c>
      <c r="AQ684" s="65">
        <v>0</v>
      </c>
      <c r="AR684" s="65">
        <v>90002002</v>
      </c>
      <c r="AS684" s="65" t="s">
        <v>162</v>
      </c>
      <c r="AT684" s="65" t="s">
        <v>163</v>
      </c>
      <c r="AU684" s="65" t="s">
        <v>251</v>
      </c>
      <c r="AV684" s="65">
        <v>0</v>
      </c>
      <c r="AW684" s="65">
        <v>0</v>
      </c>
      <c r="AX684" s="65" t="s">
        <v>164</v>
      </c>
      <c r="AY684" s="65" t="s">
        <v>162</v>
      </c>
      <c r="AZ684" s="65">
        <v>0</v>
      </c>
      <c r="BA684" s="65">
        <v>0</v>
      </c>
      <c r="BB684" s="181" t="s">
        <v>966</v>
      </c>
      <c r="BC684" s="65">
        <v>0</v>
      </c>
      <c r="BD684" s="65">
        <v>0</v>
      </c>
      <c r="BE684" s="65">
        <v>0</v>
      </c>
      <c r="BF684" s="65">
        <v>0</v>
      </c>
      <c r="BG684" s="65">
        <v>0</v>
      </c>
      <c r="BH684" s="65">
        <v>0</v>
      </c>
      <c r="BI684" s="65">
        <v>0</v>
      </c>
      <c r="BJ684" s="65">
        <v>1</v>
      </c>
      <c r="BK684" s="65">
        <v>0</v>
      </c>
      <c r="BL684" s="65">
        <v>0</v>
      </c>
      <c r="BM684" s="65">
        <v>0</v>
      </c>
      <c r="BN684" s="65">
        <v>0</v>
      </c>
      <c r="BO684" s="65">
        <v>0</v>
      </c>
      <c r="BP684" s="11">
        <v>0</v>
      </c>
      <c r="BQ684" s="46">
        <v>0</v>
      </c>
    </row>
    <row r="685" ht="20.1" customHeight="1" spans="3:69">
      <c r="C685" s="65">
        <v>620211141</v>
      </c>
      <c r="D685" s="65" t="s">
        <v>964</v>
      </c>
      <c r="E685" s="65">
        <v>3</v>
      </c>
      <c r="F685" s="65">
        <v>61021101</v>
      </c>
      <c r="G685" s="65">
        <v>0</v>
      </c>
      <c r="H685" s="65">
        <v>0</v>
      </c>
      <c r="I685" s="65">
        <v>0</v>
      </c>
      <c r="J685" s="65">
        <v>0</v>
      </c>
      <c r="K685" s="65">
        <v>0</v>
      </c>
      <c r="L685" s="65">
        <v>0</v>
      </c>
      <c r="M685" s="65">
        <v>0</v>
      </c>
      <c r="N685" s="65">
        <v>1</v>
      </c>
      <c r="O685" s="65">
        <v>0</v>
      </c>
      <c r="P685" s="65">
        <v>0</v>
      </c>
      <c r="Q685" s="65">
        <v>0</v>
      </c>
      <c r="R685" s="65">
        <v>0</v>
      </c>
      <c r="S685" s="65">
        <v>0</v>
      </c>
      <c r="T685" s="65">
        <v>1</v>
      </c>
      <c r="U685" s="65">
        <v>2</v>
      </c>
      <c r="V685" s="65">
        <v>0</v>
      </c>
      <c r="W685" s="65">
        <v>0</v>
      </c>
      <c r="X685" s="65">
        <v>0</v>
      </c>
      <c r="Y685" s="65">
        <v>0</v>
      </c>
      <c r="Z685" s="65">
        <v>0</v>
      </c>
      <c r="AA685" s="65">
        <v>0</v>
      </c>
      <c r="AB685" s="65">
        <v>0</v>
      </c>
      <c r="AC685" s="65">
        <v>0</v>
      </c>
      <c r="AD685" s="65">
        <v>30</v>
      </c>
      <c r="AE685" s="65">
        <v>0</v>
      </c>
      <c r="AF685" s="65">
        <v>0</v>
      </c>
      <c r="AG685" s="65">
        <v>2</v>
      </c>
      <c r="AH685" s="65">
        <v>0</v>
      </c>
      <c r="AI685" s="65">
        <v>0</v>
      </c>
      <c r="AJ685" s="65">
        <v>0</v>
      </c>
      <c r="AK685" s="65">
        <v>0</v>
      </c>
      <c r="AL685" s="65">
        <v>0</v>
      </c>
      <c r="AM685" s="65">
        <v>0</v>
      </c>
      <c r="AN685" s="65">
        <v>0</v>
      </c>
      <c r="AO685" s="65">
        <v>1000</v>
      </c>
      <c r="AP685" s="65">
        <v>0</v>
      </c>
      <c r="AQ685" s="65">
        <v>0</v>
      </c>
      <c r="AR685" s="65">
        <v>90002003</v>
      </c>
      <c r="AS685" s="65" t="s">
        <v>162</v>
      </c>
      <c r="AT685" s="65" t="s">
        <v>163</v>
      </c>
      <c r="AU685" s="65" t="s">
        <v>251</v>
      </c>
      <c r="AV685" s="65">
        <v>0</v>
      </c>
      <c r="AW685" s="65">
        <v>0</v>
      </c>
      <c r="AX685" s="65" t="s">
        <v>164</v>
      </c>
      <c r="AY685" s="65" t="s">
        <v>162</v>
      </c>
      <c r="AZ685" s="65">
        <v>0</v>
      </c>
      <c r="BA685" s="65">
        <v>0</v>
      </c>
      <c r="BB685" s="181" t="s">
        <v>967</v>
      </c>
      <c r="BC685" s="65">
        <v>0</v>
      </c>
      <c r="BD685" s="65">
        <v>0</v>
      </c>
      <c r="BE685" s="65">
        <v>0</v>
      </c>
      <c r="BF685" s="65">
        <v>0</v>
      </c>
      <c r="BG685" s="65">
        <v>0</v>
      </c>
      <c r="BH685" s="65">
        <v>0</v>
      </c>
      <c r="BI685" s="65">
        <v>0</v>
      </c>
      <c r="BJ685" s="65">
        <v>1</v>
      </c>
      <c r="BK685" s="65">
        <v>0</v>
      </c>
      <c r="BL685" s="65">
        <v>0</v>
      </c>
      <c r="BM685" s="65">
        <v>0</v>
      </c>
      <c r="BN685" s="65">
        <v>0</v>
      </c>
      <c r="BO685" s="65">
        <v>0</v>
      </c>
      <c r="BP685" s="11">
        <v>0</v>
      </c>
      <c r="BQ685" s="46">
        <v>0</v>
      </c>
    </row>
    <row r="686" ht="20.1" customHeight="1" spans="3:69">
      <c r="C686" s="65">
        <v>620211151</v>
      </c>
      <c r="D686" s="65" t="s">
        <v>964</v>
      </c>
      <c r="E686" s="65">
        <v>4</v>
      </c>
      <c r="F686" s="65">
        <v>61021101</v>
      </c>
      <c r="G686" s="65">
        <v>0</v>
      </c>
      <c r="H686" s="65">
        <v>0</v>
      </c>
      <c r="I686" s="65">
        <v>0</v>
      </c>
      <c r="J686" s="65">
        <v>0</v>
      </c>
      <c r="K686" s="65">
        <v>0</v>
      </c>
      <c r="L686" s="65">
        <v>0</v>
      </c>
      <c r="M686" s="65">
        <v>0</v>
      </c>
      <c r="N686" s="65">
        <v>1</v>
      </c>
      <c r="O686" s="65">
        <v>0</v>
      </c>
      <c r="P686" s="65">
        <v>0</v>
      </c>
      <c r="Q686" s="65">
        <v>0</v>
      </c>
      <c r="R686" s="65">
        <v>0</v>
      </c>
      <c r="S686" s="65">
        <v>0</v>
      </c>
      <c r="T686" s="65">
        <v>1</v>
      </c>
      <c r="U686" s="65">
        <v>2</v>
      </c>
      <c r="V686" s="65">
        <v>0</v>
      </c>
      <c r="W686" s="65">
        <v>0</v>
      </c>
      <c r="X686" s="65">
        <v>0</v>
      </c>
      <c r="Y686" s="65">
        <v>0</v>
      </c>
      <c r="Z686" s="65">
        <v>0</v>
      </c>
      <c r="AA686" s="65">
        <v>0</v>
      </c>
      <c r="AB686" s="65">
        <v>0</v>
      </c>
      <c r="AC686" s="65">
        <v>0</v>
      </c>
      <c r="AD686" s="65">
        <v>30</v>
      </c>
      <c r="AE686" s="65">
        <v>0</v>
      </c>
      <c r="AF686" s="65">
        <v>0</v>
      </c>
      <c r="AG686" s="65">
        <v>2</v>
      </c>
      <c r="AH686" s="65">
        <v>0</v>
      </c>
      <c r="AI686" s="65">
        <v>0</v>
      </c>
      <c r="AJ686" s="65">
        <v>0</v>
      </c>
      <c r="AK686" s="65">
        <v>0</v>
      </c>
      <c r="AL686" s="65">
        <v>0</v>
      </c>
      <c r="AM686" s="65">
        <v>0</v>
      </c>
      <c r="AN686" s="65">
        <v>0</v>
      </c>
      <c r="AO686" s="65">
        <v>1000</v>
      </c>
      <c r="AP686" s="65">
        <v>0</v>
      </c>
      <c r="AQ686" s="65">
        <v>0</v>
      </c>
      <c r="AR686" s="65">
        <v>90002004</v>
      </c>
      <c r="AS686" s="65" t="s">
        <v>162</v>
      </c>
      <c r="AT686" s="65" t="s">
        <v>163</v>
      </c>
      <c r="AU686" s="65" t="s">
        <v>251</v>
      </c>
      <c r="AV686" s="65">
        <v>0</v>
      </c>
      <c r="AW686" s="65">
        <v>0</v>
      </c>
      <c r="AX686" s="65" t="s">
        <v>164</v>
      </c>
      <c r="AY686" s="65" t="s">
        <v>162</v>
      </c>
      <c r="AZ686" s="65">
        <v>0</v>
      </c>
      <c r="BA686" s="65">
        <v>0</v>
      </c>
      <c r="BB686" s="181" t="s">
        <v>252</v>
      </c>
      <c r="BC686" s="65">
        <v>0</v>
      </c>
      <c r="BD686" s="65">
        <v>0</v>
      </c>
      <c r="BE686" s="65">
        <v>0</v>
      </c>
      <c r="BF686" s="65">
        <v>0</v>
      </c>
      <c r="BG686" s="65">
        <v>0</v>
      </c>
      <c r="BH686" s="65">
        <v>0</v>
      </c>
      <c r="BI686" s="65">
        <v>0</v>
      </c>
      <c r="BJ686" s="65">
        <v>1</v>
      </c>
      <c r="BK686" s="65">
        <v>0</v>
      </c>
      <c r="BL686" s="65">
        <v>0</v>
      </c>
      <c r="BM686" s="65">
        <v>0</v>
      </c>
      <c r="BN686" s="65">
        <v>0</v>
      </c>
      <c r="BO686" s="65">
        <v>0</v>
      </c>
      <c r="BP686" s="11">
        <v>0</v>
      </c>
      <c r="BQ686" s="46">
        <v>0</v>
      </c>
    </row>
    <row r="687" ht="20.1" customHeight="1" spans="3:69">
      <c r="C687" s="65">
        <v>620211161</v>
      </c>
      <c r="D687" s="65" t="s">
        <v>964</v>
      </c>
      <c r="E687" s="65">
        <v>5</v>
      </c>
      <c r="F687" s="65">
        <v>61021101</v>
      </c>
      <c r="G687" s="65">
        <v>0</v>
      </c>
      <c r="H687" s="65">
        <v>0</v>
      </c>
      <c r="I687" s="65">
        <v>0</v>
      </c>
      <c r="J687" s="65">
        <v>0</v>
      </c>
      <c r="K687" s="65">
        <v>0</v>
      </c>
      <c r="L687" s="65">
        <v>0</v>
      </c>
      <c r="M687" s="65">
        <v>0</v>
      </c>
      <c r="N687" s="65">
        <v>1</v>
      </c>
      <c r="O687" s="65">
        <v>0</v>
      </c>
      <c r="P687" s="65">
        <v>0</v>
      </c>
      <c r="Q687" s="65">
        <v>0</v>
      </c>
      <c r="R687" s="65">
        <v>0</v>
      </c>
      <c r="S687" s="65">
        <v>0</v>
      </c>
      <c r="T687" s="65">
        <v>1</v>
      </c>
      <c r="U687" s="65">
        <v>2</v>
      </c>
      <c r="V687" s="65">
        <v>0</v>
      </c>
      <c r="W687" s="65">
        <v>0</v>
      </c>
      <c r="X687" s="65">
        <v>0</v>
      </c>
      <c r="Y687" s="65">
        <v>0</v>
      </c>
      <c r="Z687" s="65">
        <v>0</v>
      </c>
      <c r="AA687" s="65">
        <v>0</v>
      </c>
      <c r="AB687" s="65">
        <v>0</v>
      </c>
      <c r="AC687" s="65">
        <v>0</v>
      </c>
      <c r="AD687" s="65">
        <v>30</v>
      </c>
      <c r="AE687" s="65">
        <v>0</v>
      </c>
      <c r="AF687" s="65">
        <v>0</v>
      </c>
      <c r="AG687" s="65">
        <v>2</v>
      </c>
      <c r="AH687" s="65">
        <v>0</v>
      </c>
      <c r="AI687" s="65">
        <v>0</v>
      </c>
      <c r="AJ687" s="65">
        <v>0</v>
      </c>
      <c r="AK687" s="65">
        <v>0</v>
      </c>
      <c r="AL687" s="65">
        <v>0</v>
      </c>
      <c r="AM687" s="65">
        <v>0</v>
      </c>
      <c r="AN687" s="65">
        <v>0</v>
      </c>
      <c r="AO687" s="65">
        <v>1000</v>
      </c>
      <c r="AP687" s="65">
        <v>0</v>
      </c>
      <c r="AQ687" s="65">
        <v>0</v>
      </c>
      <c r="AR687" s="65">
        <v>90002005</v>
      </c>
      <c r="AS687" s="65" t="s">
        <v>162</v>
      </c>
      <c r="AT687" s="65" t="s">
        <v>163</v>
      </c>
      <c r="AU687" s="65" t="s">
        <v>251</v>
      </c>
      <c r="AV687" s="65">
        <v>0</v>
      </c>
      <c r="AW687" s="65">
        <v>0</v>
      </c>
      <c r="AX687" s="65" t="s">
        <v>164</v>
      </c>
      <c r="AY687" s="65" t="s">
        <v>162</v>
      </c>
      <c r="AZ687" s="65">
        <v>0</v>
      </c>
      <c r="BA687" s="65">
        <v>0</v>
      </c>
      <c r="BB687" s="181" t="s">
        <v>968</v>
      </c>
      <c r="BC687" s="65">
        <v>0</v>
      </c>
      <c r="BD687" s="65">
        <v>0</v>
      </c>
      <c r="BE687" s="65">
        <v>0</v>
      </c>
      <c r="BF687" s="65">
        <v>0</v>
      </c>
      <c r="BG687" s="65">
        <v>0</v>
      </c>
      <c r="BH687" s="65">
        <v>0</v>
      </c>
      <c r="BI687" s="65">
        <v>0</v>
      </c>
      <c r="BJ687" s="65">
        <v>1</v>
      </c>
      <c r="BK687" s="65">
        <v>0</v>
      </c>
      <c r="BL687" s="65">
        <v>0</v>
      </c>
      <c r="BM687" s="65">
        <v>0</v>
      </c>
      <c r="BN687" s="65">
        <v>0</v>
      </c>
      <c r="BO687" s="65">
        <v>0</v>
      </c>
      <c r="BP687" s="11">
        <v>0</v>
      </c>
      <c r="BQ687" s="46">
        <v>0</v>
      </c>
    </row>
    <row r="688" ht="19.5" customHeight="1" spans="3:69">
      <c r="C688" s="16">
        <v>62021101</v>
      </c>
      <c r="D688" s="173" t="s">
        <v>883</v>
      </c>
      <c r="E688" s="174">
        <v>0</v>
      </c>
      <c r="F688" s="29">
        <v>62021201</v>
      </c>
      <c r="G688" s="175">
        <v>62021102</v>
      </c>
      <c r="H688" s="176">
        <v>0</v>
      </c>
      <c r="I688" s="174">
        <v>18</v>
      </c>
      <c r="J688" s="174">
        <v>5</v>
      </c>
      <c r="K688" s="174">
        <v>0</v>
      </c>
      <c r="L688" s="178">
        <v>0</v>
      </c>
      <c r="M688" s="178">
        <v>0</v>
      </c>
      <c r="N688" s="178">
        <v>1</v>
      </c>
      <c r="O688" s="178">
        <v>0</v>
      </c>
      <c r="P688" s="178">
        <v>0</v>
      </c>
      <c r="Q688" s="178">
        <v>0</v>
      </c>
      <c r="R688" s="180">
        <v>0</v>
      </c>
      <c r="S688" s="176">
        <v>0</v>
      </c>
      <c r="T688" s="174">
        <v>1</v>
      </c>
      <c r="U688" s="178">
        <v>2</v>
      </c>
      <c r="V688" s="178">
        <v>0</v>
      </c>
      <c r="W688" s="178">
        <v>2.5</v>
      </c>
      <c r="X688" s="174">
        <v>900</v>
      </c>
      <c r="Y688" s="178">
        <v>0</v>
      </c>
      <c r="Z688" s="178">
        <v>0</v>
      </c>
      <c r="AA688" s="178">
        <v>0</v>
      </c>
      <c r="AB688" s="178">
        <v>0</v>
      </c>
      <c r="AC688" s="178">
        <v>0</v>
      </c>
      <c r="AD688" s="178">
        <v>7</v>
      </c>
      <c r="AE688" s="178">
        <v>1</v>
      </c>
      <c r="AF688" s="178">
        <v>4</v>
      </c>
      <c r="AG688" s="180">
        <v>2</v>
      </c>
      <c r="AH688" s="180">
        <v>1</v>
      </c>
      <c r="AI688" s="180">
        <v>0</v>
      </c>
      <c r="AJ688" s="180">
        <v>7</v>
      </c>
      <c r="AK688" s="178">
        <v>0</v>
      </c>
      <c r="AL688" s="178">
        <v>0</v>
      </c>
      <c r="AM688" s="178">
        <v>0</v>
      </c>
      <c r="AN688" s="178">
        <v>0.25</v>
      </c>
      <c r="AO688" s="178">
        <v>2000</v>
      </c>
      <c r="AP688" s="178">
        <v>0.25</v>
      </c>
      <c r="AQ688" s="178">
        <v>0</v>
      </c>
      <c r="AR688" s="180">
        <v>0</v>
      </c>
      <c r="AS688" s="311" t="s">
        <v>896</v>
      </c>
      <c r="AT688" s="173" t="s">
        <v>897</v>
      </c>
      <c r="AU688" s="178" t="s">
        <v>898</v>
      </c>
      <c r="AV688" s="178">
        <v>10000006</v>
      </c>
      <c r="AW688" s="178">
        <v>21101022</v>
      </c>
      <c r="AX688" s="182" t="s">
        <v>899</v>
      </c>
      <c r="AY688" s="173">
        <v>0</v>
      </c>
      <c r="AZ688" s="176">
        <v>0</v>
      </c>
      <c r="BA688" s="176">
        <v>0</v>
      </c>
      <c r="BB688" s="183"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8">
        <v>0</v>
      </c>
      <c r="BD688" s="174">
        <v>0</v>
      </c>
      <c r="BE688" s="178">
        <v>0</v>
      </c>
      <c r="BF688" s="178">
        <v>0</v>
      </c>
      <c r="BG688" s="178">
        <v>0</v>
      </c>
      <c r="BH688" s="178">
        <v>0</v>
      </c>
      <c r="BI688" s="184">
        <v>0</v>
      </c>
      <c r="BJ688" s="180">
        <v>0</v>
      </c>
      <c r="BK688" s="180">
        <v>0</v>
      </c>
      <c r="BL688" s="180">
        <v>0</v>
      </c>
      <c r="BM688" s="180">
        <v>0</v>
      </c>
      <c r="BN688" s="180">
        <v>0</v>
      </c>
      <c r="BO688" s="180">
        <v>0</v>
      </c>
      <c r="BP688" s="11">
        <v>0</v>
      </c>
      <c r="BQ688" s="46">
        <v>0</v>
      </c>
    </row>
    <row r="689" ht="19.5" customHeight="1" spans="3:69">
      <c r="C689" s="16">
        <v>62021102</v>
      </c>
      <c r="D689" s="173" t="s">
        <v>883</v>
      </c>
      <c r="E689" s="174">
        <v>1</v>
      </c>
      <c r="F689" s="29">
        <v>62021201</v>
      </c>
      <c r="G689" s="175">
        <v>62021103</v>
      </c>
      <c r="H689" s="176">
        <v>0</v>
      </c>
      <c r="I689" s="174">
        <v>27</v>
      </c>
      <c r="J689" s="174">
        <v>2</v>
      </c>
      <c r="K689" s="174">
        <v>0</v>
      </c>
      <c r="L689" s="178">
        <v>0</v>
      </c>
      <c r="M689" s="178">
        <v>0</v>
      </c>
      <c r="N689" s="178">
        <v>1</v>
      </c>
      <c r="O689" s="178">
        <v>0</v>
      </c>
      <c r="P689" s="178">
        <v>0</v>
      </c>
      <c r="Q689" s="178">
        <v>0</v>
      </c>
      <c r="R689" s="180">
        <v>0</v>
      </c>
      <c r="S689" s="176">
        <v>0</v>
      </c>
      <c r="T689" s="174">
        <v>1</v>
      </c>
      <c r="U689" s="178">
        <v>2</v>
      </c>
      <c r="V689" s="178">
        <v>0</v>
      </c>
      <c r="W689" s="178">
        <v>2.5</v>
      </c>
      <c r="X689" s="174">
        <v>900</v>
      </c>
      <c r="Y689" s="178">
        <v>0</v>
      </c>
      <c r="Z689" s="178">
        <v>0</v>
      </c>
      <c r="AA689" s="178">
        <v>0</v>
      </c>
      <c r="AB689" s="178">
        <v>0</v>
      </c>
      <c r="AC689" s="178">
        <v>0</v>
      </c>
      <c r="AD689" s="178">
        <v>7</v>
      </c>
      <c r="AE689" s="178">
        <v>1</v>
      </c>
      <c r="AF689" s="178">
        <v>4</v>
      </c>
      <c r="AG689" s="180">
        <v>2</v>
      </c>
      <c r="AH689" s="180">
        <v>1</v>
      </c>
      <c r="AI689" s="180">
        <v>0</v>
      </c>
      <c r="AJ689" s="180">
        <v>7</v>
      </c>
      <c r="AK689" s="178">
        <v>0</v>
      </c>
      <c r="AL689" s="178">
        <v>0</v>
      </c>
      <c r="AM689" s="178">
        <v>0</v>
      </c>
      <c r="AN689" s="178">
        <v>0.25</v>
      </c>
      <c r="AO689" s="178">
        <v>2000</v>
      </c>
      <c r="AP689" s="178">
        <v>0.25</v>
      </c>
      <c r="AQ689" s="178">
        <v>0</v>
      </c>
      <c r="AR689" s="180">
        <v>0</v>
      </c>
      <c r="AS689" s="311" t="s">
        <v>896</v>
      </c>
      <c r="AT689" s="173" t="s">
        <v>897</v>
      </c>
      <c r="AU689" s="178" t="s">
        <v>898</v>
      </c>
      <c r="AV689" s="178">
        <v>10000006</v>
      </c>
      <c r="AW689" s="178">
        <v>21101022</v>
      </c>
      <c r="AX689" s="182" t="s">
        <v>899</v>
      </c>
      <c r="AY689" s="173">
        <v>0</v>
      </c>
      <c r="AZ689" s="176">
        <v>0</v>
      </c>
      <c r="BA689" s="176">
        <v>0</v>
      </c>
      <c r="BB689" s="183"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8">
        <v>0</v>
      </c>
      <c r="BD689" s="174">
        <v>0</v>
      </c>
      <c r="BE689" s="178">
        <v>0</v>
      </c>
      <c r="BF689" s="178">
        <v>0</v>
      </c>
      <c r="BG689" s="178">
        <v>0</v>
      </c>
      <c r="BH689" s="178">
        <v>0</v>
      </c>
      <c r="BI689" s="184">
        <v>0</v>
      </c>
      <c r="BJ689" s="180">
        <v>0</v>
      </c>
      <c r="BK689" s="180">
        <v>0</v>
      </c>
      <c r="BL689" s="180">
        <v>0</v>
      </c>
      <c r="BM689" s="180">
        <v>0</v>
      </c>
      <c r="BN689" s="180">
        <v>0</v>
      </c>
      <c r="BO689" s="180">
        <v>0</v>
      </c>
      <c r="BP689" s="11">
        <v>0</v>
      </c>
      <c r="BQ689" s="46">
        <v>0</v>
      </c>
    </row>
    <row r="690" ht="19.5" customHeight="1" spans="3:69">
      <c r="C690" s="16">
        <v>62021103</v>
      </c>
      <c r="D690" s="173" t="s">
        <v>883</v>
      </c>
      <c r="E690" s="174">
        <v>2</v>
      </c>
      <c r="F690" s="29">
        <v>62021201</v>
      </c>
      <c r="G690" s="175">
        <v>62021104</v>
      </c>
      <c r="H690" s="176">
        <v>0</v>
      </c>
      <c r="I690" s="174">
        <v>32</v>
      </c>
      <c r="J690" s="174">
        <v>2</v>
      </c>
      <c r="K690" s="174">
        <v>0</v>
      </c>
      <c r="L690" s="178">
        <v>0</v>
      </c>
      <c r="M690" s="178">
        <v>0</v>
      </c>
      <c r="N690" s="178">
        <v>1</v>
      </c>
      <c r="O690" s="178">
        <v>0</v>
      </c>
      <c r="P690" s="178">
        <v>0</v>
      </c>
      <c r="Q690" s="178">
        <v>0</v>
      </c>
      <c r="R690" s="180">
        <v>0</v>
      </c>
      <c r="S690" s="176">
        <v>0</v>
      </c>
      <c r="T690" s="174">
        <v>1</v>
      </c>
      <c r="U690" s="178">
        <v>2</v>
      </c>
      <c r="V690" s="178">
        <v>0</v>
      </c>
      <c r="W690" s="178">
        <v>2.75</v>
      </c>
      <c r="X690" s="174">
        <v>1800</v>
      </c>
      <c r="Y690" s="178">
        <v>0</v>
      </c>
      <c r="Z690" s="178">
        <v>0</v>
      </c>
      <c r="AA690" s="178">
        <v>0</v>
      </c>
      <c r="AB690" s="178">
        <v>0</v>
      </c>
      <c r="AC690" s="178">
        <v>0</v>
      </c>
      <c r="AD690" s="178">
        <v>7</v>
      </c>
      <c r="AE690" s="178">
        <v>1</v>
      </c>
      <c r="AF690" s="178">
        <v>4</v>
      </c>
      <c r="AG690" s="180">
        <v>2</v>
      </c>
      <c r="AH690" s="180">
        <v>1</v>
      </c>
      <c r="AI690" s="180">
        <v>0</v>
      </c>
      <c r="AJ690" s="180">
        <v>7</v>
      </c>
      <c r="AK690" s="178">
        <v>0</v>
      </c>
      <c r="AL690" s="178">
        <v>0</v>
      </c>
      <c r="AM690" s="178">
        <v>0</v>
      </c>
      <c r="AN690" s="178">
        <v>0.25</v>
      </c>
      <c r="AO690" s="178">
        <v>2000</v>
      </c>
      <c r="AP690" s="178">
        <v>0.25</v>
      </c>
      <c r="AQ690" s="178">
        <v>0</v>
      </c>
      <c r="AR690" s="180">
        <v>0</v>
      </c>
      <c r="AS690" s="311" t="s">
        <v>896</v>
      </c>
      <c r="AT690" s="173" t="s">
        <v>897</v>
      </c>
      <c r="AU690" s="178" t="s">
        <v>898</v>
      </c>
      <c r="AV690" s="178">
        <v>10000006</v>
      </c>
      <c r="AW690" s="178">
        <v>21101022</v>
      </c>
      <c r="AX690" s="182" t="s">
        <v>899</v>
      </c>
      <c r="AY690" s="173">
        <v>0</v>
      </c>
      <c r="AZ690" s="176">
        <v>0</v>
      </c>
      <c r="BA690" s="176">
        <v>0</v>
      </c>
      <c r="BB690" s="183" t="str">
        <f t="shared" si="53"/>
        <v>立即将目标周围的怪物强制拉到技能范围中,并对目标范围内的怪物造成275%攻击伤害+1800点固定伤害</v>
      </c>
      <c r="BC690" s="178">
        <v>0</v>
      </c>
      <c r="BD690" s="174">
        <v>0</v>
      </c>
      <c r="BE690" s="178">
        <v>0</v>
      </c>
      <c r="BF690" s="178">
        <v>0</v>
      </c>
      <c r="BG690" s="178">
        <v>0</v>
      </c>
      <c r="BH690" s="178">
        <v>0</v>
      </c>
      <c r="BI690" s="184">
        <v>0</v>
      </c>
      <c r="BJ690" s="180">
        <v>0</v>
      </c>
      <c r="BK690" s="180">
        <v>0</v>
      </c>
      <c r="BL690" s="180">
        <v>0</v>
      </c>
      <c r="BM690" s="180">
        <v>0</v>
      </c>
      <c r="BN690" s="180">
        <v>0</v>
      </c>
      <c r="BO690" s="180">
        <v>0</v>
      </c>
      <c r="BP690" s="11">
        <v>0</v>
      </c>
      <c r="BQ690" s="46">
        <v>0</v>
      </c>
    </row>
    <row r="691" ht="19.5" customHeight="1" spans="3:69">
      <c r="C691" s="16">
        <v>62021104</v>
      </c>
      <c r="D691" s="173" t="s">
        <v>883</v>
      </c>
      <c r="E691" s="174">
        <v>3</v>
      </c>
      <c r="F691" s="29">
        <v>62021201</v>
      </c>
      <c r="G691" s="174">
        <v>0</v>
      </c>
      <c r="H691" s="176">
        <v>0</v>
      </c>
      <c r="I691" s="174">
        <v>0</v>
      </c>
      <c r="J691" s="179">
        <v>0</v>
      </c>
      <c r="K691" s="174">
        <v>0</v>
      </c>
      <c r="L691" s="178">
        <v>0</v>
      </c>
      <c r="M691" s="178">
        <v>0</v>
      </c>
      <c r="N691" s="178">
        <v>1</v>
      </c>
      <c r="O691" s="178">
        <v>0</v>
      </c>
      <c r="P691" s="178">
        <v>0</v>
      </c>
      <c r="Q691" s="178">
        <v>0</v>
      </c>
      <c r="R691" s="180">
        <v>0</v>
      </c>
      <c r="S691" s="176">
        <v>0</v>
      </c>
      <c r="T691" s="174">
        <v>1</v>
      </c>
      <c r="U691" s="178">
        <v>2</v>
      </c>
      <c r="V691" s="178">
        <v>0</v>
      </c>
      <c r="W691" s="178">
        <v>3</v>
      </c>
      <c r="X691" s="174">
        <v>2800</v>
      </c>
      <c r="Y691" s="178">
        <v>0</v>
      </c>
      <c r="Z691" s="178">
        <v>0</v>
      </c>
      <c r="AA691" s="178">
        <v>0</v>
      </c>
      <c r="AB691" s="178">
        <v>0</v>
      </c>
      <c r="AC691" s="178">
        <v>0</v>
      </c>
      <c r="AD691" s="178">
        <v>7</v>
      </c>
      <c r="AE691" s="178">
        <v>1</v>
      </c>
      <c r="AF691" s="178">
        <v>4</v>
      </c>
      <c r="AG691" s="180">
        <v>2</v>
      </c>
      <c r="AH691" s="180">
        <v>1</v>
      </c>
      <c r="AI691" s="180">
        <v>0</v>
      </c>
      <c r="AJ691" s="180">
        <v>7</v>
      </c>
      <c r="AK691" s="178">
        <v>0</v>
      </c>
      <c r="AL691" s="178">
        <v>0</v>
      </c>
      <c r="AM691" s="178">
        <v>0</v>
      </c>
      <c r="AN691" s="178">
        <v>0.25</v>
      </c>
      <c r="AO691" s="178">
        <v>2000</v>
      </c>
      <c r="AP691" s="178">
        <v>0.25</v>
      </c>
      <c r="AQ691" s="178">
        <v>0</v>
      </c>
      <c r="AR691" s="180">
        <v>0</v>
      </c>
      <c r="AS691" s="311" t="s">
        <v>896</v>
      </c>
      <c r="AT691" s="173" t="s">
        <v>897</v>
      </c>
      <c r="AU691" s="178" t="s">
        <v>898</v>
      </c>
      <c r="AV691" s="178">
        <v>10000006</v>
      </c>
      <c r="AW691" s="178">
        <v>21101022</v>
      </c>
      <c r="AX691" s="182" t="s">
        <v>899</v>
      </c>
      <c r="AY691" s="173">
        <v>0</v>
      </c>
      <c r="AZ691" s="176">
        <v>0</v>
      </c>
      <c r="BA691" s="176">
        <v>0</v>
      </c>
      <c r="BB691" s="183" t="str">
        <f t="shared" si="53"/>
        <v>立即将目标周围的怪物强制拉到技能范围中,并对目标范围内的怪物造成300%攻击伤害+2800点固定伤害</v>
      </c>
      <c r="BC691" s="178">
        <v>0</v>
      </c>
      <c r="BD691" s="174">
        <v>0</v>
      </c>
      <c r="BE691" s="178">
        <v>0</v>
      </c>
      <c r="BF691" s="178">
        <v>0</v>
      </c>
      <c r="BG691" s="178">
        <v>0</v>
      </c>
      <c r="BH691" s="178">
        <v>0</v>
      </c>
      <c r="BI691" s="184">
        <v>0</v>
      </c>
      <c r="BJ691" s="180">
        <v>0</v>
      </c>
      <c r="BK691" s="180">
        <v>0</v>
      </c>
      <c r="BL691" s="180">
        <v>0</v>
      </c>
      <c r="BM691" s="180">
        <v>0</v>
      </c>
      <c r="BN691" s="180">
        <v>0</v>
      </c>
      <c r="BO691" s="180">
        <v>0</v>
      </c>
      <c r="BP691" s="11">
        <v>0</v>
      </c>
      <c r="BQ691" s="46">
        <v>0</v>
      </c>
    </row>
    <row r="692" ht="19.5" customHeight="1" spans="3:69">
      <c r="C692" s="16">
        <v>62021105</v>
      </c>
      <c r="D692" s="173" t="s">
        <v>883</v>
      </c>
      <c r="E692" s="174">
        <v>4</v>
      </c>
      <c r="F692" s="29">
        <v>62021201</v>
      </c>
      <c r="G692" s="174">
        <v>0</v>
      </c>
      <c r="H692" s="176">
        <v>0</v>
      </c>
      <c r="I692" s="174">
        <v>0</v>
      </c>
      <c r="J692" s="174">
        <v>0</v>
      </c>
      <c r="K692" s="174">
        <v>0</v>
      </c>
      <c r="L692" s="178">
        <v>0</v>
      </c>
      <c r="M692" s="178">
        <v>0</v>
      </c>
      <c r="N692" s="178">
        <v>1</v>
      </c>
      <c r="O692" s="178">
        <v>0</v>
      </c>
      <c r="P692" s="178">
        <v>0</v>
      </c>
      <c r="Q692" s="178">
        <v>0</v>
      </c>
      <c r="R692" s="180">
        <v>0</v>
      </c>
      <c r="S692" s="176">
        <v>0</v>
      </c>
      <c r="T692" s="174">
        <v>1</v>
      </c>
      <c r="U692" s="178">
        <v>2</v>
      </c>
      <c r="V692" s="178">
        <v>0</v>
      </c>
      <c r="W692" s="178">
        <v>3.25</v>
      </c>
      <c r="X692" s="174">
        <v>4000</v>
      </c>
      <c r="Y692" s="178">
        <v>0</v>
      </c>
      <c r="Z692" s="178">
        <v>0</v>
      </c>
      <c r="AA692" s="178">
        <v>0</v>
      </c>
      <c r="AB692" s="178">
        <v>0</v>
      </c>
      <c r="AC692" s="178">
        <v>0</v>
      </c>
      <c r="AD692" s="178">
        <v>7</v>
      </c>
      <c r="AE692" s="178">
        <v>1</v>
      </c>
      <c r="AF692" s="178">
        <v>4</v>
      </c>
      <c r="AG692" s="180">
        <v>2</v>
      </c>
      <c r="AH692" s="180">
        <v>1</v>
      </c>
      <c r="AI692" s="180">
        <v>0</v>
      </c>
      <c r="AJ692" s="180">
        <v>7</v>
      </c>
      <c r="AK692" s="178">
        <v>0</v>
      </c>
      <c r="AL692" s="178">
        <v>0</v>
      </c>
      <c r="AM692" s="178">
        <v>0</v>
      </c>
      <c r="AN692" s="178">
        <v>0.25</v>
      </c>
      <c r="AO692" s="178">
        <v>2000</v>
      </c>
      <c r="AP692" s="178">
        <v>0.25</v>
      </c>
      <c r="AQ692" s="178">
        <v>0</v>
      </c>
      <c r="AR692" s="180">
        <v>0</v>
      </c>
      <c r="AS692" s="311" t="s">
        <v>896</v>
      </c>
      <c r="AT692" s="173" t="s">
        <v>897</v>
      </c>
      <c r="AU692" s="178" t="s">
        <v>898</v>
      </c>
      <c r="AV692" s="178">
        <v>10000006</v>
      </c>
      <c r="AW692" s="178">
        <v>21101022</v>
      </c>
      <c r="AX692" s="182" t="s">
        <v>899</v>
      </c>
      <c r="AY692" s="173">
        <v>0</v>
      </c>
      <c r="AZ692" s="176">
        <v>0</v>
      </c>
      <c r="BA692" s="176">
        <v>0</v>
      </c>
      <c r="BB692" s="183" t="str">
        <f t="shared" si="53"/>
        <v>立即将目标周围的怪物强制拉到技能范围中,并对目标范围内的怪物造成325%攻击伤害+4000点固定伤害</v>
      </c>
      <c r="BC692" s="178">
        <v>0</v>
      </c>
      <c r="BD692" s="174">
        <v>0</v>
      </c>
      <c r="BE692" s="178">
        <v>0</v>
      </c>
      <c r="BF692" s="178">
        <v>0</v>
      </c>
      <c r="BG692" s="178">
        <v>0</v>
      </c>
      <c r="BH692" s="178">
        <v>0</v>
      </c>
      <c r="BI692" s="184">
        <v>0</v>
      </c>
      <c r="BJ692" s="180">
        <v>0</v>
      </c>
      <c r="BK692" s="180">
        <v>0</v>
      </c>
      <c r="BL692" s="180">
        <v>0</v>
      </c>
      <c r="BM692" s="180">
        <v>0</v>
      </c>
      <c r="BN692" s="180">
        <v>0</v>
      </c>
      <c r="BO692" s="180">
        <v>0</v>
      </c>
      <c r="BP692" s="11">
        <v>0</v>
      </c>
      <c r="BQ692" s="46">
        <v>0</v>
      </c>
    </row>
    <row r="693" ht="19.5" customHeight="1" spans="3:69">
      <c r="C693" s="16">
        <v>62021106</v>
      </c>
      <c r="D693" s="173" t="s">
        <v>883</v>
      </c>
      <c r="E693" s="174">
        <v>5</v>
      </c>
      <c r="F693" s="29">
        <v>62021201</v>
      </c>
      <c r="G693" s="174">
        <v>0</v>
      </c>
      <c r="H693" s="176">
        <v>0</v>
      </c>
      <c r="I693" s="174">
        <v>0</v>
      </c>
      <c r="J693" s="174">
        <v>0</v>
      </c>
      <c r="K693" s="174">
        <v>0</v>
      </c>
      <c r="L693" s="178">
        <v>0</v>
      </c>
      <c r="M693" s="178">
        <v>0</v>
      </c>
      <c r="N693" s="178">
        <v>1</v>
      </c>
      <c r="O693" s="178">
        <v>0</v>
      </c>
      <c r="P693" s="178">
        <v>0</v>
      </c>
      <c r="Q693" s="178">
        <v>0</v>
      </c>
      <c r="R693" s="180">
        <v>0</v>
      </c>
      <c r="S693" s="176">
        <v>0</v>
      </c>
      <c r="T693" s="174">
        <v>1</v>
      </c>
      <c r="U693" s="178">
        <v>2</v>
      </c>
      <c r="V693" s="178">
        <v>0</v>
      </c>
      <c r="W693" s="178">
        <v>3.5</v>
      </c>
      <c r="X693" s="174">
        <v>5200</v>
      </c>
      <c r="Y693" s="178">
        <v>0</v>
      </c>
      <c r="Z693" s="178">
        <v>0</v>
      </c>
      <c r="AA693" s="178">
        <v>0</v>
      </c>
      <c r="AB693" s="178">
        <v>0</v>
      </c>
      <c r="AC693" s="178">
        <v>0</v>
      </c>
      <c r="AD693" s="178">
        <v>7</v>
      </c>
      <c r="AE693" s="178">
        <v>1</v>
      </c>
      <c r="AF693" s="178">
        <v>4</v>
      </c>
      <c r="AG693" s="180">
        <v>2</v>
      </c>
      <c r="AH693" s="180">
        <v>1</v>
      </c>
      <c r="AI693" s="180">
        <v>0</v>
      </c>
      <c r="AJ693" s="180">
        <v>7</v>
      </c>
      <c r="AK693" s="178">
        <v>0</v>
      </c>
      <c r="AL693" s="178">
        <v>0</v>
      </c>
      <c r="AM693" s="178">
        <v>0</v>
      </c>
      <c r="AN693" s="178">
        <v>0.25</v>
      </c>
      <c r="AO693" s="178">
        <v>2000</v>
      </c>
      <c r="AP693" s="178">
        <v>0.25</v>
      </c>
      <c r="AQ693" s="178">
        <v>0</v>
      </c>
      <c r="AR693" s="180">
        <v>0</v>
      </c>
      <c r="AS693" s="311" t="s">
        <v>896</v>
      </c>
      <c r="AT693" s="173" t="s">
        <v>897</v>
      </c>
      <c r="AU693" s="178" t="s">
        <v>898</v>
      </c>
      <c r="AV693" s="178">
        <v>10000006</v>
      </c>
      <c r="AW693" s="178">
        <v>21101022</v>
      </c>
      <c r="AX693" s="182" t="s">
        <v>899</v>
      </c>
      <c r="AY693" s="173">
        <v>0</v>
      </c>
      <c r="AZ693" s="176">
        <v>0</v>
      </c>
      <c r="BA693" s="176">
        <v>0</v>
      </c>
      <c r="BB693" s="183" t="str">
        <f t="shared" si="53"/>
        <v>立即将目标周围的怪物强制拉到技能范围中,并对目标范围内的怪物造成350%攻击伤害+5200点固定伤害</v>
      </c>
      <c r="BC693" s="178">
        <v>0</v>
      </c>
      <c r="BD693" s="174">
        <v>0</v>
      </c>
      <c r="BE693" s="178">
        <v>0</v>
      </c>
      <c r="BF693" s="178">
        <v>0</v>
      </c>
      <c r="BG693" s="178">
        <v>0</v>
      </c>
      <c r="BH693" s="178">
        <v>0</v>
      </c>
      <c r="BI693" s="184">
        <v>0</v>
      </c>
      <c r="BJ693" s="180">
        <v>0</v>
      </c>
      <c r="BK693" s="180">
        <v>0</v>
      </c>
      <c r="BL693" s="180">
        <v>0</v>
      </c>
      <c r="BM693" s="180">
        <v>0</v>
      </c>
      <c r="BN693" s="180">
        <v>0</v>
      </c>
      <c r="BO693" s="180">
        <v>0</v>
      </c>
      <c r="BP693" s="11">
        <v>0</v>
      </c>
      <c r="BQ693" s="46">
        <v>0</v>
      </c>
    </row>
    <row r="694" ht="19.5" customHeight="1" spans="1:69">
      <c r="A694" s="177"/>
      <c r="B694" s="177"/>
      <c r="C694" s="16">
        <v>62021201</v>
      </c>
      <c r="D694" s="20" t="s">
        <v>839</v>
      </c>
      <c r="E694" s="16">
        <v>0</v>
      </c>
      <c r="F694" s="19">
        <v>62021301</v>
      </c>
      <c r="G694" s="16">
        <v>62021202</v>
      </c>
      <c r="H694" s="18">
        <v>0</v>
      </c>
      <c r="I694" s="16">
        <v>25</v>
      </c>
      <c r="J694" s="16">
        <v>5</v>
      </c>
      <c r="K694" s="16">
        <v>0</v>
      </c>
      <c r="L694" s="19">
        <v>0</v>
      </c>
      <c r="M694" s="19">
        <v>0</v>
      </c>
      <c r="N694" s="19">
        <v>1</v>
      </c>
      <c r="O694" s="19">
        <v>0</v>
      </c>
      <c r="P694" s="19">
        <v>0</v>
      </c>
      <c r="Q694" s="19">
        <v>0</v>
      </c>
      <c r="R694" s="11">
        <v>0</v>
      </c>
      <c r="S694" s="18">
        <v>0</v>
      </c>
      <c r="T694" s="16">
        <v>1</v>
      </c>
      <c r="U694" s="19">
        <v>2</v>
      </c>
      <c r="V694" s="19">
        <v>0</v>
      </c>
      <c r="W694" s="19">
        <v>2.5</v>
      </c>
      <c r="X694" s="19">
        <v>900</v>
      </c>
      <c r="Y694" s="19">
        <v>0</v>
      </c>
      <c r="Z694" s="19">
        <v>0</v>
      </c>
      <c r="AA694" s="19">
        <v>0</v>
      </c>
      <c r="AB694" s="19">
        <v>0</v>
      </c>
      <c r="AC694" s="19">
        <v>0</v>
      </c>
      <c r="AD694" s="19">
        <v>12</v>
      </c>
      <c r="AE694" s="19">
        <v>1</v>
      </c>
      <c r="AF694" s="19">
        <v>3</v>
      </c>
      <c r="AG694" s="11">
        <v>2</v>
      </c>
      <c r="AH694" s="11">
        <v>2</v>
      </c>
      <c r="AI694" s="11">
        <v>0</v>
      </c>
      <c r="AJ694" s="11">
        <v>4</v>
      </c>
      <c r="AK694" s="19">
        <v>0</v>
      </c>
      <c r="AL694" s="19">
        <v>0</v>
      </c>
      <c r="AM694" s="19">
        <v>0</v>
      </c>
      <c r="AN694" s="19">
        <v>0.25</v>
      </c>
      <c r="AO694" s="19">
        <v>2000</v>
      </c>
      <c r="AP694" s="19">
        <v>0.5</v>
      </c>
      <c r="AQ694" s="19">
        <v>10</v>
      </c>
      <c r="AR694" s="11">
        <v>0</v>
      </c>
      <c r="AS694" s="19">
        <v>92002001</v>
      </c>
      <c r="AT694" s="20" t="s">
        <v>163</v>
      </c>
      <c r="AU694" s="19" t="s">
        <v>360</v>
      </c>
      <c r="AV694" s="19">
        <v>10003002</v>
      </c>
      <c r="AW694" s="19">
        <v>21101030</v>
      </c>
      <c r="AX694" s="20" t="s">
        <v>384</v>
      </c>
      <c r="AY694" s="20">
        <v>0</v>
      </c>
      <c r="AZ694" s="18">
        <v>0</v>
      </c>
      <c r="BA694" s="18">
        <v>0</v>
      </c>
      <c r="BB694" s="169" t="str">
        <f>"立即对指定前方区域释放冲击波,冲击波对触碰的怪物造成"&amp;W694*100&amp;"%攻击伤害+"&amp;X694&amp;"点固定伤害"</f>
        <v>立即对指定前方区域释放冲击波,冲击波对触碰的怪物造成250%攻击伤害+900点固定伤害</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ht="19.5" customHeight="1" spans="3:69">
      <c r="C695" s="16">
        <v>62021202</v>
      </c>
      <c r="D695" s="20" t="s">
        <v>839</v>
      </c>
      <c r="E695" s="16">
        <v>1</v>
      </c>
      <c r="F695" s="19">
        <v>62021301</v>
      </c>
      <c r="G695" s="16">
        <v>62021203</v>
      </c>
      <c r="H695" s="18">
        <v>0</v>
      </c>
      <c r="I695" s="16">
        <v>32</v>
      </c>
      <c r="J695" s="16">
        <v>2</v>
      </c>
      <c r="K695" s="16">
        <v>0</v>
      </c>
      <c r="L695" s="19">
        <v>0</v>
      </c>
      <c r="M695" s="19">
        <v>0</v>
      </c>
      <c r="N695" s="19">
        <v>1</v>
      </c>
      <c r="O695" s="19">
        <v>0</v>
      </c>
      <c r="P695" s="19">
        <v>0</v>
      </c>
      <c r="Q695" s="19">
        <v>0</v>
      </c>
      <c r="R695" s="11">
        <v>0</v>
      </c>
      <c r="S695" s="18">
        <v>0</v>
      </c>
      <c r="T695" s="16">
        <v>1</v>
      </c>
      <c r="U695" s="19">
        <v>2</v>
      </c>
      <c r="V695" s="19">
        <v>0</v>
      </c>
      <c r="W695" s="19">
        <v>2.5</v>
      </c>
      <c r="X695" s="19">
        <v>900</v>
      </c>
      <c r="Y695" s="19">
        <v>0</v>
      </c>
      <c r="Z695" s="19">
        <v>0</v>
      </c>
      <c r="AA695" s="19">
        <v>0</v>
      </c>
      <c r="AB695" s="19">
        <v>0</v>
      </c>
      <c r="AC695" s="19">
        <v>0</v>
      </c>
      <c r="AD695" s="19">
        <v>12</v>
      </c>
      <c r="AE695" s="19">
        <v>1</v>
      </c>
      <c r="AF695" s="19">
        <v>3</v>
      </c>
      <c r="AG695" s="11">
        <v>2</v>
      </c>
      <c r="AH695" s="11">
        <v>2</v>
      </c>
      <c r="AI695" s="11">
        <v>0</v>
      </c>
      <c r="AJ695" s="11">
        <v>4</v>
      </c>
      <c r="AK695" s="19">
        <v>0</v>
      </c>
      <c r="AL695" s="19">
        <v>0</v>
      </c>
      <c r="AM695" s="19">
        <v>0</v>
      </c>
      <c r="AN695" s="19">
        <v>0.25</v>
      </c>
      <c r="AO695" s="19">
        <v>2000</v>
      </c>
      <c r="AP695" s="19">
        <v>0.5</v>
      </c>
      <c r="AQ695" s="19">
        <v>10</v>
      </c>
      <c r="AR695" s="11">
        <v>0</v>
      </c>
      <c r="AS695" s="19">
        <v>92002001</v>
      </c>
      <c r="AT695" s="20" t="s">
        <v>163</v>
      </c>
      <c r="AU695" s="19" t="s">
        <v>360</v>
      </c>
      <c r="AV695" s="19">
        <v>10003002</v>
      </c>
      <c r="AW695" s="19">
        <v>21101030</v>
      </c>
      <c r="AX695" s="20" t="s">
        <v>384</v>
      </c>
      <c r="AY695" s="20">
        <v>0</v>
      </c>
      <c r="AZ695" s="18">
        <v>0</v>
      </c>
      <c r="BA695" s="18">
        <v>0</v>
      </c>
      <c r="BB695" s="169"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9">
        <v>0</v>
      </c>
      <c r="BD695" s="16">
        <v>0</v>
      </c>
      <c r="BE695" s="19">
        <v>0</v>
      </c>
      <c r="BF695" s="19">
        <v>0</v>
      </c>
      <c r="BG695" s="19">
        <v>0</v>
      </c>
      <c r="BH695" s="19">
        <v>0</v>
      </c>
      <c r="BI695" s="14">
        <v>0</v>
      </c>
      <c r="BJ695" s="11">
        <v>0</v>
      </c>
      <c r="BK695" s="11">
        <v>0</v>
      </c>
      <c r="BL695" s="11">
        <v>0</v>
      </c>
      <c r="BM695" s="11">
        <v>0</v>
      </c>
      <c r="BN695" s="11">
        <v>0</v>
      </c>
      <c r="BO695" s="11">
        <v>0</v>
      </c>
      <c r="BP695" s="11">
        <v>0</v>
      </c>
      <c r="BQ695" s="46">
        <v>0</v>
      </c>
    </row>
    <row r="696" ht="19.5" customHeight="1" spans="3:69">
      <c r="C696" s="16">
        <v>62021203</v>
      </c>
      <c r="D696" s="20" t="s">
        <v>839</v>
      </c>
      <c r="E696" s="16">
        <v>2</v>
      </c>
      <c r="F696" s="19">
        <v>62021301</v>
      </c>
      <c r="G696" s="16">
        <v>62021204</v>
      </c>
      <c r="H696" s="18">
        <v>0</v>
      </c>
      <c r="I696" s="16">
        <v>37</v>
      </c>
      <c r="J696" s="16">
        <v>2</v>
      </c>
      <c r="K696" s="16">
        <v>0</v>
      </c>
      <c r="L696" s="19">
        <v>0</v>
      </c>
      <c r="M696" s="19">
        <v>0</v>
      </c>
      <c r="N696" s="19">
        <v>1</v>
      </c>
      <c r="O696" s="19">
        <v>0</v>
      </c>
      <c r="P696" s="19">
        <v>0</v>
      </c>
      <c r="Q696" s="19">
        <v>0</v>
      </c>
      <c r="R696" s="11">
        <v>0</v>
      </c>
      <c r="S696" s="18">
        <v>0</v>
      </c>
      <c r="T696" s="16">
        <v>1</v>
      </c>
      <c r="U696" s="19">
        <v>2</v>
      </c>
      <c r="V696" s="19">
        <v>0</v>
      </c>
      <c r="W696" s="19">
        <v>2.75</v>
      </c>
      <c r="X696" s="19">
        <v>1800</v>
      </c>
      <c r="Y696" s="19">
        <v>0</v>
      </c>
      <c r="Z696" s="19">
        <v>0</v>
      </c>
      <c r="AA696" s="19">
        <v>0</v>
      </c>
      <c r="AB696" s="19">
        <v>0</v>
      </c>
      <c r="AC696" s="19">
        <v>0</v>
      </c>
      <c r="AD696" s="19">
        <v>12</v>
      </c>
      <c r="AE696" s="19">
        <v>1</v>
      </c>
      <c r="AF696" s="19">
        <v>3</v>
      </c>
      <c r="AG696" s="11">
        <v>2</v>
      </c>
      <c r="AH696" s="11">
        <v>2</v>
      </c>
      <c r="AI696" s="11">
        <v>0</v>
      </c>
      <c r="AJ696" s="11">
        <v>4</v>
      </c>
      <c r="AK696" s="19">
        <v>0</v>
      </c>
      <c r="AL696" s="19">
        <v>0</v>
      </c>
      <c r="AM696" s="19">
        <v>0</v>
      </c>
      <c r="AN696" s="19">
        <v>0.25</v>
      </c>
      <c r="AO696" s="19">
        <v>2000</v>
      </c>
      <c r="AP696" s="19">
        <v>0.5</v>
      </c>
      <c r="AQ696" s="19">
        <v>10</v>
      </c>
      <c r="AR696" s="11">
        <v>0</v>
      </c>
      <c r="AS696" s="19">
        <v>92002001</v>
      </c>
      <c r="AT696" s="20" t="s">
        <v>163</v>
      </c>
      <c r="AU696" s="19" t="s">
        <v>360</v>
      </c>
      <c r="AV696" s="19">
        <v>10003002</v>
      </c>
      <c r="AW696" s="19">
        <v>21101030</v>
      </c>
      <c r="AX696" s="20" t="s">
        <v>384</v>
      </c>
      <c r="AY696" s="20">
        <v>0</v>
      </c>
      <c r="AZ696" s="18">
        <v>0</v>
      </c>
      <c r="BA696" s="18">
        <v>0</v>
      </c>
      <c r="BB696" s="169" t="str">
        <f t="shared" si="54"/>
        <v>立即对指定前方区域释放冲击波,冲击波对触碰的怪物造成275%攻击伤害+1800点固定伤害</v>
      </c>
      <c r="BC696" s="19">
        <v>0</v>
      </c>
      <c r="BD696" s="16">
        <v>0</v>
      </c>
      <c r="BE696" s="19">
        <v>0</v>
      </c>
      <c r="BF696" s="19">
        <v>0</v>
      </c>
      <c r="BG696" s="19">
        <v>0</v>
      </c>
      <c r="BH696" s="19">
        <v>0</v>
      </c>
      <c r="BI696" s="14">
        <v>0</v>
      </c>
      <c r="BJ696" s="11">
        <v>0</v>
      </c>
      <c r="BK696" s="11">
        <v>0</v>
      </c>
      <c r="BL696" s="11">
        <v>0</v>
      </c>
      <c r="BM696" s="11">
        <v>0</v>
      </c>
      <c r="BN696" s="11">
        <v>0</v>
      </c>
      <c r="BO696" s="11">
        <v>0</v>
      </c>
      <c r="BP696" s="11">
        <v>0</v>
      </c>
      <c r="BQ696" s="46">
        <v>0</v>
      </c>
    </row>
    <row r="697" ht="19.5" customHeight="1" spans="3:69">
      <c r="C697" s="16">
        <v>62021204</v>
      </c>
      <c r="D697" s="20" t="s">
        <v>839</v>
      </c>
      <c r="E697" s="16">
        <v>3</v>
      </c>
      <c r="F697" s="19">
        <v>62021301</v>
      </c>
      <c r="G697" s="19">
        <v>0</v>
      </c>
      <c r="H697" s="18">
        <v>0</v>
      </c>
      <c r="I697" s="16">
        <v>0</v>
      </c>
      <c r="J697" s="16">
        <v>0</v>
      </c>
      <c r="K697" s="16">
        <v>0</v>
      </c>
      <c r="L697" s="19">
        <v>0</v>
      </c>
      <c r="M697" s="19">
        <v>0</v>
      </c>
      <c r="N697" s="19">
        <v>1</v>
      </c>
      <c r="O697" s="19">
        <v>0</v>
      </c>
      <c r="P697" s="19">
        <v>0</v>
      </c>
      <c r="Q697" s="19">
        <v>0</v>
      </c>
      <c r="R697" s="11">
        <v>0</v>
      </c>
      <c r="S697" s="18">
        <v>0</v>
      </c>
      <c r="T697" s="16">
        <v>1</v>
      </c>
      <c r="U697" s="19">
        <v>2</v>
      </c>
      <c r="V697" s="19">
        <v>0</v>
      </c>
      <c r="W697" s="19">
        <v>3</v>
      </c>
      <c r="X697" s="19">
        <v>2800</v>
      </c>
      <c r="Y697" s="19">
        <v>0</v>
      </c>
      <c r="Z697" s="19">
        <v>0</v>
      </c>
      <c r="AA697" s="19">
        <v>0</v>
      </c>
      <c r="AB697" s="19">
        <v>0</v>
      </c>
      <c r="AC697" s="19">
        <v>0</v>
      </c>
      <c r="AD697" s="19">
        <v>12</v>
      </c>
      <c r="AE697" s="19">
        <v>1</v>
      </c>
      <c r="AF697" s="19">
        <v>3</v>
      </c>
      <c r="AG697" s="11">
        <v>2</v>
      </c>
      <c r="AH697" s="11">
        <v>2</v>
      </c>
      <c r="AI697" s="11">
        <v>0</v>
      </c>
      <c r="AJ697" s="11">
        <v>4</v>
      </c>
      <c r="AK697" s="19">
        <v>0</v>
      </c>
      <c r="AL697" s="19">
        <v>0</v>
      </c>
      <c r="AM697" s="19">
        <v>0</v>
      </c>
      <c r="AN697" s="19">
        <v>0.25</v>
      </c>
      <c r="AO697" s="19">
        <v>2000</v>
      </c>
      <c r="AP697" s="19">
        <v>0.5</v>
      </c>
      <c r="AQ697" s="19">
        <v>10</v>
      </c>
      <c r="AR697" s="11">
        <v>0</v>
      </c>
      <c r="AS697" s="19">
        <v>92002001</v>
      </c>
      <c r="AT697" s="20" t="s">
        <v>163</v>
      </c>
      <c r="AU697" s="19" t="s">
        <v>360</v>
      </c>
      <c r="AV697" s="19">
        <v>10003002</v>
      </c>
      <c r="AW697" s="19">
        <v>21101030</v>
      </c>
      <c r="AX697" s="20" t="s">
        <v>384</v>
      </c>
      <c r="AY697" s="20">
        <v>0</v>
      </c>
      <c r="AZ697" s="18">
        <v>0</v>
      </c>
      <c r="BA697" s="18">
        <v>0</v>
      </c>
      <c r="BB697" s="169" t="str">
        <f t="shared" si="54"/>
        <v>立即对指定前方区域释放冲击波,冲击波对触碰的怪物造成300%攻击伤害+2800点固定伤害</v>
      </c>
      <c r="BC697" s="19">
        <v>0</v>
      </c>
      <c r="BD697" s="16">
        <v>0</v>
      </c>
      <c r="BE697" s="19">
        <v>0</v>
      </c>
      <c r="BF697" s="19">
        <v>0</v>
      </c>
      <c r="BG697" s="19">
        <v>0</v>
      </c>
      <c r="BH697" s="19">
        <v>0</v>
      </c>
      <c r="BI697" s="14">
        <v>0</v>
      </c>
      <c r="BJ697" s="11">
        <v>0</v>
      </c>
      <c r="BK697" s="11">
        <v>0</v>
      </c>
      <c r="BL697" s="11">
        <v>0</v>
      </c>
      <c r="BM697" s="11">
        <v>0</v>
      </c>
      <c r="BN697" s="11">
        <v>0</v>
      </c>
      <c r="BO697" s="11">
        <v>0</v>
      </c>
      <c r="BP697" s="11">
        <v>0</v>
      </c>
      <c r="BQ697" s="46">
        <v>0</v>
      </c>
    </row>
    <row r="698" ht="19.5" customHeight="1" spans="3:69">
      <c r="C698" s="16">
        <v>62021205</v>
      </c>
      <c r="D698" s="20" t="s">
        <v>839</v>
      </c>
      <c r="E698" s="16">
        <v>4</v>
      </c>
      <c r="F698" s="19">
        <v>62021301</v>
      </c>
      <c r="G698" s="19">
        <v>0</v>
      </c>
      <c r="H698" s="18">
        <v>0</v>
      </c>
      <c r="I698" s="16">
        <v>0</v>
      </c>
      <c r="J698" s="16">
        <v>0</v>
      </c>
      <c r="K698" s="16">
        <v>0</v>
      </c>
      <c r="L698" s="19">
        <v>0</v>
      </c>
      <c r="M698" s="19">
        <v>0</v>
      </c>
      <c r="N698" s="19">
        <v>1</v>
      </c>
      <c r="O698" s="19">
        <v>0</v>
      </c>
      <c r="P698" s="19">
        <v>0</v>
      </c>
      <c r="Q698" s="19">
        <v>0</v>
      </c>
      <c r="R698" s="11">
        <v>0</v>
      </c>
      <c r="S698" s="18">
        <v>0</v>
      </c>
      <c r="T698" s="16">
        <v>1</v>
      </c>
      <c r="U698" s="19">
        <v>2</v>
      </c>
      <c r="V698" s="19">
        <v>0</v>
      </c>
      <c r="W698" s="19">
        <v>3.25</v>
      </c>
      <c r="X698" s="19">
        <v>4000</v>
      </c>
      <c r="Y698" s="19">
        <v>0</v>
      </c>
      <c r="Z698" s="19">
        <v>0</v>
      </c>
      <c r="AA698" s="19">
        <v>0</v>
      </c>
      <c r="AB698" s="19">
        <v>0</v>
      </c>
      <c r="AC698" s="19">
        <v>0</v>
      </c>
      <c r="AD698" s="19">
        <v>12</v>
      </c>
      <c r="AE698" s="19">
        <v>1</v>
      </c>
      <c r="AF698" s="19">
        <v>3</v>
      </c>
      <c r="AG698" s="11">
        <v>2</v>
      </c>
      <c r="AH698" s="11">
        <v>2</v>
      </c>
      <c r="AI698" s="11">
        <v>0</v>
      </c>
      <c r="AJ698" s="11">
        <v>4</v>
      </c>
      <c r="AK698" s="19">
        <v>0</v>
      </c>
      <c r="AL698" s="19">
        <v>0</v>
      </c>
      <c r="AM698" s="19">
        <v>0</v>
      </c>
      <c r="AN698" s="19">
        <v>0.25</v>
      </c>
      <c r="AO698" s="19">
        <v>2000</v>
      </c>
      <c r="AP698" s="19">
        <v>0.5</v>
      </c>
      <c r="AQ698" s="19">
        <v>10</v>
      </c>
      <c r="AR698" s="11">
        <v>0</v>
      </c>
      <c r="AS698" s="19">
        <v>92002001</v>
      </c>
      <c r="AT698" s="20" t="s">
        <v>163</v>
      </c>
      <c r="AU698" s="19" t="s">
        <v>360</v>
      </c>
      <c r="AV698" s="19">
        <v>10003002</v>
      </c>
      <c r="AW698" s="19">
        <v>21101030</v>
      </c>
      <c r="AX698" s="20" t="s">
        <v>384</v>
      </c>
      <c r="AY698" s="20">
        <v>0</v>
      </c>
      <c r="AZ698" s="18">
        <v>0</v>
      </c>
      <c r="BA698" s="18">
        <v>0</v>
      </c>
      <c r="BB698" s="169" t="str">
        <f t="shared" si="54"/>
        <v>立即对指定前方区域释放冲击波,冲击波对触碰的怪物造成325%攻击伤害+4000点固定伤害</v>
      </c>
      <c r="BC698" s="19">
        <v>0</v>
      </c>
      <c r="BD698" s="16">
        <v>0</v>
      </c>
      <c r="BE698" s="19">
        <v>0</v>
      </c>
      <c r="BF698" s="19">
        <v>0</v>
      </c>
      <c r="BG698" s="19">
        <v>0</v>
      </c>
      <c r="BH698" s="19">
        <v>0</v>
      </c>
      <c r="BI698" s="14">
        <v>0</v>
      </c>
      <c r="BJ698" s="11">
        <v>0</v>
      </c>
      <c r="BK698" s="11">
        <v>0</v>
      </c>
      <c r="BL698" s="11">
        <v>0</v>
      </c>
      <c r="BM698" s="11">
        <v>0</v>
      </c>
      <c r="BN698" s="11">
        <v>0</v>
      </c>
      <c r="BO698" s="11">
        <v>0</v>
      </c>
      <c r="BP698" s="11">
        <v>0</v>
      </c>
      <c r="BQ698" s="46">
        <v>0</v>
      </c>
    </row>
    <row r="699" ht="19.5" customHeight="1" spans="3:69">
      <c r="C699" s="16">
        <v>62021206</v>
      </c>
      <c r="D699" s="20" t="s">
        <v>839</v>
      </c>
      <c r="E699" s="16">
        <v>5</v>
      </c>
      <c r="F699" s="19">
        <v>62021301</v>
      </c>
      <c r="G699" s="19">
        <v>0</v>
      </c>
      <c r="H699" s="18">
        <v>0</v>
      </c>
      <c r="I699" s="16">
        <v>0</v>
      </c>
      <c r="J699" s="16">
        <v>0</v>
      </c>
      <c r="K699" s="16">
        <v>0</v>
      </c>
      <c r="L699" s="19">
        <v>0</v>
      </c>
      <c r="M699" s="19">
        <v>0</v>
      </c>
      <c r="N699" s="19">
        <v>1</v>
      </c>
      <c r="O699" s="19">
        <v>0</v>
      </c>
      <c r="P699" s="19">
        <v>0</v>
      </c>
      <c r="Q699" s="19">
        <v>0</v>
      </c>
      <c r="R699" s="11">
        <v>0</v>
      </c>
      <c r="S699" s="18">
        <v>0</v>
      </c>
      <c r="T699" s="16">
        <v>1</v>
      </c>
      <c r="U699" s="19">
        <v>2</v>
      </c>
      <c r="V699" s="19">
        <v>0</v>
      </c>
      <c r="W699" s="19">
        <v>3.5</v>
      </c>
      <c r="X699" s="19">
        <v>5200</v>
      </c>
      <c r="Y699" s="19">
        <v>0</v>
      </c>
      <c r="Z699" s="19">
        <v>0</v>
      </c>
      <c r="AA699" s="19">
        <v>0</v>
      </c>
      <c r="AB699" s="19">
        <v>0</v>
      </c>
      <c r="AC699" s="19">
        <v>0</v>
      </c>
      <c r="AD699" s="19">
        <v>12</v>
      </c>
      <c r="AE699" s="19">
        <v>1</v>
      </c>
      <c r="AF699" s="19">
        <v>3</v>
      </c>
      <c r="AG699" s="11">
        <v>2</v>
      </c>
      <c r="AH699" s="11">
        <v>2</v>
      </c>
      <c r="AI699" s="11">
        <v>0</v>
      </c>
      <c r="AJ699" s="11">
        <v>4</v>
      </c>
      <c r="AK699" s="19">
        <v>0</v>
      </c>
      <c r="AL699" s="19">
        <v>0</v>
      </c>
      <c r="AM699" s="19">
        <v>0</v>
      </c>
      <c r="AN699" s="19">
        <v>0.25</v>
      </c>
      <c r="AO699" s="19">
        <v>2000</v>
      </c>
      <c r="AP699" s="19">
        <v>0.5</v>
      </c>
      <c r="AQ699" s="19">
        <v>10</v>
      </c>
      <c r="AR699" s="11">
        <v>0</v>
      </c>
      <c r="AS699" s="19">
        <v>92002001</v>
      </c>
      <c r="AT699" s="20" t="s">
        <v>163</v>
      </c>
      <c r="AU699" s="19" t="s">
        <v>360</v>
      </c>
      <c r="AV699" s="19">
        <v>10003002</v>
      </c>
      <c r="AW699" s="19">
        <v>21101030</v>
      </c>
      <c r="AX699" s="20" t="s">
        <v>384</v>
      </c>
      <c r="AY699" s="20">
        <v>0</v>
      </c>
      <c r="AZ699" s="18">
        <v>0</v>
      </c>
      <c r="BA699" s="18">
        <v>0</v>
      </c>
      <c r="BB699" s="169" t="str">
        <f t="shared" si="54"/>
        <v>立即对指定前方区域释放冲击波,冲击波对触碰的怪物造成350%攻击伤害+5200点固定伤害</v>
      </c>
      <c r="BC699" s="19">
        <v>0</v>
      </c>
      <c r="BD699" s="16">
        <v>0</v>
      </c>
      <c r="BE699" s="19">
        <v>0</v>
      </c>
      <c r="BF699" s="19">
        <v>0</v>
      </c>
      <c r="BG699" s="19">
        <v>0</v>
      </c>
      <c r="BH699" s="19">
        <v>0</v>
      </c>
      <c r="BI699" s="14">
        <v>0</v>
      </c>
      <c r="BJ699" s="11">
        <v>0</v>
      </c>
      <c r="BK699" s="11">
        <v>0</v>
      </c>
      <c r="BL699" s="11">
        <v>0</v>
      </c>
      <c r="BM699" s="11">
        <v>0</v>
      </c>
      <c r="BN699" s="11">
        <v>0</v>
      </c>
      <c r="BO699" s="11">
        <v>0</v>
      </c>
      <c r="BP699" s="11">
        <v>0</v>
      </c>
      <c r="BQ699" s="46">
        <v>0</v>
      </c>
    </row>
    <row r="700" ht="20.1" customHeight="1" spans="3:69">
      <c r="C700" s="16">
        <v>62021301</v>
      </c>
      <c r="D700" s="20" t="s">
        <v>261</v>
      </c>
      <c r="E700" s="16">
        <v>0</v>
      </c>
      <c r="F700" s="16">
        <v>62021401</v>
      </c>
      <c r="G700" s="19">
        <f>C701</f>
        <v>62021302</v>
      </c>
      <c r="H700" s="18">
        <v>0</v>
      </c>
      <c r="I700" s="16">
        <v>20</v>
      </c>
      <c r="J700" s="16">
        <v>5</v>
      </c>
      <c r="K700" s="16">
        <v>0</v>
      </c>
      <c r="L700" s="19">
        <v>0</v>
      </c>
      <c r="M700" s="19">
        <v>0</v>
      </c>
      <c r="N700" s="19">
        <v>1</v>
      </c>
      <c r="O700" s="19">
        <v>0</v>
      </c>
      <c r="P700" s="19">
        <v>0</v>
      </c>
      <c r="Q700" s="19">
        <v>0</v>
      </c>
      <c r="R700" s="11">
        <v>0</v>
      </c>
      <c r="S700" s="18">
        <v>0</v>
      </c>
      <c r="T700" s="16">
        <v>1</v>
      </c>
      <c r="U700" s="19">
        <v>2</v>
      </c>
      <c r="V700" s="19">
        <v>0</v>
      </c>
      <c r="W700" s="19">
        <v>1.2</v>
      </c>
      <c r="X700" s="19">
        <v>1000</v>
      </c>
      <c r="Y700" s="19">
        <v>0</v>
      </c>
      <c r="Z700" s="19">
        <v>0</v>
      </c>
      <c r="AA700" s="19">
        <v>0</v>
      </c>
      <c r="AB700" s="19">
        <v>0</v>
      </c>
      <c r="AC700" s="19">
        <v>0</v>
      </c>
      <c r="AD700" s="19">
        <v>6</v>
      </c>
      <c r="AE700" s="19">
        <v>1</v>
      </c>
      <c r="AF700" s="19">
        <v>3</v>
      </c>
      <c r="AG700" s="11">
        <v>2</v>
      </c>
      <c r="AH700" s="11">
        <v>1</v>
      </c>
      <c r="AI700" s="11">
        <v>0</v>
      </c>
      <c r="AJ700" s="11">
        <v>7</v>
      </c>
      <c r="AK700" s="19">
        <v>0</v>
      </c>
      <c r="AL700" s="19">
        <v>0</v>
      </c>
      <c r="AM700" s="19">
        <v>6</v>
      </c>
      <c r="AN700" s="19">
        <v>0.25</v>
      </c>
      <c r="AO700" s="19">
        <v>6000</v>
      </c>
      <c r="AP700" s="19">
        <v>0</v>
      </c>
      <c r="AQ700" s="19">
        <v>0</v>
      </c>
      <c r="AR700" s="11">
        <v>0</v>
      </c>
      <c r="AS700" s="19">
        <v>92014001</v>
      </c>
      <c r="AT700" s="20" t="s">
        <v>262</v>
      </c>
      <c r="AU700" s="19" t="s">
        <v>263</v>
      </c>
      <c r="AV700" s="19">
        <v>10002001</v>
      </c>
      <c r="AW700" s="19">
        <v>21101040</v>
      </c>
      <c r="AX700" s="20" t="s">
        <v>234</v>
      </c>
      <c r="AY700" s="20" t="s">
        <v>969</v>
      </c>
      <c r="AZ700" s="18">
        <v>0</v>
      </c>
      <c r="BA700" s="18">
        <v>0</v>
      </c>
      <c r="BB700" s="169"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9">
        <v>0</v>
      </c>
      <c r="BD700" s="16">
        <v>0</v>
      </c>
      <c r="BE700" s="19">
        <v>0</v>
      </c>
      <c r="BF700" s="19">
        <v>0</v>
      </c>
      <c r="BG700" s="19">
        <v>0</v>
      </c>
      <c r="BH700" s="19">
        <v>0</v>
      </c>
      <c r="BI700" s="14">
        <v>0</v>
      </c>
      <c r="BJ700" s="11">
        <v>0</v>
      </c>
      <c r="BK700" s="11">
        <v>0</v>
      </c>
      <c r="BL700" s="11">
        <v>0</v>
      </c>
      <c r="BM700" s="11">
        <v>0</v>
      </c>
      <c r="BN700" s="11">
        <v>0</v>
      </c>
      <c r="BO700" s="11">
        <v>0</v>
      </c>
      <c r="BP700" s="11">
        <v>0</v>
      </c>
      <c r="BQ700" s="46">
        <v>0</v>
      </c>
    </row>
    <row r="701" ht="20.1" customHeight="1" spans="3:69">
      <c r="C701" s="16">
        <v>62021302</v>
      </c>
      <c r="D701" s="20" t="s">
        <v>261</v>
      </c>
      <c r="E701" s="16">
        <v>1</v>
      </c>
      <c r="F701" s="16">
        <v>62021401</v>
      </c>
      <c r="G701" s="19">
        <f t="shared" ref="G701:G702" si="55">C702</f>
        <v>62021303</v>
      </c>
      <c r="H701" s="18">
        <v>0</v>
      </c>
      <c r="I701" s="16">
        <v>27</v>
      </c>
      <c r="J701" s="16">
        <v>2</v>
      </c>
      <c r="K701" s="16">
        <v>0</v>
      </c>
      <c r="L701" s="19">
        <v>0</v>
      </c>
      <c r="M701" s="19">
        <v>0</v>
      </c>
      <c r="N701" s="19">
        <v>1</v>
      </c>
      <c r="O701" s="19">
        <v>0</v>
      </c>
      <c r="P701" s="19">
        <v>0</v>
      </c>
      <c r="Q701" s="19">
        <v>0</v>
      </c>
      <c r="R701" s="11">
        <v>0</v>
      </c>
      <c r="S701" s="18">
        <v>0</v>
      </c>
      <c r="T701" s="16">
        <v>1</v>
      </c>
      <c r="U701" s="19">
        <v>2</v>
      </c>
      <c r="V701" s="19">
        <v>0</v>
      </c>
      <c r="W701" s="19">
        <v>1.2</v>
      </c>
      <c r="X701" s="19">
        <v>1000</v>
      </c>
      <c r="Y701" s="19">
        <v>0</v>
      </c>
      <c r="Z701" s="19">
        <v>0</v>
      </c>
      <c r="AA701" s="19">
        <v>0</v>
      </c>
      <c r="AB701" s="19">
        <v>0</v>
      </c>
      <c r="AC701" s="19">
        <v>0</v>
      </c>
      <c r="AD701" s="19">
        <v>6</v>
      </c>
      <c r="AE701" s="19">
        <v>1</v>
      </c>
      <c r="AF701" s="19">
        <v>3</v>
      </c>
      <c r="AG701" s="11">
        <v>2</v>
      </c>
      <c r="AH701" s="11">
        <v>1</v>
      </c>
      <c r="AI701" s="11">
        <v>0</v>
      </c>
      <c r="AJ701" s="11">
        <v>7</v>
      </c>
      <c r="AK701" s="19">
        <v>0</v>
      </c>
      <c r="AL701" s="19">
        <v>0</v>
      </c>
      <c r="AM701" s="19">
        <v>6</v>
      </c>
      <c r="AN701" s="19">
        <v>0.25</v>
      </c>
      <c r="AO701" s="19">
        <v>6000</v>
      </c>
      <c r="AP701" s="19">
        <v>0</v>
      </c>
      <c r="AQ701" s="19">
        <v>0</v>
      </c>
      <c r="AR701" s="11">
        <v>0</v>
      </c>
      <c r="AS701" s="19">
        <v>92014001</v>
      </c>
      <c r="AT701" s="20" t="s">
        <v>262</v>
      </c>
      <c r="AU701" s="19" t="s">
        <v>263</v>
      </c>
      <c r="AV701" s="19">
        <v>10002001</v>
      </c>
      <c r="AW701" s="19">
        <v>21101040</v>
      </c>
      <c r="AX701" s="20" t="s">
        <v>234</v>
      </c>
      <c r="AY701" s="20" t="s">
        <v>969</v>
      </c>
      <c r="AZ701" s="18">
        <v>0</v>
      </c>
      <c r="BA701" s="18">
        <v>0</v>
      </c>
      <c r="BB701" s="169"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9">
        <v>0</v>
      </c>
      <c r="BD701" s="16">
        <v>0</v>
      </c>
      <c r="BE701" s="19">
        <v>0</v>
      </c>
      <c r="BF701" s="19">
        <v>0</v>
      </c>
      <c r="BG701" s="19">
        <v>0</v>
      </c>
      <c r="BH701" s="19">
        <v>0</v>
      </c>
      <c r="BI701" s="14">
        <v>0</v>
      </c>
      <c r="BJ701" s="11">
        <v>0</v>
      </c>
      <c r="BK701" s="11">
        <v>0</v>
      </c>
      <c r="BL701" s="11">
        <v>0</v>
      </c>
      <c r="BM701" s="11">
        <v>0</v>
      </c>
      <c r="BN701" s="11">
        <v>0</v>
      </c>
      <c r="BO701" s="11">
        <v>0</v>
      </c>
      <c r="BP701" s="11">
        <v>0</v>
      </c>
      <c r="BQ701" s="46">
        <v>0</v>
      </c>
    </row>
    <row r="702" ht="20.1" customHeight="1" spans="3:69">
      <c r="C702" s="16">
        <v>62021303</v>
      </c>
      <c r="D702" s="20" t="s">
        <v>261</v>
      </c>
      <c r="E702" s="16">
        <v>2</v>
      </c>
      <c r="F702" s="16">
        <v>62021401</v>
      </c>
      <c r="G702" s="19">
        <f t="shared" si="55"/>
        <v>62021304</v>
      </c>
      <c r="H702" s="18">
        <v>0</v>
      </c>
      <c r="I702" s="16">
        <v>32</v>
      </c>
      <c r="J702" s="16">
        <v>2</v>
      </c>
      <c r="K702" s="16">
        <v>0</v>
      </c>
      <c r="L702" s="19">
        <v>0</v>
      </c>
      <c r="M702" s="19">
        <v>0</v>
      </c>
      <c r="N702" s="19">
        <v>1</v>
      </c>
      <c r="O702" s="19">
        <v>0</v>
      </c>
      <c r="P702" s="19">
        <v>0</v>
      </c>
      <c r="Q702" s="19">
        <v>0</v>
      </c>
      <c r="R702" s="11">
        <v>0</v>
      </c>
      <c r="S702" s="18">
        <v>0</v>
      </c>
      <c r="T702" s="16">
        <v>1</v>
      </c>
      <c r="U702" s="19">
        <v>2</v>
      </c>
      <c r="V702" s="19">
        <v>0</v>
      </c>
      <c r="W702" s="19">
        <v>1.4</v>
      </c>
      <c r="X702" s="19">
        <v>1500</v>
      </c>
      <c r="Y702" s="19">
        <v>0</v>
      </c>
      <c r="Z702" s="19">
        <v>0</v>
      </c>
      <c r="AA702" s="19">
        <v>0</v>
      </c>
      <c r="AB702" s="19">
        <v>0</v>
      </c>
      <c r="AC702" s="19">
        <v>0</v>
      </c>
      <c r="AD702" s="19">
        <v>6</v>
      </c>
      <c r="AE702" s="19">
        <v>1</v>
      </c>
      <c r="AF702" s="19">
        <v>3</v>
      </c>
      <c r="AG702" s="11">
        <v>2</v>
      </c>
      <c r="AH702" s="11">
        <v>1</v>
      </c>
      <c r="AI702" s="11">
        <v>0</v>
      </c>
      <c r="AJ702" s="11">
        <v>7</v>
      </c>
      <c r="AK702" s="19">
        <v>0</v>
      </c>
      <c r="AL702" s="19">
        <v>0</v>
      </c>
      <c r="AM702" s="19">
        <v>6</v>
      </c>
      <c r="AN702" s="19">
        <v>0.25</v>
      </c>
      <c r="AO702" s="19">
        <v>6000</v>
      </c>
      <c r="AP702" s="19">
        <v>0</v>
      </c>
      <c r="AQ702" s="19">
        <v>0</v>
      </c>
      <c r="AR702" s="11">
        <v>0</v>
      </c>
      <c r="AS702" s="19">
        <v>92014001</v>
      </c>
      <c r="AT702" s="20" t="s">
        <v>262</v>
      </c>
      <c r="AU702" s="19" t="s">
        <v>263</v>
      </c>
      <c r="AV702" s="19">
        <v>10002001</v>
      </c>
      <c r="AW702" s="19">
        <v>21101040</v>
      </c>
      <c r="AX702" s="20" t="s">
        <v>234</v>
      </c>
      <c r="AY702" s="20" t="s">
        <v>969</v>
      </c>
      <c r="AZ702" s="18">
        <v>0</v>
      </c>
      <c r="BA702" s="18">
        <v>0</v>
      </c>
      <c r="BB702" s="169" t="str">
        <f t="shared" si="56"/>
        <v>对目标区域持续造成伤害,在此范围内的敌方目标每秒造成2次140%攻击伤害+1500点固定伤害,目标移动速度降低75%,持续6秒,当在施法过程中进行移动会中断此技能施放</v>
      </c>
      <c r="BC702" s="19">
        <v>0</v>
      </c>
      <c r="BD702" s="16">
        <v>0</v>
      </c>
      <c r="BE702" s="19">
        <v>0</v>
      </c>
      <c r="BF702" s="19">
        <v>0</v>
      </c>
      <c r="BG702" s="19">
        <v>0</v>
      </c>
      <c r="BH702" s="19">
        <v>0</v>
      </c>
      <c r="BI702" s="14">
        <v>0</v>
      </c>
      <c r="BJ702" s="11">
        <v>0</v>
      </c>
      <c r="BK702" s="11">
        <v>0</v>
      </c>
      <c r="BL702" s="11">
        <v>0</v>
      </c>
      <c r="BM702" s="11">
        <v>0</v>
      </c>
      <c r="BN702" s="11">
        <v>0</v>
      </c>
      <c r="BO702" s="11">
        <v>0</v>
      </c>
      <c r="BP702" s="11">
        <v>0</v>
      </c>
      <c r="BQ702" s="46">
        <v>0</v>
      </c>
    </row>
    <row r="703" ht="20.1" customHeight="1" spans="3:69">
      <c r="C703" s="16">
        <v>62021304</v>
      </c>
      <c r="D703" s="20" t="s">
        <v>261</v>
      </c>
      <c r="E703" s="16">
        <v>3</v>
      </c>
      <c r="F703" s="16">
        <v>62021401</v>
      </c>
      <c r="G703" s="16">
        <v>0</v>
      </c>
      <c r="H703" s="18">
        <v>0</v>
      </c>
      <c r="I703" s="19">
        <v>0</v>
      </c>
      <c r="J703" s="16">
        <v>0</v>
      </c>
      <c r="K703" s="16">
        <v>0</v>
      </c>
      <c r="L703" s="19">
        <v>0</v>
      </c>
      <c r="M703" s="19">
        <v>0</v>
      </c>
      <c r="N703" s="19">
        <v>1</v>
      </c>
      <c r="O703" s="19">
        <v>0</v>
      </c>
      <c r="P703" s="19">
        <v>0</v>
      </c>
      <c r="Q703" s="19">
        <v>0</v>
      </c>
      <c r="R703" s="11">
        <v>0</v>
      </c>
      <c r="S703" s="18">
        <v>0</v>
      </c>
      <c r="T703" s="16">
        <v>1</v>
      </c>
      <c r="U703" s="19">
        <v>2</v>
      </c>
      <c r="V703" s="19">
        <v>0</v>
      </c>
      <c r="W703" s="19">
        <v>1.6</v>
      </c>
      <c r="X703" s="19">
        <v>2000</v>
      </c>
      <c r="Y703" s="19">
        <v>0</v>
      </c>
      <c r="Z703" s="19">
        <v>0</v>
      </c>
      <c r="AA703" s="19">
        <v>0</v>
      </c>
      <c r="AB703" s="19">
        <v>0</v>
      </c>
      <c r="AC703" s="19">
        <v>0</v>
      </c>
      <c r="AD703" s="19">
        <v>6</v>
      </c>
      <c r="AE703" s="19">
        <v>1</v>
      </c>
      <c r="AF703" s="19">
        <v>3</v>
      </c>
      <c r="AG703" s="11">
        <v>2</v>
      </c>
      <c r="AH703" s="11">
        <v>1</v>
      </c>
      <c r="AI703" s="11">
        <v>0</v>
      </c>
      <c r="AJ703" s="11">
        <v>7</v>
      </c>
      <c r="AK703" s="19">
        <v>0</v>
      </c>
      <c r="AL703" s="19">
        <v>0</v>
      </c>
      <c r="AM703" s="19">
        <v>6</v>
      </c>
      <c r="AN703" s="19">
        <v>0.25</v>
      </c>
      <c r="AO703" s="19">
        <v>6000</v>
      </c>
      <c r="AP703" s="19">
        <v>0</v>
      </c>
      <c r="AQ703" s="19">
        <v>0</v>
      </c>
      <c r="AR703" s="11">
        <v>0</v>
      </c>
      <c r="AS703" s="19">
        <v>92014001</v>
      </c>
      <c r="AT703" s="20" t="s">
        <v>262</v>
      </c>
      <c r="AU703" s="19" t="s">
        <v>263</v>
      </c>
      <c r="AV703" s="19">
        <v>10002001</v>
      </c>
      <c r="AW703" s="19">
        <v>21101040</v>
      </c>
      <c r="AX703" s="20" t="s">
        <v>234</v>
      </c>
      <c r="AY703" s="20" t="s">
        <v>969</v>
      </c>
      <c r="AZ703" s="18">
        <v>0</v>
      </c>
      <c r="BA703" s="18">
        <v>0</v>
      </c>
      <c r="BB703" s="169" t="str">
        <f t="shared" si="56"/>
        <v>对目标区域持续造成伤害,在此范围内的敌方目标每秒造成2次160%攻击伤害+2000点固定伤害,目标移动速度降低75%,持续6秒,当在施法过程中进行移动会中断此技能施放</v>
      </c>
      <c r="BC703" s="19">
        <v>0</v>
      </c>
      <c r="BD703" s="16">
        <v>0</v>
      </c>
      <c r="BE703" s="19">
        <v>0</v>
      </c>
      <c r="BF703" s="19">
        <v>0</v>
      </c>
      <c r="BG703" s="19">
        <v>0</v>
      </c>
      <c r="BH703" s="19">
        <v>0</v>
      </c>
      <c r="BI703" s="14">
        <v>0</v>
      </c>
      <c r="BJ703" s="11">
        <v>0</v>
      </c>
      <c r="BK703" s="11">
        <v>0</v>
      </c>
      <c r="BL703" s="11">
        <v>0</v>
      </c>
      <c r="BM703" s="11">
        <v>0</v>
      </c>
      <c r="BN703" s="11">
        <v>0</v>
      </c>
      <c r="BO703" s="11">
        <v>0</v>
      </c>
      <c r="BP703" s="11">
        <v>0</v>
      </c>
      <c r="BQ703" s="46">
        <v>0</v>
      </c>
    </row>
    <row r="704" ht="20.1" customHeight="1" spans="3:69">
      <c r="C704" s="16">
        <v>62021305</v>
      </c>
      <c r="D704" s="20" t="s">
        <v>261</v>
      </c>
      <c r="E704" s="16">
        <v>4</v>
      </c>
      <c r="F704" s="16">
        <v>62021401</v>
      </c>
      <c r="G704" s="16">
        <v>0</v>
      </c>
      <c r="H704" s="18">
        <v>0</v>
      </c>
      <c r="I704" s="19">
        <v>0</v>
      </c>
      <c r="J704" s="16">
        <v>0</v>
      </c>
      <c r="K704" s="16">
        <v>0</v>
      </c>
      <c r="L704" s="19">
        <v>0</v>
      </c>
      <c r="M704" s="19">
        <v>0</v>
      </c>
      <c r="N704" s="19">
        <v>1</v>
      </c>
      <c r="O704" s="19">
        <v>0</v>
      </c>
      <c r="P704" s="19">
        <v>0</v>
      </c>
      <c r="Q704" s="19">
        <v>0</v>
      </c>
      <c r="R704" s="11">
        <v>0</v>
      </c>
      <c r="S704" s="18">
        <v>0</v>
      </c>
      <c r="T704" s="16">
        <v>1</v>
      </c>
      <c r="U704" s="19">
        <v>2</v>
      </c>
      <c r="V704" s="19">
        <v>0</v>
      </c>
      <c r="W704" s="19">
        <v>1.8</v>
      </c>
      <c r="X704" s="19">
        <v>2750</v>
      </c>
      <c r="Y704" s="19">
        <v>0</v>
      </c>
      <c r="Z704" s="19">
        <v>0</v>
      </c>
      <c r="AA704" s="19">
        <v>0</v>
      </c>
      <c r="AB704" s="19">
        <v>0</v>
      </c>
      <c r="AC704" s="19">
        <v>0</v>
      </c>
      <c r="AD704" s="19">
        <v>6</v>
      </c>
      <c r="AE704" s="19">
        <v>1</v>
      </c>
      <c r="AF704" s="19">
        <v>3</v>
      </c>
      <c r="AG704" s="11">
        <v>2</v>
      </c>
      <c r="AH704" s="11">
        <v>1</v>
      </c>
      <c r="AI704" s="11">
        <v>0</v>
      </c>
      <c r="AJ704" s="11">
        <v>7</v>
      </c>
      <c r="AK704" s="19">
        <v>0</v>
      </c>
      <c r="AL704" s="19">
        <v>0</v>
      </c>
      <c r="AM704" s="19">
        <v>6</v>
      </c>
      <c r="AN704" s="19">
        <v>0.25</v>
      </c>
      <c r="AO704" s="19">
        <v>6000</v>
      </c>
      <c r="AP704" s="19">
        <v>0</v>
      </c>
      <c r="AQ704" s="19">
        <v>0</v>
      </c>
      <c r="AR704" s="11">
        <v>0</v>
      </c>
      <c r="AS704" s="19">
        <v>92014001</v>
      </c>
      <c r="AT704" s="20" t="s">
        <v>262</v>
      </c>
      <c r="AU704" s="19" t="s">
        <v>263</v>
      </c>
      <c r="AV704" s="19">
        <v>10002001</v>
      </c>
      <c r="AW704" s="19">
        <v>21101040</v>
      </c>
      <c r="AX704" s="20" t="s">
        <v>234</v>
      </c>
      <c r="AY704" s="20" t="s">
        <v>969</v>
      </c>
      <c r="AZ704" s="18">
        <v>0</v>
      </c>
      <c r="BA704" s="18">
        <v>0</v>
      </c>
      <c r="BB704" s="169" t="str">
        <f t="shared" si="56"/>
        <v>对目标区域持续造成伤害,在此范围内的敌方目标每秒造成2次180%攻击伤害+2750点固定伤害,目标移动速度降低75%,持续6秒,当在施法过程中进行移动会中断此技能施放</v>
      </c>
      <c r="BC704" s="19">
        <v>0</v>
      </c>
      <c r="BD704" s="16">
        <v>0</v>
      </c>
      <c r="BE704" s="19">
        <v>0</v>
      </c>
      <c r="BF704" s="19">
        <v>0</v>
      </c>
      <c r="BG704" s="19">
        <v>0</v>
      </c>
      <c r="BH704" s="19">
        <v>0</v>
      </c>
      <c r="BI704" s="14">
        <v>0</v>
      </c>
      <c r="BJ704" s="11">
        <v>0</v>
      </c>
      <c r="BK704" s="11">
        <v>0</v>
      </c>
      <c r="BL704" s="11">
        <v>0</v>
      </c>
      <c r="BM704" s="11">
        <v>0</v>
      </c>
      <c r="BN704" s="11">
        <v>0</v>
      </c>
      <c r="BO704" s="11">
        <v>0</v>
      </c>
      <c r="BP704" s="11">
        <v>0</v>
      </c>
      <c r="BQ704" s="46">
        <v>0</v>
      </c>
    </row>
    <row r="705" ht="20.1" customHeight="1" spans="3:69">
      <c r="C705" s="16">
        <v>62021306</v>
      </c>
      <c r="D705" s="20" t="s">
        <v>261</v>
      </c>
      <c r="E705" s="16">
        <v>5</v>
      </c>
      <c r="F705" s="16">
        <v>62021401</v>
      </c>
      <c r="G705" s="16">
        <v>0</v>
      </c>
      <c r="H705" s="18">
        <v>0</v>
      </c>
      <c r="I705" s="19">
        <v>0</v>
      </c>
      <c r="J705" s="16">
        <v>0</v>
      </c>
      <c r="K705" s="16">
        <v>0</v>
      </c>
      <c r="L705" s="19">
        <v>0</v>
      </c>
      <c r="M705" s="19">
        <v>0</v>
      </c>
      <c r="N705" s="19">
        <v>1</v>
      </c>
      <c r="O705" s="19">
        <v>0</v>
      </c>
      <c r="P705" s="19">
        <v>0</v>
      </c>
      <c r="Q705" s="19">
        <v>0</v>
      </c>
      <c r="R705" s="11">
        <v>0</v>
      </c>
      <c r="S705" s="18">
        <v>0</v>
      </c>
      <c r="T705" s="16">
        <v>1</v>
      </c>
      <c r="U705" s="19">
        <v>2</v>
      </c>
      <c r="V705" s="19">
        <v>0</v>
      </c>
      <c r="W705" s="19">
        <v>2</v>
      </c>
      <c r="X705" s="19">
        <v>3500</v>
      </c>
      <c r="Y705" s="19">
        <v>0</v>
      </c>
      <c r="Z705" s="19">
        <v>0</v>
      </c>
      <c r="AA705" s="19">
        <v>0</v>
      </c>
      <c r="AB705" s="19">
        <v>0</v>
      </c>
      <c r="AC705" s="19">
        <v>0</v>
      </c>
      <c r="AD705" s="19">
        <v>6</v>
      </c>
      <c r="AE705" s="19">
        <v>1</v>
      </c>
      <c r="AF705" s="19">
        <v>3</v>
      </c>
      <c r="AG705" s="11">
        <v>2</v>
      </c>
      <c r="AH705" s="11">
        <v>1</v>
      </c>
      <c r="AI705" s="11">
        <v>0</v>
      </c>
      <c r="AJ705" s="11">
        <v>7</v>
      </c>
      <c r="AK705" s="19">
        <v>0</v>
      </c>
      <c r="AL705" s="19">
        <v>0</v>
      </c>
      <c r="AM705" s="19">
        <v>6</v>
      </c>
      <c r="AN705" s="19">
        <v>0.25</v>
      </c>
      <c r="AO705" s="19">
        <v>6000</v>
      </c>
      <c r="AP705" s="19">
        <v>0</v>
      </c>
      <c r="AQ705" s="19">
        <v>0</v>
      </c>
      <c r="AR705" s="11">
        <v>0</v>
      </c>
      <c r="AS705" s="19">
        <v>92014001</v>
      </c>
      <c r="AT705" s="20" t="s">
        <v>262</v>
      </c>
      <c r="AU705" s="19" t="s">
        <v>263</v>
      </c>
      <c r="AV705" s="19">
        <v>10002001</v>
      </c>
      <c r="AW705" s="19">
        <v>21101040</v>
      </c>
      <c r="AX705" s="20" t="s">
        <v>234</v>
      </c>
      <c r="AY705" s="20" t="s">
        <v>969</v>
      </c>
      <c r="AZ705" s="18">
        <v>0</v>
      </c>
      <c r="BA705" s="18">
        <v>0</v>
      </c>
      <c r="BB705" s="169" t="str">
        <f t="shared" si="56"/>
        <v>对目标区域持续造成伤害,在此范围内的敌方目标每秒造成2次200%攻击伤害+3500点固定伤害,目标移动速度降低75%,持续6秒,当在施法过程中进行移动会中断此技能施放</v>
      </c>
      <c r="BC705" s="19">
        <v>0</v>
      </c>
      <c r="BD705" s="16">
        <v>0</v>
      </c>
      <c r="BE705" s="19">
        <v>0</v>
      </c>
      <c r="BF705" s="19">
        <v>0</v>
      </c>
      <c r="BG705" s="19">
        <v>0</v>
      </c>
      <c r="BH705" s="19">
        <v>0</v>
      </c>
      <c r="BI705" s="14">
        <v>0</v>
      </c>
      <c r="BJ705" s="11">
        <v>0</v>
      </c>
      <c r="BK705" s="11">
        <v>0</v>
      </c>
      <c r="BL705" s="11">
        <v>0</v>
      </c>
      <c r="BM705" s="11">
        <v>0</v>
      </c>
      <c r="BN705" s="11">
        <v>0</v>
      </c>
      <c r="BO705" s="11">
        <v>0</v>
      </c>
      <c r="BP705" s="11">
        <v>0</v>
      </c>
      <c r="BQ705" s="46">
        <v>0</v>
      </c>
    </row>
    <row r="706" ht="20.1" customHeight="1" spans="3:69">
      <c r="C706" s="16">
        <v>62021401</v>
      </c>
      <c r="D706" s="17" t="s">
        <v>970</v>
      </c>
      <c r="E706" s="19">
        <v>0</v>
      </c>
      <c r="F706" s="16">
        <v>62021501</v>
      </c>
      <c r="G706" s="16">
        <v>62021402</v>
      </c>
      <c r="H706" s="18">
        <v>0</v>
      </c>
      <c r="I706" s="16">
        <v>35</v>
      </c>
      <c r="J706" s="16">
        <v>5</v>
      </c>
      <c r="K706" s="19">
        <v>0</v>
      </c>
      <c r="L706" s="16">
        <v>0</v>
      </c>
      <c r="M706" s="16">
        <v>0</v>
      </c>
      <c r="N706" s="16">
        <v>1</v>
      </c>
      <c r="O706" s="16">
        <v>0</v>
      </c>
      <c r="P706" s="16">
        <v>0</v>
      </c>
      <c r="Q706" s="16">
        <v>0</v>
      </c>
      <c r="R706" s="11">
        <v>0</v>
      </c>
      <c r="S706" s="16">
        <v>0</v>
      </c>
      <c r="T706" s="16">
        <v>1</v>
      </c>
      <c r="U706" s="16">
        <v>2</v>
      </c>
      <c r="V706" s="16">
        <v>0</v>
      </c>
      <c r="W706" s="16">
        <v>0</v>
      </c>
      <c r="X706" s="16">
        <v>0</v>
      </c>
      <c r="Y706" s="16">
        <v>0</v>
      </c>
      <c r="Z706" s="16">
        <v>0</v>
      </c>
      <c r="AA706" s="16">
        <v>0</v>
      </c>
      <c r="AB706" s="16">
        <v>0</v>
      </c>
      <c r="AC706" s="16">
        <v>0</v>
      </c>
      <c r="AD706" s="16">
        <v>50</v>
      </c>
      <c r="AE706" s="16">
        <v>0</v>
      </c>
      <c r="AF706" s="16">
        <v>0</v>
      </c>
      <c r="AG706" s="11">
        <v>2</v>
      </c>
      <c r="AH706" s="11">
        <v>2</v>
      </c>
      <c r="AI706" s="11">
        <v>0</v>
      </c>
      <c r="AJ706" s="11">
        <v>1.5</v>
      </c>
      <c r="AK706" s="16">
        <v>0</v>
      </c>
      <c r="AL706" s="16">
        <v>0.5</v>
      </c>
      <c r="AM706" s="16">
        <v>0</v>
      </c>
      <c r="AN706" s="19">
        <v>0.25</v>
      </c>
      <c r="AO706" s="16">
        <v>3000</v>
      </c>
      <c r="AP706" s="16">
        <v>0</v>
      </c>
      <c r="AQ706" s="16">
        <v>0</v>
      </c>
      <c r="AR706" s="11">
        <v>0</v>
      </c>
      <c r="AS706" s="16" t="s">
        <v>162</v>
      </c>
      <c r="AT706" s="17" t="s">
        <v>163</v>
      </c>
      <c r="AU706" s="16" t="s">
        <v>360</v>
      </c>
      <c r="AV706" s="19">
        <v>0</v>
      </c>
      <c r="AW706" s="19">
        <v>21101051</v>
      </c>
      <c r="AX706" s="17" t="s">
        <v>745</v>
      </c>
      <c r="AY706" s="312" t="s">
        <v>971</v>
      </c>
      <c r="AZ706" s="18">
        <v>0</v>
      </c>
      <c r="BA706" s="18">
        <v>0</v>
      </c>
      <c r="BB706" s="39" t="s">
        <v>972</v>
      </c>
      <c r="BC706" s="16">
        <v>0</v>
      </c>
      <c r="BD706" s="16">
        <v>0</v>
      </c>
      <c r="BE706" s="16">
        <v>0</v>
      </c>
      <c r="BF706" s="16">
        <v>0</v>
      </c>
      <c r="BG706" s="16">
        <v>0</v>
      </c>
      <c r="BH706" s="16">
        <v>0</v>
      </c>
      <c r="BI706" s="14">
        <v>0</v>
      </c>
      <c r="BJ706" s="11">
        <v>0</v>
      </c>
      <c r="BK706" s="11">
        <v>0</v>
      </c>
      <c r="BL706" s="11">
        <v>0</v>
      </c>
      <c r="BM706" s="11">
        <v>0</v>
      </c>
      <c r="BN706" s="11">
        <v>0</v>
      </c>
      <c r="BO706" s="11">
        <v>0</v>
      </c>
      <c r="BP706" s="11">
        <v>0</v>
      </c>
      <c r="BQ706" s="46">
        <v>0</v>
      </c>
    </row>
    <row r="707" ht="20.1" customHeight="1" spans="3:69">
      <c r="C707" s="16">
        <v>62021402</v>
      </c>
      <c r="D707" s="17" t="s">
        <v>970</v>
      </c>
      <c r="E707" s="19">
        <v>1</v>
      </c>
      <c r="F707" s="16">
        <v>62021501</v>
      </c>
      <c r="G707" s="16">
        <v>62021403</v>
      </c>
      <c r="H707" s="18">
        <v>0</v>
      </c>
      <c r="I707" s="16">
        <v>42</v>
      </c>
      <c r="J707" s="16">
        <v>2</v>
      </c>
      <c r="K707" s="19">
        <v>0</v>
      </c>
      <c r="L707" s="16">
        <v>0</v>
      </c>
      <c r="M707" s="16">
        <v>0</v>
      </c>
      <c r="N707" s="16">
        <v>1</v>
      </c>
      <c r="O707" s="16">
        <v>0</v>
      </c>
      <c r="P707" s="16">
        <v>0</v>
      </c>
      <c r="Q707" s="16">
        <v>0</v>
      </c>
      <c r="R707" s="11">
        <v>0</v>
      </c>
      <c r="S707" s="16">
        <v>0</v>
      </c>
      <c r="T707" s="16">
        <v>1</v>
      </c>
      <c r="U707" s="16">
        <v>2</v>
      </c>
      <c r="V707" s="16">
        <v>0</v>
      </c>
      <c r="W707" s="16">
        <v>0</v>
      </c>
      <c r="X707" s="16">
        <v>0</v>
      </c>
      <c r="Y707" s="16">
        <v>0</v>
      </c>
      <c r="Z707" s="16">
        <v>0</v>
      </c>
      <c r="AA707" s="16">
        <v>0</v>
      </c>
      <c r="AB707" s="16">
        <v>0</v>
      </c>
      <c r="AC707" s="16">
        <v>0</v>
      </c>
      <c r="AD707" s="16">
        <v>50</v>
      </c>
      <c r="AE707" s="16">
        <v>0</v>
      </c>
      <c r="AF707" s="16">
        <v>0</v>
      </c>
      <c r="AG707" s="11">
        <v>2</v>
      </c>
      <c r="AH707" s="11">
        <v>2</v>
      </c>
      <c r="AI707" s="11">
        <v>0</v>
      </c>
      <c r="AJ707" s="11">
        <v>1.5</v>
      </c>
      <c r="AK707" s="16">
        <v>0</v>
      </c>
      <c r="AL707" s="16">
        <v>0.5</v>
      </c>
      <c r="AM707" s="16">
        <v>0</v>
      </c>
      <c r="AN707" s="19">
        <v>0.25</v>
      </c>
      <c r="AO707" s="16">
        <v>3000</v>
      </c>
      <c r="AP707" s="16">
        <v>0</v>
      </c>
      <c r="AQ707" s="16">
        <v>0</v>
      </c>
      <c r="AR707" s="11">
        <v>0</v>
      </c>
      <c r="AS707" s="16" t="s">
        <v>162</v>
      </c>
      <c r="AT707" s="17" t="s">
        <v>163</v>
      </c>
      <c r="AU707" s="16" t="s">
        <v>360</v>
      </c>
      <c r="AV707" s="19">
        <v>0</v>
      </c>
      <c r="AW707" s="19">
        <v>21101051</v>
      </c>
      <c r="AX707" s="17" t="s">
        <v>745</v>
      </c>
      <c r="AY707" s="312" t="s">
        <v>971</v>
      </c>
      <c r="AZ707" s="18">
        <v>0</v>
      </c>
      <c r="BA707" s="18">
        <v>0</v>
      </c>
      <c r="BB707" s="39" t="s">
        <v>972</v>
      </c>
      <c r="BC707" s="16">
        <v>0</v>
      </c>
      <c r="BD707" s="16">
        <v>0</v>
      </c>
      <c r="BE707" s="16">
        <v>0</v>
      </c>
      <c r="BF707" s="16">
        <v>0</v>
      </c>
      <c r="BG707" s="16">
        <v>0</v>
      </c>
      <c r="BH707" s="16">
        <v>0</v>
      </c>
      <c r="BI707" s="14">
        <v>0</v>
      </c>
      <c r="BJ707" s="11">
        <v>0</v>
      </c>
      <c r="BK707" s="11">
        <v>0</v>
      </c>
      <c r="BL707" s="11">
        <v>0</v>
      </c>
      <c r="BM707" s="11">
        <v>0</v>
      </c>
      <c r="BN707" s="11">
        <v>0</v>
      </c>
      <c r="BO707" s="11">
        <v>0</v>
      </c>
      <c r="BP707" s="11">
        <v>0</v>
      </c>
      <c r="BQ707" s="46">
        <v>0</v>
      </c>
    </row>
    <row r="708" ht="20.1" customHeight="1" spans="3:69">
      <c r="C708" s="16">
        <v>62021403</v>
      </c>
      <c r="D708" s="17" t="s">
        <v>970</v>
      </c>
      <c r="E708" s="19">
        <v>2</v>
      </c>
      <c r="F708" s="16">
        <v>62021501</v>
      </c>
      <c r="G708" s="16">
        <v>62021404</v>
      </c>
      <c r="H708" s="18">
        <v>0</v>
      </c>
      <c r="I708" s="16">
        <v>47</v>
      </c>
      <c r="J708" s="16">
        <v>2</v>
      </c>
      <c r="K708" s="19">
        <v>0</v>
      </c>
      <c r="L708" s="16">
        <v>0</v>
      </c>
      <c r="M708" s="16">
        <v>0</v>
      </c>
      <c r="N708" s="16">
        <v>1</v>
      </c>
      <c r="O708" s="16">
        <v>0</v>
      </c>
      <c r="P708" s="16">
        <v>0</v>
      </c>
      <c r="Q708" s="16">
        <v>0</v>
      </c>
      <c r="R708" s="11">
        <v>0</v>
      </c>
      <c r="S708" s="16">
        <v>0</v>
      </c>
      <c r="T708" s="16">
        <v>1</v>
      </c>
      <c r="U708" s="16">
        <v>2</v>
      </c>
      <c r="V708" s="16">
        <v>0</v>
      </c>
      <c r="W708" s="16">
        <v>0</v>
      </c>
      <c r="X708" s="16">
        <v>0</v>
      </c>
      <c r="Y708" s="16">
        <v>0</v>
      </c>
      <c r="Z708" s="16">
        <v>0</v>
      </c>
      <c r="AA708" s="16">
        <v>0</v>
      </c>
      <c r="AB708" s="16">
        <v>0</v>
      </c>
      <c r="AC708" s="16">
        <v>0</v>
      </c>
      <c r="AD708" s="16">
        <v>50</v>
      </c>
      <c r="AE708" s="16">
        <v>0</v>
      </c>
      <c r="AF708" s="16">
        <v>0</v>
      </c>
      <c r="AG708" s="11">
        <v>2</v>
      </c>
      <c r="AH708" s="11">
        <v>2</v>
      </c>
      <c r="AI708" s="11">
        <v>0</v>
      </c>
      <c r="AJ708" s="11">
        <v>1.5</v>
      </c>
      <c r="AK708" s="16">
        <v>0</v>
      </c>
      <c r="AL708" s="16">
        <v>0.5</v>
      </c>
      <c r="AM708" s="16">
        <v>0</v>
      </c>
      <c r="AN708" s="19">
        <v>0.25</v>
      </c>
      <c r="AO708" s="16">
        <v>3000</v>
      </c>
      <c r="AP708" s="16">
        <v>0</v>
      </c>
      <c r="AQ708" s="16">
        <v>0</v>
      </c>
      <c r="AR708" s="11">
        <v>0</v>
      </c>
      <c r="AS708" s="16" t="s">
        <v>162</v>
      </c>
      <c r="AT708" s="17" t="s">
        <v>163</v>
      </c>
      <c r="AU708" s="16" t="s">
        <v>360</v>
      </c>
      <c r="AV708" s="19">
        <v>0</v>
      </c>
      <c r="AW708" s="19">
        <v>21101051</v>
      </c>
      <c r="AX708" s="17" t="s">
        <v>745</v>
      </c>
      <c r="AY708" s="312" t="s">
        <v>973</v>
      </c>
      <c r="AZ708" s="18">
        <v>0</v>
      </c>
      <c r="BA708" s="18">
        <v>0</v>
      </c>
      <c r="BB708" s="39" t="s">
        <v>974</v>
      </c>
      <c r="BC708" s="16">
        <v>0</v>
      </c>
      <c r="BD708" s="16">
        <v>0</v>
      </c>
      <c r="BE708" s="16">
        <v>0</v>
      </c>
      <c r="BF708" s="16">
        <v>0</v>
      </c>
      <c r="BG708" s="16">
        <v>0</v>
      </c>
      <c r="BH708" s="16">
        <v>0</v>
      </c>
      <c r="BI708" s="14">
        <v>0</v>
      </c>
      <c r="BJ708" s="11">
        <v>0</v>
      </c>
      <c r="BK708" s="11">
        <v>0</v>
      </c>
      <c r="BL708" s="11">
        <v>0</v>
      </c>
      <c r="BM708" s="11">
        <v>0</v>
      </c>
      <c r="BN708" s="11">
        <v>0</v>
      </c>
      <c r="BO708" s="11">
        <v>0</v>
      </c>
      <c r="BP708" s="11">
        <v>0</v>
      </c>
      <c r="BQ708" s="46">
        <v>0</v>
      </c>
    </row>
    <row r="709" ht="19.5" customHeight="1" spans="3:69">
      <c r="C709" s="16">
        <v>62021404</v>
      </c>
      <c r="D709" s="17" t="s">
        <v>970</v>
      </c>
      <c r="E709" s="19">
        <v>3</v>
      </c>
      <c r="F709" s="16">
        <v>62021501</v>
      </c>
      <c r="G709" s="16">
        <v>0</v>
      </c>
      <c r="H709" s="18">
        <v>0</v>
      </c>
      <c r="I709" s="16">
        <v>1</v>
      </c>
      <c r="J709" s="16">
        <v>0</v>
      </c>
      <c r="K709" s="19">
        <v>0</v>
      </c>
      <c r="L709" s="16">
        <v>0</v>
      </c>
      <c r="M709" s="16">
        <v>0</v>
      </c>
      <c r="N709" s="16">
        <v>1</v>
      </c>
      <c r="O709" s="16">
        <v>0</v>
      </c>
      <c r="P709" s="16">
        <v>0</v>
      </c>
      <c r="Q709" s="16">
        <v>0</v>
      </c>
      <c r="R709" s="11">
        <v>0</v>
      </c>
      <c r="S709" s="16">
        <v>0</v>
      </c>
      <c r="T709" s="16">
        <v>1</v>
      </c>
      <c r="U709" s="16">
        <v>2</v>
      </c>
      <c r="V709" s="16">
        <v>0</v>
      </c>
      <c r="W709" s="16">
        <v>0</v>
      </c>
      <c r="X709" s="16">
        <v>0</v>
      </c>
      <c r="Y709" s="16">
        <v>0</v>
      </c>
      <c r="Z709" s="16">
        <v>0</v>
      </c>
      <c r="AA709" s="16">
        <v>0</v>
      </c>
      <c r="AB709" s="16">
        <v>0</v>
      </c>
      <c r="AC709" s="16">
        <v>0</v>
      </c>
      <c r="AD709" s="16">
        <v>50</v>
      </c>
      <c r="AE709" s="16">
        <v>0</v>
      </c>
      <c r="AF709" s="16">
        <v>0</v>
      </c>
      <c r="AG709" s="11">
        <v>2</v>
      </c>
      <c r="AH709" s="11">
        <v>2</v>
      </c>
      <c r="AI709" s="11">
        <v>0</v>
      </c>
      <c r="AJ709" s="11">
        <v>1.5</v>
      </c>
      <c r="AK709" s="16">
        <v>0</v>
      </c>
      <c r="AL709" s="16">
        <v>0.5</v>
      </c>
      <c r="AM709" s="16">
        <v>0</v>
      </c>
      <c r="AN709" s="19">
        <v>0.25</v>
      </c>
      <c r="AO709" s="16">
        <v>3000</v>
      </c>
      <c r="AP709" s="16">
        <v>0</v>
      </c>
      <c r="AQ709" s="16">
        <v>0</v>
      </c>
      <c r="AR709" s="11">
        <v>0</v>
      </c>
      <c r="AS709" s="16" t="s">
        <v>162</v>
      </c>
      <c r="AT709" s="17" t="s">
        <v>163</v>
      </c>
      <c r="AU709" s="16" t="s">
        <v>360</v>
      </c>
      <c r="AV709" s="19">
        <v>0</v>
      </c>
      <c r="AW709" s="19">
        <v>21101051</v>
      </c>
      <c r="AX709" s="17" t="s">
        <v>745</v>
      </c>
      <c r="AY709" s="312" t="s">
        <v>975</v>
      </c>
      <c r="AZ709" s="18">
        <v>0</v>
      </c>
      <c r="BA709" s="18">
        <v>0</v>
      </c>
      <c r="BB709" s="39" t="s">
        <v>976</v>
      </c>
      <c r="BC709" s="16">
        <v>0</v>
      </c>
      <c r="BD709" s="16">
        <v>0</v>
      </c>
      <c r="BE709" s="16">
        <v>0</v>
      </c>
      <c r="BF709" s="16">
        <v>0</v>
      </c>
      <c r="BG709" s="16">
        <v>0</v>
      </c>
      <c r="BH709" s="16">
        <v>0</v>
      </c>
      <c r="BI709" s="14">
        <v>0</v>
      </c>
      <c r="BJ709" s="11">
        <v>0</v>
      </c>
      <c r="BK709" s="11">
        <v>0</v>
      </c>
      <c r="BL709" s="11">
        <v>0</v>
      </c>
      <c r="BM709" s="11">
        <v>0</v>
      </c>
      <c r="BN709" s="11">
        <v>0</v>
      </c>
      <c r="BO709" s="11">
        <v>0</v>
      </c>
      <c r="BP709" s="11">
        <v>0</v>
      </c>
      <c r="BQ709" s="46">
        <v>0</v>
      </c>
    </row>
    <row r="710" ht="19.5" customHeight="1" spans="3:69">
      <c r="C710" s="16">
        <v>62021405</v>
      </c>
      <c r="D710" s="17" t="s">
        <v>970</v>
      </c>
      <c r="E710" s="19">
        <v>4</v>
      </c>
      <c r="F710" s="16">
        <v>62021501</v>
      </c>
      <c r="G710" s="16">
        <v>0</v>
      </c>
      <c r="H710" s="18">
        <v>0</v>
      </c>
      <c r="I710" s="16">
        <v>1</v>
      </c>
      <c r="J710" s="16">
        <v>0</v>
      </c>
      <c r="K710" s="19">
        <v>0</v>
      </c>
      <c r="L710" s="16">
        <v>0</v>
      </c>
      <c r="M710" s="16">
        <v>0</v>
      </c>
      <c r="N710" s="16">
        <v>1</v>
      </c>
      <c r="O710" s="16">
        <v>0</v>
      </c>
      <c r="P710" s="16">
        <v>0</v>
      </c>
      <c r="Q710" s="16">
        <v>0</v>
      </c>
      <c r="R710" s="11">
        <v>0</v>
      </c>
      <c r="S710" s="16">
        <v>0</v>
      </c>
      <c r="T710" s="16">
        <v>1</v>
      </c>
      <c r="U710" s="16">
        <v>2</v>
      </c>
      <c r="V710" s="16">
        <v>0</v>
      </c>
      <c r="W710" s="16">
        <v>0</v>
      </c>
      <c r="X710" s="16">
        <v>0</v>
      </c>
      <c r="Y710" s="16">
        <v>0</v>
      </c>
      <c r="Z710" s="16">
        <v>0</v>
      </c>
      <c r="AA710" s="16">
        <v>0</v>
      </c>
      <c r="AB710" s="16">
        <v>0</v>
      </c>
      <c r="AC710" s="16">
        <v>0</v>
      </c>
      <c r="AD710" s="16">
        <v>50</v>
      </c>
      <c r="AE710" s="16">
        <v>0</v>
      </c>
      <c r="AF710" s="16">
        <v>0</v>
      </c>
      <c r="AG710" s="11">
        <v>2</v>
      </c>
      <c r="AH710" s="11">
        <v>2</v>
      </c>
      <c r="AI710" s="11">
        <v>0</v>
      </c>
      <c r="AJ710" s="11">
        <v>1.5</v>
      </c>
      <c r="AK710" s="16">
        <v>0</v>
      </c>
      <c r="AL710" s="16">
        <v>0.5</v>
      </c>
      <c r="AM710" s="16">
        <v>0</v>
      </c>
      <c r="AN710" s="19">
        <v>0.25</v>
      </c>
      <c r="AO710" s="16">
        <v>3000</v>
      </c>
      <c r="AP710" s="16">
        <v>0</v>
      </c>
      <c r="AQ710" s="16">
        <v>0</v>
      </c>
      <c r="AR710" s="11">
        <v>0</v>
      </c>
      <c r="AS710" s="16" t="s">
        <v>162</v>
      </c>
      <c r="AT710" s="17" t="s">
        <v>163</v>
      </c>
      <c r="AU710" s="16" t="s">
        <v>360</v>
      </c>
      <c r="AV710" s="19">
        <v>0</v>
      </c>
      <c r="AW710" s="19">
        <v>21101051</v>
      </c>
      <c r="AX710" s="17" t="s">
        <v>745</v>
      </c>
      <c r="AY710" s="312" t="s">
        <v>977</v>
      </c>
      <c r="AZ710" s="18">
        <v>0</v>
      </c>
      <c r="BA710" s="18">
        <v>0</v>
      </c>
      <c r="BB710" s="39" t="s">
        <v>978</v>
      </c>
      <c r="BC710" s="16">
        <v>0</v>
      </c>
      <c r="BD710" s="16">
        <v>0</v>
      </c>
      <c r="BE710" s="16">
        <v>0</v>
      </c>
      <c r="BF710" s="16">
        <v>0</v>
      </c>
      <c r="BG710" s="16">
        <v>0</v>
      </c>
      <c r="BH710" s="16">
        <v>0</v>
      </c>
      <c r="BI710" s="14">
        <v>0</v>
      </c>
      <c r="BJ710" s="11">
        <v>0</v>
      </c>
      <c r="BK710" s="11">
        <v>0</v>
      </c>
      <c r="BL710" s="11">
        <v>0</v>
      </c>
      <c r="BM710" s="11">
        <v>0</v>
      </c>
      <c r="BN710" s="11">
        <v>0</v>
      </c>
      <c r="BO710" s="11">
        <v>0</v>
      </c>
      <c r="BP710" s="11">
        <v>0</v>
      </c>
      <c r="BQ710" s="46">
        <v>0</v>
      </c>
    </row>
    <row r="711" ht="19.5" customHeight="1" spans="3:69">
      <c r="C711" s="16">
        <v>62021406</v>
      </c>
      <c r="D711" s="17" t="s">
        <v>970</v>
      </c>
      <c r="E711" s="19">
        <v>5</v>
      </c>
      <c r="F711" s="16">
        <v>62021501</v>
      </c>
      <c r="G711" s="19">
        <v>0</v>
      </c>
      <c r="H711" s="18">
        <v>0</v>
      </c>
      <c r="I711" s="16">
        <v>1</v>
      </c>
      <c r="J711" s="16">
        <v>0</v>
      </c>
      <c r="K711" s="19">
        <v>0</v>
      </c>
      <c r="L711" s="16">
        <v>0</v>
      </c>
      <c r="M711" s="16">
        <v>0</v>
      </c>
      <c r="N711" s="16">
        <v>1</v>
      </c>
      <c r="O711" s="16">
        <v>0</v>
      </c>
      <c r="P711" s="16">
        <v>0</v>
      </c>
      <c r="Q711" s="16">
        <v>0</v>
      </c>
      <c r="R711" s="11">
        <v>0</v>
      </c>
      <c r="S711" s="16">
        <v>0</v>
      </c>
      <c r="T711" s="16">
        <v>1</v>
      </c>
      <c r="U711" s="16">
        <v>2</v>
      </c>
      <c r="V711" s="16">
        <v>0</v>
      </c>
      <c r="W711" s="16">
        <v>0</v>
      </c>
      <c r="X711" s="16">
        <v>0</v>
      </c>
      <c r="Y711" s="16">
        <v>0</v>
      </c>
      <c r="Z711" s="16">
        <v>0</v>
      </c>
      <c r="AA711" s="16">
        <v>0</v>
      </c>
      <c r="AB711" s="16">
        <v>0</v>
      </c>
      <c r="AC711" s="16">
        <v>0</v>
      </c>
      <c r="AD711" s="16">
        <v>50</v>
      </c>
      <c r="AE711" s="16">
        <v>0</v>
      </c>
      <c r="AF711" s="16">
        <v>0</v>
      </c>
      <c r="AG711" s="11">
        <v>2</v>
      </c>
      <c r="AH711" s="11">
        <v>2</v>
      </c>
      <c r="AI711" s="11">
        <v>0</v>
      </c>
      <c r="AJ711" s="11">
        <v>1.5</v>
      </c>
      <c r="AK711" s="16">
        <v>0</v>
      </c>
      <c r="AL711" s="16">
        <v>0.5</v>
      </c>
      <c r="AM711" s="16">
        <v>0</v>
      </c>
      <c r="AN711" s="19">
        <v>0.25</v>
      </c>
      <c r="AO711" s="16">
        <v>3000</v>
      </c>
      <c r="AP711" s="16">
        <v>0</v>
      </c>
      <c r="AQ711" s="16">
        <v>0</v>
      </c>
      <c r="AR711" s="11">
        <v>0</v>
      </c>
      <c r="AS711" s="16" t="s">
        <v>162</v>
      </c>
      <c r="AT711" s="17" t="s">
        <v>163</v>
      </c>
      <c r="AU711" s="16" t="s">
        <v>360</v>
      </c>
      <c r="AV711" s="19">
        <v>0</v>
      </c>
      <c r="AW711" s="19">
        <v>21101051</v>
      </c>
      <c r="AX711" s="17" t="s">
        <v>745</v>
      </c>
      <c r="AY711" s="312" t="s">
        <v>979</v>
      </c>
      <c r="AZ711" s="18">
        <v>0</v>
      </c>
      <c r="BA711" s="18">
        <v>0</v>
      </c>
      <c r="BB711" s="39" t="s">
        <v>980</v>
      </c>
      <c r="BC711" s="16">
        <v>0</v>
      </c>
      <c r="BD711" s="16">
        <v>0</v>
      </c>
      <c r="BE711" s="16">
        <v>0</v>
      </c>
      <c r="BF711" s="16">
        <v>0</v>
      </c>
      <c r="BG711" s="16">
        <v>0</v>
      </c>
      <c r="BH711" s="16">
        <v>0</v>
      </c>
      <c r="BI711" s="14">
        <v>0</v>
      </c>
      <c r="BJ711" s="11">
        <v>0</v>
      </c>
      <c r="BK711" s="11">
        <v>0</v>
      </c>
      <c r="BL711" s="11">
        <v>0</v>
      </c>
      <c r="BM711" s="11">
        <v>0</v>
      </c>
      <c r="BN711" s="11">
        <v>0</v>
      </c>
      <c r="BO711" s="11">
        <v>0</v>
      </c>
      <c r="BP711" s="11">
        <v>0</v>
      </c>
      <c r="BQ711" s="46">
        <v>0</v>
      </c>
    </row>
    <row r="712" ht="20.1" customHeight="1" spans="3:69">
      <c r="C712" s="16">
        <v>62021511</v>
      </c>
      <c r="D712" s="20" t="s">
        <v>981</v>
      </c>
      <c r="E712" s="16">
        <v>1</v>
      </c>
      <c r="F712" s="19">
        <v>61021101</v>
      </c>
      <c r="G712" s="19">
        <v>0</v>
      </c>
      <c r="H712" s="18">
        <v>0</v>
      </c>
      <c r="I712" s="16">
        <v>1</v>
      </c>
      <c r="J712" s="16">
        <v>0</v>
      </c>
      <c r="K712" s="16">
        <v>0</v>
      </c>
      <c r="L712" s="19">
        <v>0</v>
      </c>
      <c r="M712" s="19">
        <v>0</v>
      </c>
      <c r="N712" s="19">
        <v>2</v>
      </c>
      <c r="O712" s="19">
        <v>2</v>
      </c>
      <c r="P712" s="19">
        <v>1</v>
      </c>
      <c r="Q712" s="19">
        <v>0</v>
      </c>
      <c r="R712" s="11">
        <v>0</v>
      </c>
      <c r="S712" s="18">
        <v>0</v>
      </c>
      <c r="T712" s="16">
        <v>1</v>
      </c>
      <c r="U712" s="19">
        <v>2</v>
      </c>
      <c r="V712" s="19">
        <v>0</v>
      </c>
      <c r="W712" s="19">
        <v>0</v>
      </c>
      <c r="X712" s="19">
        <v>0</v>
      </c>
      <c r="Y712" s="19">
        <v>0</v>
      </c>
      <c r="Z712" s="19">
        <v>0</v>
      </c>
      <c r="AA712" s="19">
        <v>0</v>
      </c>
      <c r="AB712" s="19">
        <v>0</v>
      </c>
      <c r="AC712" s="19">
        <v>0</v>
      </c>
      <c r="AD712" s="19">
        <v>9999999</v>
      </c>
      <c r="AE712" s="19">
        <v>0</v>
      </c>
      <c r="AF712" s="19">
        <v>0</v>
      </c>
      <c r="AG712" s="11">
        <v>2</v>
      </c>
      <c r="AH712" s="11">
        <v>0</v>
      </c>
      <c r="AI712" s="11">
        <v>0</v>
      </c>
      <c r="AJ712" s="11">
        <v>0</v>
      </c>
      <c r="AK712" s="19">
        <v>0</v>
      </c>
      <c r="AL712" s="19">
        <v>0</v>
      </c>
      <c r="AM712" s="19">
        <v>0</v>
      </c>
      <c r="AN712" s="19">
        <v>0</v>
      </c>
      <c r="AO712" s="19">
        <v>1000</v>
      </c>
      <c r="AP712" s="19">
        <v>0</v>
      </c>
      <c r="AQ712" s="19">
        <v>0</v>
      </c>
      <c r="AR712" s="11">
        <v>0</v>
      </c>
      <c r="AS712" s="19" t="s">
        <v>162</v>
      </c>
      <c r="AT712" s="20" t="s">
        <v>163</v>
      </c>
      <c r="AU712" s="19" t="s">
        <v>251</v>
      </c>
      <c r="AV712" s="19">
        <v>0</v>
      </c>
      <c r="AW712" s="19">
        <v>21101050</v>
      </c>
      <c r="AX712" s="20" t="s">
        <v>164</v>
      </c>
      <c r="AY712" s="20" t="s">
        <v>162</v>
      </c>
      <c r="AZ712" s="18">
        <v>0</v>
      </c>
      <c r="BA712" s="18">
        <v>0</v>
      </c>
      <c r="BB712" s="169" t="s">
        <v>252</v>
      </c>
      <c r="BC712" s="19">
        <v>0</v>
      </c>
      <c r="BD712" s="16">
        <v>0</v>
      </c>
      <c r="BE712" s="19">
        <v>0</v>
      </c>
      <c r="BF712" s="19">
        <v>0</v>
      </c>
      <c r="BG712" s="19">
        <v>0</v>
      </c>
      <c r="BH712" s="19">
        <v>0</v>
      </c>
      <c r="BI712" s="14">
        <v>0</v>
      </c>
      <c r="BJ712" s="11">
        <v>0</v>
      </c>
      <c r="BK712" s="11">
        <v>0</v>
      </c>
      <c r="BL712" s="11">
        <v>0</v>
      </c>
      <c r="BM712" s="11">
        <v>0</v>
      </c>
      <c r="BN712" s="11">
        <v>0</v>
      </c>
      <c r="BO712" s="11">
        <v>0</v>
      </c>
      <c r="BP712" s="11">
        <v>0</v>
      </c>
      <c r="BQ712" s="46">
        <v>0</v>
      </c>
    </row>
    <row r="713" ht="19.5" customHeight="1" spans="3:69">
      <c r="C713" s="16">
        <v>62021512</v>
      </c>
      <c r="D713" s="20" t="s">
        <v>982</v>
      </c>
      <c r="E713" s="16">
        <v>1</v>
      </c>
      <c r="F713" s="19">
        <v>62021301</v>
      </c>
      <c r="G713" s="19">
        <v>0</v>
      </c>
      <c r="H713" s="18">
        <v>0</v>
      </c>
      <c r="I713" s="16">
        <v>1</v>
      </c>
      <c r="J713" s="19">
        <v>0</v>
      </c>
      <c r="K713" s="16">
        <v>0</v>
      </c>
      <c r="L713" s="19">
        <v>0</v>
      </c>
      <c r="M713" s="19">
        <v>0</v>
      </c>
      <c r="N713" s="19">
        <v>2</v>
      </c>
      <c r="O713" s="19">
        <v>10</v>
      </c>
      <c r="P713" s="19">
        <v>0.8</v>
      </c>
      <c r="Q713" s="19">
        <v>0</v>
      </c>
      <c r="R713" s="11">
        <v>0</v>
      </c>
      <c r="S713" s="18">
        <v>0</v>
      </c>
      <c r="T713" s="16">
        <v>1</v>
      </c>
      <c r="U713" s="19">
        <v>2</v>
      </c>
      <c r="V713" s="19">
        <v>0</v>
      </c>
      <c r="W713" s="19">
        <v>2.5</v>
      </c>
      <c r="X713" s="19">
        <v>1500</v>
      </c>
      <c r="Y713" s="19">
        <v>0</v>
      </c>
      <c r="Z713" s="19">
        <v>0</v>
      </c>
      <c r="AA713" s="19">
        <v>0</v>
      </c>
      <c r="AB713" s="19">
        <v>0</v>
      </c>
      <c r="AC713" s="19">
        <v>0</v>
      </c>
      <c r="AD713" s="19">
        <v>5</v>
      </c>
      <c r="AE713" s="19">
        <v>1</v>
      </c>
      <c r="AF713" s="19">
        <v>2</v>
      </c>
      <c r="AG713" s="11">
        <v>2</v>
      </c>
      <c r="AH713" s="11">
        <v>2</v>
      </c>
      <c r="AI713" s="11">
        <v>0</v>
      </c>
      <c r="AJ713" s="11">
        <v>4</v>
      </c>
      <c r="AK713" s="19">
        <v>0</v>
      </c>
      <c r="AL713" s="19">
        <v>0</v>
      </c>
      <c r="AM713" s="19">
        <v>0</v>
      </c>
      <c r="AN713" s="19">
        <v>0.25</v>
      </c>
      <c r="AO713" s="19">
        <v>5000</v>
      </c>
      <c r="AP713" s="19">
        <v>0.5</v>
      </c>
      <c r="AQ713" s="19">
        <v>10</v>
      </c>
      <c r="AR713" s="11">
        <v>0</v>
      </c>
      <c r="AS713" s="19">
        <v>92002001</v>
      </c>
      <c r="AT713" s="20" t="s">
        <v>163</v>
      </c>
      <c r="AU713" s="19" t="s">
        <v>360</v>
      </c>
      <c r="AV713" s="19">
        <v>10003002</v>
      </c>
      <c r="AW713" s="19">
        <v>21101030</v>
      </c>
      <c r="AX713" s="20" t="s">
        <v>384</v>
      </c>
      <c r="AY713" s="20">
        <v>0</v>
      </c>
      <c r="AZ713" s="18">
        <v>0</v>
      </c>
      <c r="BA713" s="18">
        <v>0</v>
      </c>
      <c r="BB713" s="169"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ht="19.5" customHeight="1" spans="3:69">
      <c r="C714" s="16">
        <v>62021513</v>
      </c>
      <c r="D714" s="20" t="s">
        <v>983</v>
      </c>
      <c r="E714" s="16">
        <v>1</v>
      </c>
      <c r="F714" s="19">
        <v>62011101</v>
      </c>
      <c r="G714" s="16">
        <v>0</v>
      </c>
      <c r="H714" s="18">
        <v>0</v>
      </c>
      <c r="I714" s="16">
        <v>1</v>
      </c>
      <c r="J714" s="16">
        <v>0</v>
      </c>
      <c r="K714" s="16">
        <v>0</v>
      </c>
      <c r="L714" s="19">
        <v>0</v>
      </c>
      <c r="M714" s="19">
        <v>0</v>
      </c>
      <c r="N714" s="19">
        <v>2</v>
      </c>
      <c r="O714" s="19">
        <v>10</v>
      </c>
      <c r="P714" s="19">
        <v>0.8</v>
      </c>
      <c r="Q714" s="19">
        <v>0</v>
      </c>
      <c r="R714" s="11">
        <v>0</v>
      </c>
      <c r="S714" s="18">
        <v>0</v>
      </c>
      <c r="T714" s="16">
        <v>1</v>
      </c>
      <c r="U714" s="19">
        <v>2</v>
      </c>
      <c r="V714" s="19">
        <v>0</v>
      </c>
      <c r="W714" s="19">
        <v>2.5</v>
      </c>
      <c r="X714" s="19">
        <v>2000</v>
      </c>
      <c r="Y714" s="19">
        <v>0</v>
      </c>
      <c r="Z714" s="19">
        <v>0</v>
      </c>
      <c r="AA714" s="19">
        <v>0</v>
      </c>
      <c r="AB714" s="19">
        <v>0</v>
      </c>
      <c r="AC714" s="19">
        <v>0</v>
      </c>
      <c r="AD714" s="19">
        <v>8</v>
      </c>
      <c r="AE714" s="19">
        <v>1</v>
      </c>
      <c r="AF714" s="19">
        <v>3</v>
      </c>
      <c r="AG714" s="11">
        <v>2</v>
      </c>
      <c r="AH714" s="11">
        <v>1</v>
      </c>
      <c r="AI714" s="11">
        <v>0</v>
      </c>
      <c r="AJ714" s="11">
        <v>6</v>
      </c>
      <c r="AK714" s="19">
        <v>0</v>
      </c>
      <c r="AL714" s="19">
        <v>0</v>
      </c>
      <c r="AM714" s="19">
        <v>0</v>
      </c>
      <c r="AN714" s="19">
        <v>0.25</v>
      </c>
      <c r="AO714" s="19">
        <v>3000</v>
      </c>
      <c r="AP714" s="19">
        <v>0.5</v>
      </c>
      <c r="AQ714" s="19">
        <v>0</v>
      </c>
      <c r="AR714" s="11">
        <v>0</v>
      </c>
      <c r="AS714" s="19">
        <v>0</v>
      </c>
      <c r="AT714" s="20" t="s">
        <v>163</v>
      </c>
      <c r="AU714" s="19" t="s">
        <v>959</v>
      </c>
      <c r="AV714" s="19">
        <v>10000006</v>
      </c>
      <c r="AW714" s="19">
        <v>21100010</v>
      </c>
      <c r="AX714" s="20" t="s">
        <v>164</v>
      </c>
      <c r="AY714" s="20">
        <v>0</v>
      </c>
      <c r="AZ714" s="18">
        <v>0</v>
      </c>
      <c r="BA714" s="18">
        <v>0</v>
      </c>
      <c r="BB714" s="169" t="str">
        <f t="shared" ref="BB714" si="58">"立即对目标范围内的怪物造成"&amp;W714*100&amp;"%攻击伤害+"&amp;X714&amp;"点固定伤害"</f>
        <v>立即对目标范围内的怪物造成250%攻击伤害+2000点固定伤害</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ht="20.1" customHeight="1" spans="3:69">
      <c r="C715" s="16">
        <v>62021514</v>
      </c>
      <c r="D715" s="17" t="s">
        <v>984</v>
      </c>
      <c r="E715" s="16">
        <v>1</v>
      </c>
      <c r="F715" s="16">
        <v>60010500</v>
      </c>
      <c r="G715" s="19">
        <v>0</v>
      </c>
      <c r="H715" s="18">
        <v>0</v>
      </c>
      <c r="I715" s="19">
        <v>1</v>
      </c>
      <c r="J715" s="19">
        <v>0</v>
      </c>
      <c r="K715" s="19">
        <v>0</v>
      </c>
      <c r="L715" s="16">
        <v>0</v>
      </c>
      <c r="M715" s="16">
        <v>0</v>
      </c>
      <c r="N715" s="16">
        <v>5</v>
      </c>
      <c r="O715" s="16">
        <v>0</v>
      </c>
      <c r="P715" s="16">
        <v>0</v>
      </c>
      <c r="Q715" s="16">
        <v>0</v>
      </c>
      <c r="R715" s="11">
        <v>0</v>
      </c>
      <c r="S715" s="16">
        <v>0</v>
      </c>
      <c r="T715" s="16">
        <v>1</v>
      </c>
      <c r="U715" s="16">
        <v>2</v>
      </c>
      <c r="V715" s="16">
        <v>0</v>
      </c>
      <c r="W715" s="16">
        <v>0</v>
      </c>
      <c r="X715" s="16">
        <v>0</v>
      </c>
      <c r="Y715" s="16">
        <v>0</v>
      </c>
      <c r="Z715" s="16">
        <v>0</v>
      </c>
      <c r="AA715" s="16">
        <v>0</v>
      </c>
      <c r="AB715" s="16">
        <v>0</v>
      </c>
      <c r="AC715" s="16">
        <v>0</v>
      </c>
      <c r="AD715" s="16">
        <v>9</v>
      </c>
      <c r="AE715" s="16">
        <v>2</v>
      </c>
      <c r="AF715" s="16" t="s">
        <v>171</v>
      </c>
      <c r="AG715" s="11">
        <v>2</v>
      </c>
      <c r="AH715" s="11">
        <v>2</v>
      </c>
      <c r="AI715" s="11">
        <v>0</v>
      </c>
      <c r="AJ715" s="11">
        <v>1.5</v>
      </c>
      <c r="AK715" s="16">
        <v>0</v>
      </c>
      <c r="AL715" s="16">
        <v>0</v>
      </c>
      <c r="AM715" s="16">
        <v>0</v>
      </c>
      <c r="AN715" s="16">
        <v>0</v>
      </c>
      <c r="AO715" s="16">
        <v>3000</v>
      </c>
      <c r="AP715" s="16">
        <v>0</v>
      </c>
      <c r="AQ715" s="16">
        <v>0</v>
      </c>
      <c r="AR715" s="11">
        <v>0</v>
      </c>
      <c r="AS715" s="16" t="s">
        <v>162</v>
      </c>
      <c r="AT715" s="17" t="s">
        <v>163</v>
      </c>
      <c r="AU715" s="16">
        <v>0</v>
      </c>
      <c r="AV715" s="19">
        <v>0</v>
      </c>
      <c r="AW715" s="19">
        <v>0</v>
      </c>
      <c r="AX715" s="17" t="s">
        <v>164</v>
      </c>
      <c r="AY715" s="16" t="s">
        <v>985</v>
      </c>
      <c r="AZ715" s="18">
        <v>0</v>
      </c>
      <c r="BA715" s="18">
        <v>0</v>
      </c>
      <c r="BB715" s="39" t="s">
        <v>986</v>
      </c>
      <c r="BC715" s="16">
        <v>0</v>
      </c>
      <c r="BD715" s="16">
        <v>0</v>
      </c>
      <c r="BE715" s="16">
        <v>0</v>
      </c>
      <c r="BF715" s="16">
        <v>0</v>
      </c>
      <c r="BG715" s="16">
        <v>0</v>
      </c>
      <c r="BH715" s="19">
        <v>0</v>
      </c>
      <c r="BI715" s="16">
        <v>0</v>
      </c>
      <c r="BJ715" s="11">
        <v>0</v>
      </c>
      <c r="BK715" s="11">
        <v>0</v>
      </c>
      <c r="BL715" s="11">
        <v>0</v>
      </c>
      <c r="BM715" s="11">
        <v>0</v>
      </c>
      <c r="BN715" s="11">
        <v>0</v>
      </c>
      <c r="BO715" s="11">
        <v>0</v>
      </c>
      <c r="BP715" s="11">
        <v>0</v>
      </c>
      <c r="BQ715" s="46">
        <v>0</v>
      </c>
    </row>
    <row r="716" ht="20.1" customHeight="1" spans="3:69">
      <c r="C716" s="16">
        <v>62021515</v>
      </c>
      <c r="D716" s="17" t="s">
        <v>984</v>
      </c>
      <c r="E716" s="16">
        <v>1</v>
      </c>
      <c r="F716" s="16">
        <v>60011301</v>
      </c>
      <c r="G716" s="19">
        <v>0</v>
      </c>
      <c r="H716" s="18">
        <v>0</v>
      </c>
      <c r="I716" s="19">
        <v>1</v>
      </c>
      <c r="J716" s="19">
        <v>0</v>
      </c>
      <c r="K716" s="19">
        <v>0</v>
      </c>
      <c r="L716" s="16">
        <v>0</v>
      </c>
      <c r="M716" s="16">
        <v>0</v>
      </c>
      <c r="N716" s="16">
        <v>5</v>
      </c>
      <c r="O716" s="16">
        <v>0</v>
      </c>
      <c r="P716" s="16">
        <v>0</v>
      </c>
      <c r="Q716" s="16">
        <v>0</v>
      </c>
      <c r="R716" s="11">
        <v>0</v>
      </c>
      <c r="S716" s="16">
        <v>0</v>
      </c>
      <c r="T716" s="16">
        <v>1</v>
      </c>
      <c r="U716" s="16">
        <v>2</v>
      </c>
      <c r="V716" s="16">
        <v>0</v>
      </c>
      <c r="W716" s="16">
        <v>0</v>
      </c>
      <c r="X716" s="16">
        <v>0</v>
      </c>
      <c r="Y716" s="16">
        <v>0</v>
      </c>
      <c r="Z716" s="16">
        <v>0</v>
      </c>
      <c r="AA716" s="16">
        <v>0</v>
      </c>
      <c r="AB716" s="16">
        <v>0</v>
      </c>
      <c r="AC716" s="16">
        <v>0</v>
      </c>
      <c r="AD716" s="16">
        <v>9</v>
      </c>
      <c r="AE716" s="16">
        <v>2</v>
      </c>
      <c r="AF716" s="16" t="s">
        <v>171</v>
      </c>
      <c r="AG716" s="11">
        <v>2</v>
      </c>
      <c r="AH716" s="11">
        <v>2</v>
      </c>
      <c r="AI716" s="11">
        <v>0</v>
      </c>
      <c r="AJ716" s="11">
        <v>1.5</v>
      </c>
      <c r="AK716" s="16">
        <v>0</v>
      </c>
      <c r="AL716" s="16">
        <v>0</v>
      </c>
      <c r="AM716" s="16">
        <v>0</v>
      </c>
      <c r="AN716" s="16">
        <v>0</v>
      </c>
      <c r="AO716" s="16">
        <v>3000</v>
      </c>
      <c r="AP716" s="16">
        <v>0</v>
      </c>
      <c r="AQ716" s="16">
        <v>0</v>
      </c>
      <c r="AR716" s="11">
        <v>0</v>
      </c>
      <c r="AS716" s="16" t="s">
        <v>162</v>
      </c>
      <c r="AT716" s="17" t="s">
        <v>163</v>
      </c>
      <c r="AU716" s="16">
        <v>0</v>
      </c>
      <c r="AV716" s="19">
        <v>0</v>
      </c>
      <c r="AW716" s="19">
        <v>0</v>
      </c>
      <c r="AX716" s="17" t="s">
        <v>164</v>
      </c>
      <c r="AY716" s="16" t="s">
        <v>987</v>
      </c>
      <c r="AZ716" s="18">
        <v>0</v>
      </c>
      <c r="BA716" s="18">
        <v>0</v>
      </c>
      <c r="BB716" s="39" t="s">
        <v>988</v>
      </c>
      <c r="BC716" s="16">
        <v>0</v>
      </c>
      <c r="BD716" s="16">
        <v>0</v>
      </c>
      <c r="BE716" s="16">
        <v>0</v>
      </c>
      <c r="BF716" s="16">
        <v>0</v>
      </c>
      <c r="BG716" s="16">
        <v>0</v>
      </c>
      <c r="BH716" s="19">
        <v>0</v>
      </c>
      <c r="BI716" s="16">
        <v>0</v>
      </c>
      <c r="BJ716" s="11">
        <v>0</v>
      </c>
      <c r="BK716" s="11">
        <v>0</v>
      </c>
      <c r="BL716" s="11">
        <v>0</v>
      </c>
      <c r="BM716" s="11">
        <v>0</v>
      </c>
      <c r="BN716" s="11">
        <v>0</v>
      </c>
      <c r="BO716" s="11">
        <v>0</v>
      </c>
      <c r="BP716" s="11">
        <v>0</v>
      </c>
      <c r="BQ716" s="46">
        <v>0</v>
      </c>
    </row>
    <row r="717" ht="20.1" customHeight="1" spans="3:69">
      <c r="C717" s="19">
        <v>62022101</v>
      </c>
      <c r="D717" s="12" t="s">
        <v>989</v>
      </c>
      <c r="E717" s="16">
        <v>0</v>
      </c>
      <c r="F717" s="19">
        <v>62022101</v>
      </c>
      <c r="G717" s="19">
        <v>62022102</v>
      </c>
      <c r="H717" s="11">
        <v>0</v>
      </c>
      <c r="I717" s="16">
        <v>18</v>
      </c>
      <c r="J717" s="16">
        <v>5</v>
      </c>
      <c r="K717" s="16">
        <v>0</v>
      </c>
      <c r="L717" s="11">
        <v>0</v>
      </c>
      <c r="M717" s="11">
        <v>0</v>
      </c>
      <c r="N717" s="11">
        <v>1</v>
      </c>
      <c r="O717" s="11">
        <v>0</v>
      </c>
      <c r="P717" s="11">
        <v>0</v>
      </c>
      <c r="Q717" s="11">
        <v>0</v>
      </c>
      <c r="R717" s="11">
        <v>0</v>
      </c>
      <c r="S717" s="11">
        <v>0</v>
      </c>
      <c r="T717" s="16">
        <v>1</v>
      </c>
      <c r="U717" s="11">
        <v>2</v>
      </c>
      <c r="V717" s="11">
        <v>0</v>
      </c>
      <c r="W717" s="19">
        <v>2.5</v>
      </c>
      <c r="X717" s="19">
        <v>750</v>
      </c>
      <c r="Y717" s="11">
        <v>0</v>
      </c>
      <c r="Z717" s="11">
        <v>0</v>
      </c>
      <c r="AA717" s="11">
        <v>0</v>
      </c>
      <c r="AB717" s="11">
        <v>0</v>
      </c>
      <c r="AC717" s="11">
        <v>0</v>
      </c>
      <c r="AD717" s="11">
        <v>10</v>
      </c>
      <c r="AE717" s="11">
        <v>0</v>
      </c>
      <c r="AF717" s="11">
        <v>0</v>
      </c>
      <c r="AG717" s="11">
        <v>7</v>
      </c>
      <c r="AH717" s="11">
        <v>0</v>
      </c>
      <c r="AI717" s="11">
        <v>0</v>
      </c>
      <c r="AJ717" s="11">
        <v>9</v>
      </c>
      <c r="AK717" s="11">
        <v>0</v>
      </c>
      <c r="AL717" s="11">
        <v>0</v>
      </c>
      <c r="AM717" s="11">
        <v>0</v>
      </c>
      <c r="AN717" s="11">
        <v>0.25</v>
      </c>
      <c r="AO717" s="11">
        <v>1000</v>
      </c>
      <c r="AP717" s="11">
        <v>0</v>
      </c>
      <c r="AQ717" s="11">
        <v>0</v>
      </c>
      <c r="AR717" s="11">
        <v>0</v>
      </c>
      <c r="AS717" s="301" t="s">
        <v>990</v>
      </c>
      <c r="AT717" s="12" t="s">
        <v>201</v>
      </c>
      <c r="AU717" s="11" t="s">
        <v>959</v>
      </c>
      <c r="AV717" s="11">
        <v>21102010</v>
      </c>
      <c r="AW717" s="11">
        <v>0</v>
      </c>
      <c r="AX717" s="12" t="s">
        <v>164</v>
      </c>
      <c r="AY717" s="11">
        <v>0</v>
      </c>
      <c r="AZ717" s="18">
        <v>0</v>
      </c>
      <c r="BA717" s="18">
        <v>0</v>
      </c>
      <c r="BB717" s="169" t="str">
        <f>"立即对当前目标怪物造成"&amp;W717*100&amp;"%攻击伤害+"&amp;X717&amp;"点固定伤害,并使目标眩晕1.5秒和双防降低30%,持续6秒"</f>
        <v>立即对当前目标怪物造成250%攻击伤害+750点固定伤害,并使目标眩晕1.5秒和双防降低30%,持续6秒</v>
      </c>
      <c r="BC717" s="11">
        <v>0</v>
      </c>
      <c r="BD717" s="16">
        <v>0</v>
      </c>
      <c r="BE717" s="11">
        <v>0</v>
      </c>
      <c r="BF717" s="11">
        <v>0</v>
      </c>
      <c r="BG717" s="11">
        <v>0</v>
      </c>
      <c r="BH717" s="11">
        <v>0</v>
      </c>
      <c r="BI717" s="14">
        <v>0</v>
      </c>
      <c r="BJ717" s="11">
        <v>0</v>
      </c>
      <c r="BK717" s="11">
        <v>0</v>
      </c>
      <c r="BL717" s="11">
        <v>0</v>
      </c>
      <c r="BM717" s="11">
        <v>0</v>
      </c>
      <c r="BN717" s="11">
        <v>0</v>
      </c>
      <c r="BO717" s="11">
        <v>0</v>
      </c>
      <c r="BP717" s="11">
        <v>0</v>
      </c>
      <c r="BQ717" s="46">
        <v>0</v>
      </c>
    </row>
    <row r="718" ht="20.1" customHeight="1" spans="3:69">
      <c r="C718" s="19">
        <v>62022102</v>
      </c>
      <c r="D718" s="12" t="s">
        <v>989</v>
      </c>
      <c r="E718" s="16">
        <v>1</v>
      </c>
      <c r="F718" s="19">
        <v>62022101</v>
      </c>
      <c r="G718" s="19">
        <v>62022103</v>
      </c>
      <c r="H718" s="11">
        <v>0</v>
      </c>
      <c r="I718" s="16">
        <v>27</v>
      </c>
      <c r="J718" s="16">
        <v>2</v>
      </c>
      <c r="K718" s="16">
        <v>0</v>
      </c>
      <c r="L718" s="11">
        <v>0</v>
      </c>
      <c r="M718" s="11">
        <v>0</v>
      </c>
      <c r="N718" s="11">
        <v>1</v>
      </c>
      <c r="O718" s="11">
        <v>0</v>
      </c>
      <c r="P718" s="11">
        <v>0</v>
      </c>
      <c r="Q718" s="11">
        <v>0</v>
      </c>
      <c r="R718" s="11">
        <v>0</v>
      </c>
      <c r="S718" s="11">
        <v>0</v>
      </c>
      <c r="T718" s="16">
        <v>1</v>
      </c>
      <c r="U718" s="11">
        <v>2</v>
      </c>
      <c r="V718" s="11">
        <v>0</v>
      </c>
      <c r="W718" s="19">
        <v>2.5</v>
      </c>
      <c r="X718" s="19">
        <v>750</v>
      </c>
      <c r="Y718" s="11">
        <v>0</v>
      </c>
      <c r="Z718" s="11">
        <v>0</v>
      </c>
      <c r="AA718" s="11">
        <v>0</v>
      </c>
      <c r="AB718" s="11">
        <v>0</v>
      </c>
      <c r="AC718" s="11">
        <v>0</v>
      </c>
      <c r="AD718" s="11">
        <v>10</v>
      </c>
      <c r="AE718" s="11">
        <v>0</v>
      </c>
      <c r="AF718" s="11">
        <v>0</v>
      </c>
      <c r="AG718" s="11">
        <v>7</v>
      </c>
      <c r="AH718" s="11">
        <v>0</v>
      </c>
      <c r="AI718" s="11">
        <v>0</v>
      </c>
      <c r="AJ718" s="11">
        <v>9</v>
      </c>
      <c r="AK718" s="11">
        <v>0</v>
      </c>
      <c r="AL718" s="11">
        <v>0</v>
      </c>
      <c r="AM718" s="11">
        <v>0</v>
      </c>
      <c r="AN718" s="11">
        <v>0.25</v>
      </c>
      <c r="AO718" s="11">
        <v>1000</v>
      </c>
      <c r="AP718" s="11">
        <v>0</v>
      </c>
      <c r="AQ718" s="11">
        <v>0</v>
      </c>
      <c r="AR718" s="11">
        <v>0</v>
      </c>
      <c r="AS718" s="301" t="s">
        <v>990</v>
      </c>
      <c r="AT718" s="12" t="s">
        <v>201</v>
      </c>
      <c r="AU718" s="11" t="s">
        <v>959</v>
      </c>
      <c r="AV718" s="11">
        <v>21102010</v>
      </c>
      <c r="AW718" s="11">
        <v>0</v>
      </c>
      <c r="AX718" s="12" t="s">
        <v>164</v>
      </c>
      <c r="AY718" s="11">
        <v>0</v>
      </c>
      <c r="AZ718" s="18">
        <v>0</v>
      </c>
      <c r="BA718" s="18">
        <v>0</v>
      </c>
      <c r="BB718" s="169"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11">
        <v>0</v>
      </c>
      <c r="BD718" s="16">
        <v>0</v>
      </c>
      <c r="BE718" s="11">
        <v>0</v>
      </c>
      <c r="BF718" s="11">
        <v>0</v>
      </c>
      <c r="BG718" s="11">
        <v>0</v>
      </c>
      <c r="BH718" s="11">
        <v>0</v>
      </c>
      <c r="BI718" s="14">
        <v>0</v>
      </c>
      <c r="BJ718" s="11">
        <v>0</v>
      </c>
      <c r="BK718" s="11">
        <v>0</v>
      </c>
      <c r="BL718" s="11">
        <v>0</v>
      </c>
      <c r="BM718" s="11">
        <v>0</v>
      </c>
      <c r="BN718" s="11">
        <v>0</v>
      </c>
      <c r="BO718" s="11">
        <v>0</v>
      </c>
      <c r="BP718" s="11">
        <v>0</v>
      </c>
      <c r="BQ718" s="46">
        <v>0</v>
      </c>
    </row>
    <row r="719" ht="20.1" customHeight="1" spans="3:69">
      <c r="C719" s="19">
        <v>62022103</v>
      </c>
      <c r="D719" s="12" t="s">
        <v>989</v>
      </c>
      <c r="E719" s="16">
        <v>2</v>
      </c>
      <c r="F719" s="19">
        <v>62022101</v>
      </c>
      <c r="G719" s="19">
        <v>62022104</v>
      </c>
      <c r="H719" s="11">
        <v>0</v>
      </c>
      <c r="I719" s="16">
        <v>32</v>
      </c>
      <c r="J719" s="16">
        <v>2</v>
      </c>
      <c r="K719" s="16">
        <v>0</v>
      </c>
      <c r="L719" s="11">
        <v>0</v>
      </c>
      <c r="M719" s="11">
        <v>0</v>
      </c>
      <c r="N719" s="11">
        <v>1</v>
      </c>
      <c r="O719" s="11">
        <v>0</v>
      </c>
      <c r="P719" s="11">
        <v>0</v>
      </c>
      <c r="Q719" s="11">
        <v>0</v>
      </c>
      <c r="R719" s="11">
        <v>0</v>
      </c>
      <c r="S719" s="11">
        <v>0</v>
      </c>
      <c r="T719" s="16">
        <v>1</v>
      </c>
      <c r="U719" s="11">
        <v>2</v>
      </c>
      <c r="V719" s="11">
        <v>0</v>
      </c>
      <c r="W719" s="19">
        <v>2.75</v>
      </c>
      <c r="X719" s="19">
        <v>1500</v>
      </c>
      <c r="Y719" s="11">
        <v>0</v>
      </c>
      <c r="Z719" s="11">
        <v>0</v>
      </c>
      <c r="AA719" s="11">
        <v>0</v>
      </c>
      <c r="AB719" s="11">
        <v>0</v>
      </c>
      <c r="AC719" s="11">
        <v>0</v>
      </c>
      <c r="AD719" s="11">
        <v>10</v>
      </c>
      <c r="AE719" s="11">
        <v>0</v>
      </c>
      <c r="AF719" s="11">
        <v>0</v>
      </c>
      <c r="AG719" s="11">
        <v>7</v>
      </c>
      <c r="AH719" s="11">
        <v>0</v>
      </c>
      <c r="AI719" s="11">
        <v>0</v>
      </c>
      <c r="AJ719" s="11">
        <v>9</v>
      </c>
      <c r="AK719" s="11">
        <v>0</v>
      </c>
      <c r="AL719" s="11">
        <v>0</v>
      </c>
      <c r="AM719" s="11">
        <v>0</v>
      </c>
      <c r="AN719" s="11">
        <v>0.25</v>
      </c>
      <c r="AO719" s="11">
        <v>1000</v>
      </c>
      <c r="AP719" s="11">
        <v>0</v>
      </c>
      <c r="AQ719" s="11">
        <v>0</v>
      </c>
      <c r="AR719" s="11">
        <v>0</v>
      </c>
      <c r="AS719" s="301" t="s">
        <v>990</v>
      </c>
      <c r="AT719" s="12" t="s">
        <v>201</v>
      </c>
      <c r="AU719" s="11" t="s">
        <v>959</v>
      </c>
      <c r="AV719" s="11">
        <v>21102010</v>
      </c>
      <c r="AW719" s="11">
        <v>0</v>
      </c>
      <c r="AX719" s="12" t="s">
        <v>164</v>
      </c>
      <c r="AY719" s="11">
        <v>0</v>
      </c>
      <c r="AZ719" s="18">
        <v>0</v>
      </c>
      <c r="BA719" s="18">
        <v>0</v>
      </c>
      <c r="BB719" s="169" t="str">
        <f t="shared" si="59"/>
        <v>立即对当前目标怪物造成275%攻击伤害+1500点固定伤害,并使目标眩晕1.5秒和双防降低30%,持续6秒</v>
      </c>
      <c r="BC719" s="11">
        <v>0</v>
      </c>
      <c r="BD719" s="16">
        <v>0</v>
      </c>
      <c r="BE719" s="11">
        <v>0</v>
      </c>
      <c r="BF719" s="11">
        <v>0</v>
      </c>
      <c r="BG719" s="11">
        <v>0</v>
      </c>
      <c r="BH719" s="11">
        <v>0</v>
      </c>
      <c r="BI719" s="14">
        <v>0</v>
      </c>
      <c r="BJ719" s="11">
        <v>0</v>
      </c>
      <c r="BK719" s="11">
        <v>0</v>
      </c>
      <c r="BL719" s="11">
        <v>0</v>
      </c>
      <c r="BM719" s="11">
        <v>0</v>
      </c>
      <c r="BN719" s="11">
        <v>0</v>
      </c>
      <c r="BO719" s="11">
        <v>0</v>
      </c>
      <c r="BP719" s="11">
        <v>0</v>
      </c>
      <c r="BQ719" s="46">
        <v>0</v>
      </c>
    </row>
    <row r="720" ht="20.1" customHeight="1" spans="3:69">
      <c r="C720" s="19">
        <v>62022104</v>
      </c>
      <c r="D720" s="12" t="s">
        <v>989</v>
      </c>
      <c r="E720" s="16">
        <v>3</v>
      </c>
      <c r="F720" s="19">
        <v>62022101</v>
      </c>
      <c r="G720" s="11">
        <v>0</v>
      </c>
      <c r="H720" s="11">
        <v>0</v>
      </c>
      <c r="I720" s="16">
        <v>0</v>
      </c>
      <c r="J720" s="166">
        <v>0</v>
      </c>
      <c r="K720" s="16">
        <v>0</v>
      </c>
      <c r="L720" s="11">
        <v>0</v>
      </c>
      <c r="M720" s="11">
        <v>0</v>
      </c>
      <c r="N720" s="11">
        <v>1</v>
      </c>
      <c r="O720" s="11">
        <v>0</v>
      </c>
      <c r="P720" s="11">
        <v>0</v>
      </c>
      <c r="Q720" s="11">
        <v>0</v>
      </c>
      <c r="R720" s="11">
        <v>0</v>
      </c>
      <c r="S720" s="11">
        <v>0</v>
      </c>
      <c r="T720" s="16">
        <v>1</v>
      </c>
      <c r="U720" s="11">
        <v>2</v>
      </c>
      <c r="V720" s="11">
        <v>0</v>
      </c>
      <c r="W720" s="19">
        <v>3</v>
      </c>
      <c r="X720" s="19">
        <v>2250</v>
      </c>
      <c r="Y720" s="11">
        <v>0</v>
      </c>
      <c r="Z720" s="11">
        <v>0</v>
      </c>
      <c r="AA720" s="11">
        <v>0</v>
      </c>
      <c r="AB720" s="11">
        <v>0</v>
      </c>
      <c r="AC720" s="11">
        <v>0</v>
      </c>
      <c r="AD720" s="11">
        <v>10</v>
      </c>
      <c r="AE720" s="11">
        <v>0</v>
      </c>
      <c r="AF720" s="11">
        <v>0</v>
      </c>
      <c r="AG720" s="11">
        <v>7</v>
      </c>
      <c r="AH720" s="11">
        <v>0</v>
      </c>
      <c r="AI720" s="11">
        <v>0</v>
      </c>
      <c r="AJ720" s="11">
        <v>9</v>
      </c>
      <c r="AK720" s="11">
        <v>0</v>
      </c>
      <c r="AL720" s="11">
        <v>0</v>
      </c>
      <c r="AM720" s="11">
        <v>0</v>
      </c>
      <c r="AN720" s="11">
        <v>0.25</v>
      </c>
      <c r="AO720" s="11">
        <v>1000</v>
      </c>
      <c r="AP720" s="11">
        <v>0</v>
      </c>
      <c r="AQ720" s="11">
        <v>0</v>
      </c>
      <c r="AR720" s="11">
        <v>0</v>
      </c>
      <c r="AS720" s="301" t="s">
        <v>990</v>
      </c>
      <c r="AT720" s="12" t="s">
        <v>201</v>
      </c>
      <c r="AU720" s="11" t="s">
        <v>959</v>
      </c>
      <c r="AV720" s="11">
        <v>21102010</v>
      </c>
      <c r="AW720" s="11">
        <v>0</v>
      </c>
      <c r="AX720" s="12" t="s">
        <v>164</v>
      </c>
      <c r="AY720" s="11">
        <v>0</v>
      </c>
      <c r="AZ720" s="18">
        <v>0</v>
      </c>
      <c r="BA720" s="18">
        <v>0</v>
      </c>
      <c r="BB720" s="169" t="str">
        <f t="shared" si="59"/>
        <v>立即对当前目标怪物造成300%攻击伤害+2250点固定伤害,并使目标眩晕1.5秒和双防降低30%,持续6秒</v>
      </c>
      <c r="BC720" s="11">
        <v>0</v>
      </c>
      <c r="BD720" s="16">
        <v>0</v>
      </c>
      <c r="BE720" s="11">
        <v>0</v>
      </c>
      <c r="BF720" s="11">
        <v>0</v>
      </c>
      <c r="BG720" s="11">
        <v>0</v>
      </c>
      <c r="BH720" s="11">
        <v>0</v>
      </c>
      <c r="BI720" s="14">
        <v>0</v>
      </c>
      <c r="BJ720" s="11">
        <v>0</v>
      </c>
      <c r="BK720" s="11">
        <v>0</v>
      </c>
      <c r="BL720" s="11">
        <v>0</v>
      </c>
      <c r="BM720" s="11">
        <v>0</v>
      </c>
      <c r="BN720" s="11">
        <v>0</v>
      </c>
      <c r="BO720" s="11">
        <v>0</v>
      </c>
      <c r="BP720" s="11">
        <v>0</v>
      </c>
      <c r="BQ720" s="46">
        <v>0</v>
      </c>
    </row>
    <row r="721" ht="20.1" customHeight="1" spans="3:69">
      <c r="C721" s="19">
        <v>62022105</v>
      </c>
      <c r="D721" s="12" t="s">
        <v>989</v>
      </c>
      <c r="E721" s="16">
        <v>4</v>
      </c>
      <c r="F721" s="19">
        <v>62022101</v>
      </c>
      <c r="G721" s="11">
        <v>0</v>
      </c>
      <c r="H721" s="11">
        <v>0</v>
      </c>
      <c r="I721" s="16">
        <v>0</v>
      </c>
      <c r="J721" s="16">
        <v>0</v>
      </c>
      <c r="K721" s="16">
        <v>0</v>
      </c>
      <c r="L721" s="11">
        <v>0</v>
      </c>
      <c r="M721" s="11">
        <v>0</v>
      </c>
      <c r="N721" s="11">
        <v>1</v>
      </c>
      <c r="O721" s="11">
        <v>0</v>
      </c>
      <c r="P721" s="11">
        <v>0</v>
      </c>
      <c r="Q721" s="11">
        <v>0</v>
      </c>
      <c r="R721" s="11">
        <v>0</v>
      </c>
      <c r="S721" s="11">
        <v>0</v>
      </c>
      <c r="T721" s="16">
        <v>1</v>
      </c>
      <c r="U721" s="11">
        <v>2</v>
      </c>
      <c r="V721" s="11">
        <v>0</v>
      </c>
      <c r="W721" s="19">
        <v>3.25</v>
      </c>
      <c r="X721" s="19">
        <v>3250</v>
      </c>
      <c r="Y721" s="11">
        <v>0</v>
      </c>
      <c r="Z721" s="11">
        <v>0</v>
      </c>
      <c r="AA721" s="11">
        <v>0</v>
      </c>
      <c r="AB721" s="11">
        <v>0</v>
      </c>
      <c r="AC721" s="11">
        <v>0</v>
      </c>
      <c r="AD721" s="11">
        <v>10</v>
      </c>
      <c r="AE721" s="11">
        <v>0</v>
      </c>
      <c r="AF721" s="11">
        <v>0</v>
      </c>
      <c r="AG721" s="11">
        <v>7</v>
      </c>
      <c r="AH721" s="11">
        <v>0</v>
      </c>
      <c r="AI721" s="11">
        <v>0</v>
      </c>
      <c r="AJ721" s="11">
        <v>9</v>
      </c>
      <c r="AK721" s="11">
        <v>0</v>
      </c>
      <c r="AL721" s="11">
        <v>0</v>
      </c>
      <c r="AM721" s="11">
        <v>0</v>
      </c>
      <c r="AN721" s="11">
        <v>0.25</v>
      </c>
      <c r="AO721" s="11">
        <v>1000</v>
      </c>
      <c r="AP721" s="11">
        <v>0</v>
      </c>
      <c r="AQ721" s="11">
        <v>0</v>
      </c>
      <c r="AR721" s="11">
        <v>0</v>
      </c>
      <c r="AS721" s="301" t="s">
        <v>990</v>
      </c>
      <c r="AT721" s="12" t="s">
        <v>201</v>
      </c>
      <c r="AU721" s="11" t="s">
        <v>959</v>
      </c>
      <c r="AV721" s="11">
        <v>21102010</v>
      </c>
      <c r="AW721" s="11">
        <v>0</v>
      </c>
      <c r="AX721" s="12" t="s">
        <v>164</v>
      </c>
      <c r="AY721" s="11">
        <v>0</v>
      </c>
      <c r="AZ721" s="18">
        <v>0</v>
      </c>
      <c r="BA721" s="18">
        <v>0</v>
      </c>
      <c r="BB721" s="169" t="str">
        <f t="shared" si="59"/>
        <v>立即对当前目标怪物造成325%攻击伤害+3250点固定伤害,并使目标眩晕1.5秒和双防降低30%,持续6秒</v>
      </c>
      <c r="BC721" s="11">
        <v>0</v>
      </c>
      <c r="BD721" s="16">
        <v>0</v>
      </c>
      <c r="BE721" s="11">
        <v>0</v>
      </c>
      <c r="BF721" s="11">
        <v>0</v>
      </c>
      <c r="BG721" s="11">
        <v>0</v>
      </c>
      <c r="BH721" s="11">
        <v>0</v>
      </c>
      <c r="BI721" s="14">
        <v>0</v>
      </c>
      <c r="BJ721" s="11">
        <v>0</v>
      </c>
      <c r="BK721" s="11">
        <v>0</v>
      </c>
      <c r="BL721" s="11">
        <v>0</v>
      </c>
      <c r="BM721" s="11">
        <v>0</v>
      </c>
      <c r="BN721" s="11">
        <v>0</v>
      </c>
      <c r="BO721" s="11">
        <v>0</v>
      </c>
      <c r="BP721" s="11">
        <v>0</v>
      </c>
      <c r="BQ721" s="46">
        <v>0</v>
      </c>
    </row>
    <row r="722" ht="20.1" customHeight="1" spans="3:69">
      <c r="C722" s="19">
        <v>62022106</v>
      </c>
      <c r="D722" s="12" t="s">
        <v>989</v>
      </c>
      <c r="E722" s="16">
        <v>5</v>
      </c>
      <c r="F722" s="19">
        <v>62022101</v>
      </c>
      <c r="G722" s="11">
        <v>0</v>
      </c>
      <c r="H722" s="11">
        <v>0</v>
      </c>
      <c r="I722" s="16">
        <v>0</v>
      </c>
      <c r="J722" s="16">
        <v>0</v>
      </c>
      <c r="K722" s="16">
        <v>0</v>
      </c>
      <c r="L722" s="11">
        <v>0</v>
      </c>
      <c r="M722" s="11">
        <v>0</v>
      </c>
      <c r="N722" s="11">
        <v>1</v>
      </c>
      <c r="O722" s="11">
        <v>0</v>
      </c>
      <c r="P722" s="11">
        <v>0</v>
      </c>
      <c r="Q722" s="11">
        <v>0</v>
      </c>
      <c r="R722" s="11">
        <v>0</v>
      </c>
      <c r="S722" s="11">
        <v>0</v>
      </c>
      <c r="T722" s="16">
        <v>1</v>
      </c>
      <c r="U722" s="11">
        <v>2</v>
      </c>
      <c r="V722" s="11">
        <v>0</v>
      </c>
      <c r="W722" s="19">
        <v>3.5</v>
      </c>
      <c r="X722" s="19">
        <v>4250</v>
      </c>
      <c r="Y722" s="11">
        <v>0</v>
      </c>
      <c r="Z722" s="11">
        <v>0</v>
      </c>
      <c r="AA722" s="11">
        <v>0</v>
      </c>
      <c r="AB722" s="11">
        <v>0</v>
      </c>
      <c r="AC722" s="11">
        <v>0</v>
      </c>
      <c r="AD722" s="11">
        <v>10</v>
      </c>
      <c r="AE722" s="11">
        <v>0</v>
      </c>
      <c r="AF722" s="11">
        <v>0</v>
      </c>
      <c r="AG722" s="11">
        <v>7</v>
      </c>
      <c r="AH722" s="11">
        <v>0</v>
      </c>
      <c r="AI722" s="11">
        <v>0</v>
      </c>
      <c r="AJ722" s="11">
        <v>9</v>
      </c>
      <c r="AK722" s="11">
        <v>0</v>
      </c>
      <c r="AL722" s="11">
        <v>0</v>
      </c>
      <c r="AM722" s="11">
        <v>0</v>
      </c>
      <c r="AN722" s="11">
        <v>0.25</v>
      </c>
      <c r="AO722" s="11">
        <v>1000</v>
      </c>
      <c r="AP722" s="11">
        <v>0</v>
      </c>
      <c r="AQ722" s="11">
        <v>0</v>
      </c>
      <c r="AR722" s="11">
        <v>0</v>
      </c>
      <c r="AS722" s="301" t="s">
        <v>990</v>
      </c>
      <c r="AT722" s="12" t="s">
        <v>201</v>
      </c>
      <c r="AU722" s="11" t="s">
        <v>959</v>
      </c>
      <c r="AV722" s="11">
        <v>21102010</v>
      </c>
      <c r="AW722" s="11">
        <v>0</v>
      </c>
      <c r="AX722" s="12" t="s">
        <v>164</v>
      </c>
      <c r="AY722" s="11">
        <v>0</v>
      </c>
      <c r="AZ722" s="18">
        <v>0</v>
      </c>
      <c r="BA722" s="18">
        <v>0</v>
      </c>
      <c r="BB722" s="169" t="str">
        <f t="shared" si="59"/>
        <v>立即对当前目标怪物造成350%攻击伤害+4250点固定伤害,并使目标眩晕1.5秒和双防降低30%,持续6秒</v>
      </c>
      <c r="BC722" s="11">
        <v>0</v>
      </c>
      <c r="BD722" s="16">
        <v>0</v>
      </c>
      <c r="BE722" s="11">
        <v>0</v>
      </c>
      <c r="BF722" s="11">
        <v>0</v>
      </c>
      <c r="BG722" s="11">
        <v>0</v>
      </c>
      <c r="BH722" s="11">
        <v>0</v>
      </c>
      <c r="BI722" s="14">
        <v>0</v>
      </c>
      <c r="BJ722" s="11">
        <v>0</v>
      </c>
      <c r="BK722" s="11">
        <v>0</v>
      </c>
      <c r="BL722" s="11">
        <v>0</v>
      </c>
      <c r="BM722" s="11">
        <v>0</v>
      </c>
      <c r="BN722" s="11">
        <v>0</v>
      </c>
      <c r="BO722" s="11">
        <v>0</v>
      </c>
      <c r="BP722" s="11">
        <v>0</v>
      </c>
      <c r="BQ722" s="46">
        <v>0</v>
      </c>
    </row>
    <row r="723" ht="20.1" customHeight="1" spans="3:69">
      <c r="C723" s="19">
        <v>62022201</v>
      </c>
      <c r="D723" s="20" t="s">
        <v>991</v>
      </c>
      <c r="E723" s="16">
        <v>0</v>
      </c>
      <c r="F723" s="19">
        <v>62022201</v>
      </c>
      <c r="G723" s="19">
        <f>C724</f>
        <v>62022202</v>
      </c>
      <c r="H723" s="18">
        <v>0</v>
      </c>
      <c r="I723" s="16">
        <v>25</v>
      </c>
      <c r="J723" s="16">
        <v>5</v>
      </c>
      <c r="K723" s="16">
        <v>0</v>
      </c>
      <c r="L723" s="19">
        <v>0</v>
      </c>
      <c r="M723" s="19">
        <v>0</v>
      </c>
      <c r="N723" s="19">
        <v>1</v>
      </c>
      <c r="O723" s="19">
        <v>0</v>
      </c>
      <c r="P723" s="19">
        <v>0</v>
      </c>
      <c r="Q723" s="19">
        <v>0</v>
      </c>
      <c r="R723" s="11">
        <v>0</v>
      </c>
      <c r="S723" s="18">
        <v>0</v>
      </c>
      <c r="T723" s="16">
        <v>1</v>
      </c>
      <c r="U723" s="19">
        <v>2</v>
      </c>
      <c r="V723" s="19">
        <v>0</v>
      </c>
      <c r="W723" s="19">
        <v>1.1</v>
      </c>
      <c r="X723" s="19">
        <v>1000</v>
      </c>
      <c r="Y723" s="19">
        <v>0</v>
      </c>
      <c r="Z723" s="19">
        <v>0</v>
      </c>
      <c r="AA723" s="19">
        <v>0</v>
      </c>
      <c r="AB723" s="19">
        <v>0</v>
      </c>
      <c r="AC723" s="19">
        <v>0</v>
      </c>
      <c r="AD723" s="11">
        <v>9</v>
      </c>
      <c r="AE723" s="19">
        <v>1</v>
      </c>
      <c r="AF723" s="19">
        <v>3</v>
      </c>
      <c r="AG723" s="11">
        <v>2</v>
      </c>
      <c r="AH723" s="11">
        <v>1</v>
      </c>
      <c r="AI723" s="11">
        <v>0</v>
      </c>
      <c r="AJ723" s="11">
        <v>6</v>
      </c>
      <c r="AK723" s="19">
        <v>0</v>
      </c>
      <c r="AL723" s="19">
        <v>0</v>
      </c>
      <c r="AM723" s="19">
        <v>0</v>
      </c>
      <c r="AN723" s="11">
        <v>0.25</v>
      </c>
      <c r="AO723" s="19">
        <v>6000</v>
      </c>
      <c r="AP723" s="19">
        <v>0.5</v>
      </c>
      <c r="AQ723" s="19">
        <v>0</v>
      </c>
      <c r="AR723" s="11">
        <v>0</v>
      </c>
      <c r="AS723" s="19">
        <v>92023001</v>
      </c>
      <c r="AT723" s="20" t="s">
        <v>163</v>
      </c>
      <c r="AU723" s="19" t="s">
        <v>867</v>
      </c>
      <c r="AV723" s="19">
        <v>10002001</v>
      </c>
      <c r="AW723" s="19">
        <v>21102020</v>
      </c>
      <c r="AX723" s="20" t="s">
        <v>234</v>
      </c>
      <c r="AY723" s="20" t="s">
        <v>264</v>
      </c>
      <c r="AZ723" s="18">
        <v>0</v>
      </c>
      <c r="BA723" s="18">
        <v>0</v>
      </c>
      <c r="BB723" s="169"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ht="20.1" customHeight="1" spans="3:69">
      <c r="C724" s="19">
        <v>62022202</v>
      </c>
      <c r="D724" s="20" t="s">
        <v>991</v>
      </c>
      <c r="E724" s="16">
        <v>1</v>
      </c>
      <c r="F724" s="19">
        <v>62022201</v>
      </c>
      <c r="G724" s="19">
        <f t="shared" ref="G724:G725" si="60">C725</f>
        <v>62022203</v>
      </c>
      <c r="H724" s="18">
        <v>0</v>
      </c>
      <c r="I724" s="16">
        <v>32</v>
      </c>
      <c r="J724" s="16">
        <v>2</v>
      </c>
      <c r="K724" s="16">
        <v>0</v>
      </c>
      <c r="L724" s="19">
        <v>0</v>
      </c>
      <c r="M724" s="19">
        <v>0</v>
      </c>
      <c r="N724" s="19">
        <v>1</v>
      </c>
      <c r="O724" s="19">
        <v>0</v>
      </c>
      <c r="P724" s="19">
        <v>0</v>
      </c>
      <c r="Q724" s="19">
        <v>0</v>
      </c>
      <c r="R724" s="11">
        <v>0</v>
      </c>
      <c r="S724" s="18">
        <v>0</v>
      </c>
      <c r="T724" s="16">
        <v>1</v>
      </c>
      <c r="U724" s="19">
        <v>2</v>
      </c>
      <c r="V724" s="19">
        <v>0</v>
      </c>
      <c r="W724" s="19">
        <v>1.1</v>
      </c>
      <c r="X724" s="19">
        <v>1000</v>
      </c>
      <c r="Y724" s="19">
        <v>0</v>
      </c>
      <c r="Z724" s="19">
        <v>0</v>
      </c>
      <c r="AA724" s="19">
        <v>0</v>
      </c>
      <c r="AB724" s="19">
        <v>0</v>
      </c>
      <c r="AC724" s="19">
        <v>0</v>
      </c>
      <c r="AD724" s="11">
        <v>9</v>
      </c>
      <c r="AE724" s="19">
        <v>1</v>
      </c>
      <c r="AF724" s="19">
        <v>3</v>
      </c>
      <c r="AG724" s="11">
        <v>2</v>
      </c>
      <c r="AH724" s="11">
        <v>1</v>
      </c>
      <c r="AI724" s="11">
        <v>0</v>
      </c>
      <c r="AJ724" s="11">
        <v>6</v>
      </c>
      <c r="AK724" s="19">
        <v>0</v>
      </c>
      <c r="AL724" s="19">
        <v>0</v>
      </c>
      <c r="AM724" s="19">
        <v>0</v>
      </c>
      <c r="AN724" s="11">
        <v>0.25</v>
      </c>
      <c r="AO724" s="19">
        <v>6000</v>
      </c>
      <c r="AP724" s="19">
        <v>0.5</v>
      </c>
      <c r="AQ724" s="19">
        <v>0</v>
      </c>
      <c r="AR724" s="11">
        <v>0</v>
      </c>
      <c r="AS724" s="19">
        <v>92023001</v>
      </c>
      <c r="AT724" s="20" t="s">
        <v>163</v>
      </c>
      <c r="AU724" s="19" t="s">
        <v>867</v>
      </c>
      <c r="AV724" s="19">
        <v>10002001</v>
      </c>
      <c r="AW724" s="19">
        <v>21102020</v>
      </c>
      <c r="AX724" s="20" t="s">
        <v>234</v>
      </c>
      <c r="AY724" s="20" t="s">
        <v>264</v>
      </c>
      <c r="AZ724" s="18">
        <v>0</v>
      </c>
      <c r="BA724" s="18">
        <v>0</v>
      </c>
      <c r="BB724" s="169"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ht="20.1" customHeight="1" spans="3:69">
      <c r="C725" s="19">
        <v>62022203</v>
      </c>
      <c r="D725" s="20" t="s">
        <v>991</v>
      </c>
      <c r="E725" s="16">
        <v>2</v>
      </c>
      <c r="F725" s="19">
        <v>62022201</v>
      </c>
      <c r="G725" s="19">
        <f t="shared" si="60"/>
        <v>62022204</v>
      </c>
      <c r="H725" s="18">
        <v>0</v>
      </c>
      <c r="I725" s="16">
        <v>37</v>
      </c>
      <c r="J725" s="16">
        <v>2</v>
      </c>
      <c r="K725" s="16">
        <v>0</v>
      </c>
      <c r="L725" s="19">
        <v>0</v>
      </c>
      <c r="M725" s="19">
        <v>0</v>
      </c>
      <c r="N725" s="19">
        <v>1</v>
      </c>
      <c r="O725" s="19">
        <v>0</v>
      </c>
      <c r="P725" s="19">
        <v>0</v>
      </c>
      <c r="Q725" s="19">
        <v>0</v>
      </c>
      <c r="R725" s="11">
        <v>0</v>
      </c>
      <c r="S725" s="18">
        <v>0</v>
      </c>
      <c r="T725" s="16">
        <v>1</v>
      </c>
      <c r="U725" s="19">
        <v>2</v>
      </c>
      <c r="V725" s="19">
        <v>0</v>
      </c>
      <c r="W725" s="19">
        <v>1.2</v>
      </c>
      <c r="X725" s="19">
        <v>1500</v>
      </c>
      <c r="Y725" s="19">
        <v>0</v>
      </c>
      <c r="Z725" s="19">
        <v>0</v>
      </c>
      <c r="AA725" s="19">
        <v>0</v>
      </c>
      <c r="AB725" s="19">
        <v>0</v>
      </c>
      <c r="AC725" s="19">
        <v>0</v>
      </c>
      <c r="AD725" s="11">
        <v>9</v>
      </c>
      <c r="AE725" s="19">
        <v>1</v>
      </c>
      <c r="AF725" s="19">
        <v>3</v>
      </c>
      <c r="AG725" s="11">
        <v>2</v>
      </c>
      <c r="AH725" s="11">
        <v>1</v>
      </c>
      <c r="AI725" s="11">
        <v>0</v>
      </c>
      <c r="AJ725" s="11">
        <v>6</v>
      </c>
      <c r="AK725" s="19">
        <v>0</v>
      </c>
      <c r="AL725" s="19">
        <v>0</v>
      </c>
      <c r="AM725" s="19">
        <v>0</v>
      </c>
      <c r="AN725" s="11">
        <v>0.25</v>
      </c>
      <c r="AO725" s="19">
        <v>6000</v>
      </c>
      <c r="AP725" s="19">
        <v>0.5</v>
      </c>
      <c r="AQ725" s="19">
        <v>0</v>
      </c>
      <c r="AR725" s="11">
        <v>0</v>
      </c>
      <c r="AS725" s="19">
        <v>92023001</v>
      </c>
      <c r="AT725" s="20" t="s">
        <v>163</v>
      </c>
      <c r="AU725" s="19" t="s">
        <v>867</v>
      </c>
      <c r="AV725" s="19">
        <v>10002001</v>
      </c>
      <c r="AW725" s="19">
        <v>21102020</v>
      </c>
      <c r="AX725" s="20" t="s">
        <v>234</v>
      </c>
      <c r="AY725" s="20" t="s">
        <v>264</v>
      </c>
      <c r="AZ725" s="18">
        <v>0</v>
      </c>
      <c r="BA725" s="18">
        <v>0</v>
      </c>
      <c r="BB725" s="169" t="str">
        <f t="shared" si="61"/>
        <v>对目标区域释放法术,在此范围内的目标每秒造成120%攻击伤害+1500点固定伤害,并将目标移动速度降低50%,持续6秒</v>
      </c>
      <c r="BC725" s="19">
        <v>0</v>
      </c>
      <c r="BD725" s="16">
        <v>0</v>
      </c>
      <c r="BE725" s="19">
        <v>0</v>
      </c>
      <c r="BF725" s="19">
        <v>0</v>
      </c>
      <c r="BG725" s="19">
        <v>0</v>
      </c>
      <c r="BH725" s="19">
        <v>0</v>
      </c>
      <c r="BI725" s="14">
        <v>0</v>
      </c>
      <c r="BJ725" s="11">
        <v>0</v>
      </c>
      <c r="BK725" s="11">
        <v>0</v>
      </c>
      <c r="BL725" s="11">
        <v>0</v>
      </c>
      <c r="BM725" s="11">
        <v>0</v>
      </c>
      <c r="BN725" s="11">
        <v>0</v>
      </c>
      <c r="BO725" s="11">
        <v>0</v>
      </c>
      <c r="BP725" s="11">
        <v>0</v>
      </c>
      <c r="BQ725" s="46">
        <v>0</v>
      </c>
    </row>
    <row r="726" ht="20.1" customHeight="1" spans="3:69">
      <c r="C726" s="19">
        <v>62022204</v>
      </c>
      <c r="D726" s="20" t="s">
        <v>991</v>
      </c>
      <c r="E726" s="16">
        <v>3</v>
      </c>
      <c r="F726" s="19">
        <v>62022201</v>
      </c>
      <c r="G726" s="16">
        <v>0</v>
      </c>
      <c r="H726" s="18">
        <v>0</v>
      </c>
      <c r="I726" s="16">
        <v>0</v>
      </c>
      <c r="J726" s="16">
        <v>0</v>
      </c>
      <c r="K726" s="16">
        <v>0</v>
      </c>
      <c r="L726" s="19">
        <v>0</v>
      </c>
      <c r="M726" s="19">
        <v>0</v>
      </c>
      <c r="N726" s="19">
        <v>1</v>
      </c>
      <c r="O726" s="19">
        <v>0</v>
      </c>
      <c r="P726" s="19">
        <v>0</v>
      </c>
      <c r="Q726" s="19">
        <v>0</v>
      </c>
      <c r="R726" s="11">
        <v>0</v>
      </c>
      <c r="S726" s="18">
        <v>0</v>
      </c>
      <c r="T726" s="16">
        <v>1</v>
      </c>
      <c r="U726" s="19">
        <v>2</v>
      </c>
      <c r="V726" s="19">
        <v>0</v>
      </c>
      <c r="W726" s="19">
        <v>1.3</v>
      </c>
      <c r="X726" s="19">
        <v>2000</v>
      </c>
      <c r="Y726" s="19">
        <v>0</v>
      </c>
      <c r="Z726" s="19">
        <v>0</v>
      </c>
      <c r="AA726" s="19">
        <v>0</v>
      </c>
      <c r="AB726" s="19">
        <v>0</v>
      </c>
      <c r="AC726" s="19">
        <v>0</v>
      </c>
      <c r="AD726" s="11">
        <v>9</v>
      </c>
      <c r="AE726" s="19">
        <v>1</v>
      </c>
      <c r="AF726" s="19">
        <v>3</v>
      </c>
      <c r="AG726" s="11">
        <v>2</v>
      </c>
      <c r="AH726" s="11">
        <v>1</v>
      </c>
      <c r="AI726" s="11">
        <v>0</v>
      </c>
      <c r="AJ726" s="11">
        <v>6</v>
      </c>
      <c r="AK726" s="19">
        <v>0</v>
      </c>
      <c r="AL726" s="19">
        <v>0</v>
      </c>
      <c r="AM726" s="19">
        <v>0</v>
      </c>
      <c r="AN726" s="11">
        <v>0.25</v>
      </c>
      <c r="AO726" s="19">
        <v>6000</v>
      </c>
      <c r="AP726" s="19">
        <v>0.5</v>
      </c>
      <c r="AQ726" s="19">
        <v>0</v>
      </c>
      <c r="AR726" s="11">
        <v>0</v>
      </c>
      <c r="AS726" s="19">
        <v>92023001</v>
      </c>
      <c r="AT726" s="20" t="s">
        <v>163</v>
      </c>
      <c r="AU726" s="19" t="s">
        <v>867</v>
      </c>
      <c r="AV726" s="19">
        <v>10002001</v>
      </c>
      <c r="AW726" s="19">
        <v>21102020</v>
      </c>
      <c r="AX726" s="20" t="s">
        <v>234</v>
      </c>
      <c r="AY726" s="20" t="s">
        <v>264</v>
      </c>
      <c r="AZ726" s="18">
        <v>0</v>
      </c>
      <c r="BA726" s="18">
        <v>0</v>
      </c>
      <c r="BB726" s="169" t="str">
        <f t="shared" si="61"/>
        <v>对目标区域释放法术,在此范围内的目标每秒造成130%攻击伤害+2000点固定伤害,并将目标移动速度降低50%,持续6秒</v>
      </c>
      <c r="BC726" s="19">
        <v>0</v>
      </c>
      <c r="BD726" s="16">
        <v>0</v>
      </c>
      <c r="BE726" s="19">
        <v>0</v>
      </c>
      <c r="BF726" s="19">
        <v>0</v>
      </c>
      <c r="BG726" s="19">
        <v>0</v>
      </c>
      <c r="BH726" s="19">
        <v>0</v>
      </c>
      <c r="BI726" s="14">
        <v>0</v>
      </c>
      <c r="BJ726" s="11">
        <v>0</v>
      </c>
      <c r="BK726" s="11">
        <v>0</v>
      </c>
      <c r="BL726" s="11">
        <v>0</v>
      </c>
      <c r="BM726" s="11">
        <v>0</v>
      </c>
      <c r="BN726" s="11">
        <v>0</v>
      </c>
      <c r="BO726" s="11">
        <v>0</v>
      </c>
      <c r="BP726" s="11">
        <v>0</v>
      </c>
      <c r="BQ726" s="46">
        <v>0</v>
      </c>
    </row>
    <row r="727" ht="20.1" customHeight="1" spans="3:69">
      <c r="C727" s="19">
        <v>62022205</v>
      </c>
      <c r="D727" s="20" t="s">
        <v>991</v>
      </c>
      <c r="E727" s="16">
        <v>4</v>
      </c>
      <c r="F727" s="19">
        <v>62022201</v>
      </c>
      <c r="G727" s="16">
        <v>0</v>
      </c>
      <c r="H727" s="18">
        <v>0</v>
      </c>
      <c r="I727" s="16">
        <v>0</v>
      </c>
      <c r="J727" s="16">
        <v>0</v>
      </c>
      <c r="K727" s="16">
        <v>0</v>
      </c>
      <c r="L727" s="19">
        <v>0</v>
      </c>
      <c r="M727" s="19">
        <v>0</v>
      </c>
      <c r="N727" s="19">
        <v>1</v>
      </c>
      <c r="O727" s="19">
        <v>0</v>
      </c>
      <c r="P727" s="19">
        <v>0</v>
      </c>
      <c r="Q727" s="19">
        <v>0</v>
      </c>
      <c r="R727" s="11">
        <v>0</v>
      </c>
      <c r="S727" s="18">
        <v>0</v>
      </c>
      <c r="T727" s="16">
        <v>1</v>
      </c>
      <c r="U727" s="19">
        <v>2</v>
      </c>
      <c r="V727" s="19">
        <v>0</v>
      </c>
      <c r="W727" s="19">
        <v>1.4</v>
      </c>
      <c r="X727" s="19">
        <v>2750</v>
      </c>
      <c r="Y727" s="19">
        <v>0</v>
      </c>
      <c r="Z727" s="19">
        <v>0</v>
      </c>
      <c r="AA727" s="19">
        <v>0</v>
      </c>
      <c r="AB727" s="19">
        <v>0</v>
      </c>
      <c r="AC727" s="19">
        <v>0</v>
      </c>
      <c r="AD727" s="11">
        <v>9</v>
      </c>
      <c r="AE727" s="19">
        <v>1</v>
      </c>
      <c r="AF727" s="19">
        <v>3</v>
      </c>
      <c r="AG727" s="11">
        <v>2</v>
      </c>
      <c r="AH727" s="11">
        <v>1</v>
      </c>
      <c r="AI727" s="11">
        <v>0</v>
      </c>
      <c r="AJ727" s="11">
        <v>6</v>
      </c>
      <c r="AK727" s="19">
        <v>0</v>
      </c>
      <c r="AL727" s="19">
        <v>0</v>
      </c>
      <c r="AM727" s="19">
        <v>0</v>
      </c>
      <c r="AN727" s="11">
        <v>0.25</v>
      </c>
      <c r="AO727" s="19">
        <v>6000</v>
      </c>
      <c r="AP727" s="19">
        <v>0.5</v>
      </c>
      <c r="AQ727" s="19">
        <v>0</v>
      </c>
      <c r="AR727" s="11">
        <v>0</v>
      </c>
      <c r="AS727" s="19">
        <v>92023001</v>
      </c>
      <c r="AT727" s="20" t="s">
        <v>163</v>
      </c>
      <c r="AU727" s="19" t="s">
        <v>867</v>
      </c>
      <c r="AV727" s="19">
        <v>10002001</v>
      </c>
      <c r="AW727" s="19">
        <v>21102020</v>
      </c>
      <c r="AX727" s="20" t="s">
        <v>234</v>
      </c>
      <c r="AY727" s="20" t="s">
        <v>264</v>
      </c>
      <c r="AZ727" s="18">
        <v>0</v>
      </c>
      <c r="BA727" s="18">
        <v>0</v>
      </c>
      <c r="BB727" s="169" t="str">
        <f t="shared" si="61"/>
        <v>对目标区域释放法术,在此范围内的目标每秒造成140%攻击伤害+2750点固定伤害,并将目标移动速度降低50%,持续6秒</v>
      </c>
      <c r="BC727" s="19">
        <v>0</v>
      </c>
      <c r="BD727" s="16">
        <v>0</v>
      </c>
      <c r="BE727" s="19">
        <v>0</v>
      </c>
      <c r="BF727" s="19">
        <v>0</v>
      </c>
      <c r="BG727" s="19">
        <v>0</v>
      </c>
      <c r="BH727" s="19">
        <v>0</v>
      </c>
      <c r="BI727" s="14">
        <v>0</v>
      </c>
      <c r="BJ727" s="11">
        <v>0</v>
      </c>
      <c r="BK727" s="11">
        <v>0</v>
      </c>
      <c r="BL727" s="11">
        <v>0</v>
      </c>
      <c r="BM727" s="11">
        <v>0</v>
      </c>
      <c r="BN727" s="11">
        <v>0</v>
      </c>
      <c r="BO727" s="11">
        <v>0</v>
      </c>
      <c r="BP727" s="11">
        <v>0</v>
      </c>
      <c r="BQ727" s="46">
        <v>0</v>
      </c>
    </row>
    <row r="728" ht="20.1" customHeight="1" spans="3:69">
      <c r="C728" s="19">
        <v>62022206</v>
      </c>
      <c r="D728" s="20" t="s">
        <v>991</v>
      </c>
      <c r="E728" s="16">
        <v>5</v>
      </c>
      <c r="F728" s="19">
        <v>62022201</v>
      </c>
      <c r="G728" s="16">
        <v>0</v>
      </c>
      <c r="H728" s="18">
        <v>0</v>
      </c>
      <c r="I728" s="16">
        <v>0</v>
      </c>
      <c r="J728" s="16">
        <v>0</v>
      </c>
      <c r="K728" s="16">
        <v>0</v>
      </c>
      <c r="L728" s="19">
        <v>0</v>
      </c>
      <c r="M728" s="19">
        <v>0</v>
      </c>
      <c r="N728" s="19">
        <v>1</v>
      </c>
      <c r="O728" s="19">
        <v>0</v>
      </c>
      <c r="P728" s="19">
        <v>0</v>
      </c>
      <c r="Q728" s="19">
        <v>0</v>
      </c>
      <c r="R728" s="11">
        <v>0</v>
      </c>
      <c r="S728" s="18">
        <v>0</v>
      </c>
      <c r="T728" s="16">
        <v>1</v>
      </c>
      <c r="U728" s="19">
        <v>2</v>
      </c>
      <c r="V728" s="19">
        <v>0</v>
      </c>
      <c r="W728" s="19">
        <v>1.5</v>
      </c>
      <c r="X728" s="19">
        <v>3500</v>
      </c>
      <c r="Y728" s="19">
        <v>0</v>
      </c>
      <c r="Z728" s="19">
        <v>0</v>
      </c>
      <c r="AA728" s="19">
        <v>0</v>
      </c>
      <c r="AB728" s="19">
        <v>0</v>
      </c>
      <c r="AC728" s="19">
        <v>0</v>
      </c>
      <c r="AD728" s="11">
        <v>9</v>
      </c>
      <c r="AE728" s="19">
        <v>1</v>
      </c>
      <c r="AF728" s="19">
        <v>3</v>
      </c>
      <c r="AG728" s="11">
        <v>2</v>
      </c>
      <c r="AH728" s="11">
        <v>1</v>
      </c>
      <c r="AI728" s="11">
        <v>0</v>
      </c>
      <c r="AJ728" s="11">
        <v>6</v>
      </c>
      <c r="AK728" s="19">
        <v>0</v>
      </c>
      <c r="AL728" s="19">
        <v>0</v>
      </c>
      <c r="AM728" s="19">
        <v>0</v>
      </c>
      <c r="AN728" s="11">
        <v>0.25</v>
      </c>
      <c r="AO728" s="19">
        <v>6000</v>
      </c>
      <c r="AP728" s="19">
        <v>0.5</v>
      </c>
      <c r="AQ728" s="19">
        <v>0</v>
      </c>
      <c r="AR728" s="11">
        <v>0</v>
      </c>
      <c r="AS728" s="19">
        <v>92023001</v>
      </c>
      <c r="AT728" s="20" t="s">
        <v>163</v>
      </c>
      <c r="AU728" s="19" t="s">
        <v>867</v>
      </c>
      <c r="AV728" s="19">
        <v>10002001</v>
      </c>
      <c r="AW728" s="19">
        <v>21102020</v>
      </c>
      <c r="AX728" s="20" t="s">
        <v>234</v>
      </c>
      <c r="AY728" s="20" t="s">
        <v>264</v>
      </c>
      <c r="AZ728" s="18">
        <v>0</v>
      </c>
      <c r="BA728" s="18">
        <v>0</v>
      </c>
      <c r="BB728" s="169" t="str">
        <f t="shared" si="61"/>
        <v>对目标区域释放法术,在此范围内的目标每秒造成150%攻击伤害+3500点固定伤害,并将目标移动速度降低50%,持续6秒</v>
      </c>
      <c r="BC728" s="19">
        <v>0</v>
      </c>
      <c r="BD728" s="16">
        <v>0</v>
      </c>
      <c r="BE728" s="19">
        <v>0</v>
      </c>
      <c r="BF728" s="19">
        <v>0</v>
      </c>
      <c r="BG728" s="19">
        <v>0</v>
      </c>
      <c r="BH728" s="19">
        <v>0</v>
      </c>
      <c r="BI728" s="14">
        <v>0</v>
      </c>
      <c r="BJ728" s="11">
        <v>0</v>
      </c>
      <c r="BK728" s="11">
        <v>0</v>
      </c>
      <c r="BL728" s="11">
        <v>0</v>
      </c>
      <c r="BM728" s="11">
        <v>0</v>
      </c>
      <c r="BN728" s="11">
        <v>0</v>
      </c>
      <c r="BO728" s="11">
        <v>0</v>
      </c>
      <c r="BP728" s="11">
        <v>0</v>
      </c>
      <c r="BQ728" s="46">
        <v>0</v>
      </c>
    </row>
    <row r="729" ht="20.1" customHeight="1" spans="3:69">
      <c r="C729" s="19">
        <v>62022301</v>
      </c>
      <c r="D729" s="12" t="s">
        <v>992</v>
      </c>
      <c r="E729" s="16">
        <v>0</v>
      </c>
      <c r="F729" s="19">
        <v>62022301</v>
      </c>
      <c r="G729" s="19">
        <v>62022302</v>
      </c>
      <c r="H729" s="11">
        <v>0</v>
      </c>
      <c r="I729" s="16">
        <v>30</v>
      </c>
      <c r="J729" s="19">
        <v>5</v>
      </c>
      <c r="K729" s="16">
        <v>0</v>
      </c>
      <c r="L729" s="11">
        <v>0</v>
      </c>
      <c r="M729" s="11">
        <v>0</v>
      </c>
      <c r="N729" s="11">
        <v>1</v>
      </c>
      <c r="O729" s="11">
        <v>0</v>
      </c>
      <c r="P729" s="11">
        <v>0</v>
      </c>
      <c r="Q729" s="11">
        <v>0</v>
      </c>
      <c r="R729" s="11">
        <v>0</v>
      </c>
      <c r="S729" s="11">
        <v>0</v>
      </c>
      <c r="T729" s="16">
        <v>1</v>
      </c>
      <c r="U729" s="11">
        <v>2</v>
      </c>
      <c r="V729" s="11">
        <v>0</v>
      </c>
      <c r="W729" s="19">
        <v>1.75</v>
      </c>
      <c r="X729" s="19">
        <v>1500</v>
      </c>
      <c r="Y729" s="11">
        <v>0</v>
      </c>
      <c r="Z729" s="11">
        <v>0</v>
      </c>
      <c r="AA729" s="11">
        <v>0</v>
      </c>
      <c r="AB729" s="11">
        <v>0</v>
      </c>
      <c r="AC729" s="11">
        <v>0</v>
      </c>
      <c r="AD729" s="11">
        <v>15</v>
      </c>
      <c r="AE729" s="11">
        <v>0</v>
      </c>
      <c r="AF729" s="11">
        <v>0</v>
      </c>
      <c r="AG729" s="11">
        <v>7</v>
      </c>
      <c r="AH729" s="11">
        <v>0</v>
      </c>
      <c r="AI729" s="11">
        <v>0</v>
      </c>
      <c r="AJ729" s="11">
        <v>8</v>
      </c>
      <c r="AK729" s="11">
        <v>0</v>
      </c>
      <c r="AL729" s="11">
        <v>0</v>
      </c>
      <c r="AM729" s="11">
        <v>0</v>
      </c>
      <c r="AN729" s="11">
        <v>0.25</v>
      </c>
      <c r="AO729" s="11">
        <v>1000</v>
      </c>
      <c r="AP729" s="11">
        <v>0</v>
      </c>
      <c r="AQ729" s="11">
        <v>0</v>
      </c>
      <c r="AR729" s="11">
        <v>0</v>
      </c>
      <c r="AS729" s="309" t="s">
        <v>993</v>
      </c>
      <c r="AT729" s="12" t="s">
        <v>201</v>
      </c>
      <c r="AU729" s="11" t="s">
        <v>994</v>
      </c>
      <c r="AV729" s="11" t="s">
        <v>162</v>
      </c>
      <c r="AW729" s="11">
        <v>0</v>
      </c>
      <c r="AX729" s="12" t="s">
        <v>164</v>
      </c>
      <c r="AY729" s="11">
        <v>0</v>
      </c>
      <c r="AZ729" s="18">
        <v>0</v>
      </c>
      <c r="BA729" s="18">
        <v>0</v>
      </c>
      <c r="BB729" s="169"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11">
        <v>0</v>
      </c>
      <c r="BD729" s="16">
        <v>0</v>
      </c>
      <c r="BE729" s="11">
        <v>0</v>
      </c>
      <c r="BF729" s="11">
        <v>0</v>
      </c>
      <c r="BG729" s="11">
        <v>0</v>
      </c>
      <c r="BH729" s="11">
        <v>0</v>
      </c>
      <c r="BI729" s="14">
        <v>0</v>
      </c>
      <c r="BJ729" s="11">
        <v>0</v>
      </c>
      <c r="BK729" s="11">
        <v>0</v>
      </c>
      <c r="BL729" s="11">
        <v>0</v>
      </c>
      <c r="BM729" s="11">
        <v>0</v>
      </c>
      <c r="BN729" s="11">
        <v>0</v>
      </c>
      <c r="BO729" s="11">
        <v>0</v>
      </c>
      <c r="BP729" s="11">
        <v>0</v>
      </c>
      <c r="BQ729" s="46">
        <v>0</v>
      </c>
    </row>
    <row r="730" ht="20.1" customHeight="1" spans="3:69">
      <c r="C730" s="19">
        <v>62022302</v>
      </c>
      <c r="D730" s="12" t="s">
        <v>992</v>
      </c>
      <c r="E730" s="16">
        <v>1</v>
      </c>
      <c r="F730" s="19">
        <v>62022301</v>
      </c>
      <c r="G730" s="19">
        <v>62022303</v>
      </c>
      <c r="H730" s="11">
        <v>0</v>
      </c>
      <c r="I730" s="16">
        <v>37</v>
      </c>
      <c r="J730" s="19">
        <v>2</v>
      </c>
      <c r="K730" s="16">
        <v>0</v>
      </c>
      <c r="L730" s="11">
        <v>0</v>
      </c>
      <c r="M730" s="11">
        <v>0</v>
      </c>
      <c r="N730" s="11">
        <v>1</v>
      </c>
      <c r="O730" s="11">
        <v>0</v>
      </c>
      <c r="P730" s="11">
        <v>0</v>
      </c>
      <c r="Q730" s="11">
        <v>0</v>
      </c>
      <c r="R730" s="11">
        <v>0</v>
      </c>
      <c r="S730" s="11">
        <v>0</v>
      </c>
      <c r="T730" s="16">
        <v>1</v>
      </c>
      <c r="U730" s="11">
        <v>2</v>
      </c>
      <c r="V730" s="11">
        <v>0</v>
      </c>
      <c r="W730" s="19">
        <v>1.75</v>
      </c>
      <c r="X730" s="19">
        <v>1500</v>
      </c>
      <c r="Y730" s="11">
        <v>0</v>
      </c>
      <c r="Z730" s="11">
        <v>0</v>
      </c>
      <c r="AA730" s="11">
        <v>0</v>
      </c>
      <c r="AB730" s="11">
        <v>0</v>
      </c>
      <c r="AC730" s="11">
        <v>0</v>
      </c>
      <c r="AD730" s="11">
        <v>15</v>
      </c>
      <c r="AE730" s="11">
        <v>0</v>
      </c>
      <c r="AF730" s="11">
        <v>0</v>
      </c>
      <c r="AG730" s="11">
        <v>7</v>
      </c>
      <c r="AH730" s="11">
        <v>0</v>
      </c>
      <c r="AI730" s="11">
        <v>0</v>
      </c>
      <c r="AJ730" s="11">
        <v>8</v>
      </c>
      <c r="AK730" s="11">
        <v>0</v>
      </c>
      <c r="AL730" s="11">
        <v>0</v>
      </c>
      <c r="AM730" s="11">
        <v>0</v>
      </c>
      <c r="AN730" s="11">
        <v>0.25</v>
      </c>
      <c r="AO730" s="11">
        <v>1000</v>
      </c>
      <c r="AP730" s="11">
        <v>0</v>
      </c>
      <c r="AQ730" s="11">
        <v>0</v>
      </c>
      <c r="AR730" s="11">
        <v>0</v>
      </c>
      <c r="AS730" s="309" t="s">
        <v>993</v>
      </c>
      <c r="AT730" s="12" t="s">
        <v>201</v>
      </c>
      <c r="AU730" s="11" t="s">
        <v>994</v>
      </c>
      <c r="AV730" s="11" t="s">
        <v>162</v>
      </c>
      <c r="AW730" s="11">
        <v>0</v>
      </c>
      <c r="AX730" s="12" t="s">
        <v>164</v>
      </c>
      <c r="AY730" s="11">
        <v>0</v>
      </c>
      <c r="AZ730" s="18">
        <v>0</v>
      </c>
      <c r="BA730" s="18">
        <v>0</v>
      </c>
      <c r="BB730" s="169" t="str">
        <f t="shared" si="62"/>
        <v>给目标释放一个持续8秒的灼烧效果,此效果每2秒会自动释放一个范围伤害,对敌方目标造成200%攻击伤害+1800点固定伤害,如果目标为怪物,会对其额外造成50%的伤害</v>
      </c>
      <c r="BC730" s="11">
        <v>0</v>
      </c>
      <c r="BD730" s="16">
        <v>0</v>
      </c>
      <c r="BE730" s="11">
        <v>0</v>
      </c>
      <c r="BF730" s="11">
        <v>0</v>
      </c>
      <c r="BG730" s="11">
        <v>0</v>
      </c>
      <c r="BH730" s="11">
        <v>0</v>
      </c>
      <c r="BI730" s="14">
        <v>0</v>
      </c>
      <c r="BJ730" s="11">
        <v>0</v>
      </c>
      <c r="BK730" s="11">
        <v>0</v>
      </c>
      <c r="BL730" s="11">
        <v>0</v>
      </c>
      <c r="BM730" s="11">
        <v>0</v>
      </c>
      <c r="BN730" s="11">
        <v>0</v>
      </c>
      <c r="BO730" s="11">
        <v>0</v>
      </c>
      <c r="BP730" s="11">
        <v>0</v>
      </c>
      <c r="BQ730" s="46">
        <v>0</v>
      </c>
    </row>
    <row r="731" ht="20.1" customHeight="1" spans="3:69">
      <c r="C731" s="19">
        <v>62022303</v>
      </c>
      <c r="D731" s="12" t="s">
        <v>992</v>
      </c>
      <c r="E731" s="16">
        <v>2</v>
      </c>
      <c r="F731" s="19">
        <v>62022301</v>
      </c>
      <c r="G731" s="19">
        <v>62022304</v>
      </c>
      <c r="H731" s="11">
        <v>0</v>
      </c>
      <c r="I731" s="16">
        <v>42</v>
      </c>
      <c r="J731" s="19">
        <v>2</v>
      </c>
      <c r="K731" s="16">
        <v>0</v>
      </c>
      <c r="L731" s="11">
        <v>0</v>
      </c>
      <c r="M731" s="11">
        <v>0</v>
      </c>
      <c r="N731" s="11">
        <v>1</v>
      </c>
      <c r="O731" s="11">
        <v>0</v>
      </c>
      <c r="P731" s="11">
        <v>0</v>
      </c>
      <c r="Q731" s="11">
        <v>0</v>
      </c>
      <c r="R731" s="11">
        <v>0</v>
      </c>
      <c r="S731" s="11">
        <v>0</v>
      </c>
      <c r="T731" s="16">
        <v>1</v>
      </c>
      <c r="U731" s="11">
        <v>2</v>
      </c>
      <c r="V731" s="11">
        <v>0</v>
      </c>
      <c r="W731" s="19">
        <v>2</v>
      </c>
      <c r="X731" s="19">
        <v>2000</v>
      </c>
      <c r="Y731" s="11">
        <v>0</v>
      </c>
      <c r="Z731" s="11">
        <v>0</v>
      </c>
      <c r="AA731" s="11">
        <v>0</v>
      </c>
      <c r="AB731" s="11">
        <v>0</v>
      </c>
      <c r="AC731" s="11">
        <v>0</v>
      </c>
      <c r="AD731" s="11">
        <v>15</v>
      </c>
      <c r="AE731" s="11">
        <v>0</v>
      </c>
      <c r="AF731" s="11">
        <v>0</v>
      </c>
      <c r="AG731" s="11">
        <v>7</v>
      </c>
      <c r="AH731" s="11">
        <v>0</v>
      </c>
      <c r="AI731" s="11">
        <v>0</v>
      </c>
      <c r="AJ731" s="11">
        <v>8</v>
      </c>
      <c r="AK731" s="11">
        <v>0</v>
      </c>
      <c r="AL731" s="11">
        <v>0</v>
      </c>
      <c r="AM731" s="11">
        <v>0</v>
      </c>
      <c r="AN731" s="11">
        <v>0.25</v>
      </c>
      <c r="AO731" s="11">
        <v>1000</v>
      </c>
      <c r="AP731" s="11">
        <v>0</v>
      </c>
      <c r="AQ731" s="11">
        <v>0</v>
      </c>
      <c r="AR731" s="11">
        <v>0</v>
      </c>
      <c r="AS731" s="309" t="s">
        <v>995</v>
      </c>
      <c r="AT731" s="12" t="s">
        <v>201</v>
      </c>
      <c r="AU731" s="11" t="s">
        <v>994</v>
      </c>
      <c r="AV731" s="11" t="s">
        <v>162</v>
      </c>
      <c r="AW731" s="11">
        <v>0</v>
      </c>
      <c r="AX731" s="12" t="s">
        <v>164</v>
      </c>
      <c r="AY731" s="11">
        <v>0</v>
      </c>
      <c r="AZ731" s="18">
        <v>0</v>
      </c>
      <c r="BA731" s="18">
        <v>0</v>
      </c>
      <c r="BB731" s="169" t="str">
        <f t="shared" si="62"/>
        <v>给目标释放一个持续8秒的灼烧效果,此效果每2秒会自动释放一个范围伤害,对敌方目标造成225%攻击伤害+2800点固定伤害,如果目标为怪物,会对其额外造成50%的伤害</v>
      </c>
      <c r="BC731" s="11">
        <v>0</v>
      </c>
      <c r="BD731" s="16">
        <v>0</v>
      </c>
      <c r="BE731" s="11">
        <v>0</v>
      </c>
      <c r="BF731" s="11">
        <v>0</v>
      </c>
      <c r="BG731" s="11">
        <v>0</v>
      </c>
      <c r="BH731" s="11">
        <v>0</v>
      </c>
      <c r="BI731" s="14">
        <v>0</v>
      </c>
      <c r="BJ731" s="11">
        <v>0</v>
      </c>
      <c r="BK731" s="11">
        <v>0</v>
      </c>
      <c r="BL731" s="11">
        <v>0</v>
      </c>
      <c r="BM731" s="11">
        <v>0</v>
      </c>
      <c r="BN731" s="11">
        <v>0</v>
      </c>
      <c r="BO731" s="11">
        <v>0</v>
      </c>
      <c r="BP731" s="11">
        <v>0</v>
      </c>
      <c r="BQ731" s="46">
        <v>0</v>
      </c>
    </row>
    <row r="732" ht="20.1" customHeight="1" spans="3:69">
      <c r="C732" s="19">
        <v>62022304</v>
      </c>
      <c r="D732" s="12" t="s">
        <v>992</v>
      </c>
      <c r="E732" s="16">
        <v>3</v>
      </c>
      <c r="F732" s="19">
        <v>62022301</v>
      </c>
      <c r="G732" s="11">
        <v>0</v>
      </c>
      <c r="H732" s="11">
        <v>0</v>
      </c>
      <c r="I732" s="19">
        <v>0</v>
      </c>
      <c r="J732" s="19">
        <v>0</v>
      </c>
      <c r="K732" s="16">
        <v>0</v>
      </c>
      <c r="L732" s="11">
        <v>0</v>
      </c>
      <c r="M732" s="11">
        <v>0</v>
      </c>
      <c r="N732" s="11">
        <v>1</v>
      </c>
      <c r="O732" s="11">
        <v>0</v>
      </c>
      <c r="P732" s="11">
        <v>0</v>
      </c>
      <c r="Q732" s="11">
        <v>0</v>
      </c>
      <c r="R732" s="11">
        <v>0</v>
      </c>
      <c r="S732" s="11">
        <v>0</v>
      </c>
      <c r="T732" s="16">
        <v>1</v>
      </c>
      <c r="U732" s="11">
        <v>2</v>
      </c>
      <c r="V732" s="11">
        <v>0</v>
      </c>
      <c r="W732" s="19">
        <v>2.25</v>
      </c>
      <c r="X732" s="19">
        <v>2500</v>
      </c>
      <c r="Y732" s="11">
        <v>0</v>
      </c>
      <c r="Z732" s="11">
        <v>0</v>
      </c>
      <c r="AA732" s="11">
        <v>0</v>
      </c>
      <c r="AB732" s="11">
        <v>0</v>
      </c>
      <c r="AC732" s="11">
        <v>0</v>
      </c>
      <c r="AD732" s="11">
        <v>15</v>
      </c>
      <c r="AE732" s="11">
        <v>0</v>
      </c>
      <c r="AF732" s="11">
        <v>0</v>
      </c>
      <c r="AG732" s="11">
        <v>7</v>
      </c>
      <c r="AH732" s="11">
        <v>0</v>
      </c>
      <c r="AI732" s="11">
        <v>0</v>
      </c>
      <c r="AJ732" s="11">
        <v>8</v>
      </c>
      <c r="AK732" s="11">
        <v>0</v>
      </c>
      <c r="AL732" s="11">
        <v>0</v>
      </c>
      <c r="AM732" s="11">
        <v>0</v>
      </c>
      <c r="AN732" s="11">
        <v>0.25</v>
      </c>
      <c r="AO732" s="11">
        <v>1000</v>
      </c>
      <c r="AP732" s="11">
        <v>0</v>
      </c>
      <c r="AQ732" s="11">
        <v>0</v>
      </c>
      <c r="AR732" s="11">
        <v>0</v>
      </c>
      <c r="AS732" s="309" t="s">
        <v>996</v>
      </c>
      <c r="AT732" s="12" t="s">
        <v>201</v>
      </c>
      <c r="AU732" s="11" t="s">
        <v>994</v>
      </c>
      <c r="AV732" s="11" t="s">
        <v>162</v>
      </c>
      <c r="AW732" s="11">
        <v>0</v>
      </c>
      <c r="AX732" s="12" t="s">
        <v>164</v>
      </c>
      <c r="AY732" s="11">
        <v>0</v>
      </c>
      <c r="AZ732" s="18">
        <v>0</v>
      </c>
      <c r="BA732" s="18">
        <v>0</v>
      </c>
      <c r="BB732" s="169" t="str">
        <f t="shared" si="62"/>
        <v>给目标释放一个持续8秒的灼烧效果,此效果每2秒会自动释放一个范围伤害,对敌方目标造成250%攻击伤害+4000点固定伤害,如果目标为怪物,会对其额外造成50%的伤害</v>
      </c>
      <c r="BC732" s="11">
        <v>0</v>
      </c>
      <c r="BD732" s="16">
        <v>0</v>
      </c>
      <c r="BE732" s="11">
        <v>0</v>
      </c>
      <c r="BF732" s="11">
        <v>0</v>
      </c>
      <c r="BG732" s="11">
        <v>0</v>
      </c>
      <c r="BH732" s="11">
        <v>0</v>
      </c>
      <c r="BI732" s="14">
        <v>0</v>
      </c>
      <c r="BJ732" s="11">
        <v>0</v>
      </c>
      <c r="BK732" s="11">
        <v>0</v>
      </c>
      <c r="BL732" s="11">
        <v>0</v>
      </c>
      <c r="BM732" s="11">
        <v>0</v>
      </c>
      <c r="BN732" s="11">
        <v>0</v>
      </c>
      <c r="BO732" s="11">
        <v>0</v>
      </c>
      <c r="BP732" s="11">
        <v>0</v>
      </c>
      <c r="BQ732" s="46">
        <v>0</v>
      </c>
    </row>
    <row r="733" ht="20.1" customHeight="1" spans="3:69">
      <c r="C733" s="19">
        <v>62022305</v>
      </c>
      <c r="D733" s="12" t="s">
        <v>992</v>
      </c>
      <c r="E733" s="16">
        <v>4</v>
      </c>
      <c r="F733" s="19">
        <v>62022301</v>
      </c>
      <c r="G733" s="11">
        <v>0</v>
      </c>
      <c r="H733" s="11">
        <v>0</v>
      </c>
      <c r="I733" s="19">
        <v>0</v>
      </c>
      <c r="J733" s="19">
        <v>0</v>
      </c>
      <c r="K733" s="16">
        <v>0</v>
      </c>
      <c r="L733" s="11">
        <v>0</v>
      </c>
      <c r="M733" s="11">
        <v>0</v>
      </c>
      <c r="N733" s="11">
        <v>1</v>
      </c>
      <c r="O733" s="11">
        <v>0</v>
      </c>
      <c r="P733" s="11">
        <v>0</v>
      </c>
      <c r="Q733" s="11">
        <v>0</v>
      </c>
      <c r="R733" s="11">
        <v>0</v>
      </c>
      <c r="S733" s="11">
        <v>0</v>
      </c>
      <c r="T733" s="16">
        <v>1</v>
      </c>
      <c r="U733" s="11">
        <v>2</v>
      </c>
      <c r="V733" s="11">
        <v>0</v>
      </c>
      <c r="W733" s="19">
        <v>2.5</v>
      </c>
      <c r="X733" s="19">
        <v>3000</v>
      </c>
      <c r="Y733" s="11">
        <v>0</v>
      </c>
      <c r="Z733" s="11">
        <v>0</v>
      </c>
      <c r="AA733" s="11">
        <v>0</v>
      </c>
      <c r="AB733" s="11">
        <v>0</v>
      </c>
      <c r="AC733" s="11">
        <v>0</v>
      </c>
      <c r="AD733" s="11">
        <v>15</v>
      </c>
      <c r="AE733" s="11">
        <v>0</v>
      </c>
      <c r="AF733" s="11">
        <v>0</v>
      </c>
      <c r="AG733" s="11">
        <v>7</v>
      </c>
      <c r="AH733" s="11">
        <v>0</v>
      </c>
      <c r="AI733" s="11">
        <v>0</v>
      </c>
      <c r="AJ733" s="11">
        <v>8</v>
      </c>
      <c r="AK733" s="11">
        <v>0</v>
      </c>
      <c r="AL733" s="11">
        <v>0</v>
      </c>
      <c r="AM733" s="11">
        <v>0</v>
      </c>
      <c r="AN733" s="11">
        <v>0.25</v>
      </c>
      <c r="AO733" s="11">
        <v>1000</v>
      </c>
      <c r="AP733" s="11">
        <v>0</v>
      </c>
      <c r="AQ733" s="11">
        <v>0</v>
      </c>
      <c r="AR733" s="11">
        <v>0</v>
      </c>
      <c r="AS733" s="309" t="s">
        <v>997</v>
      </c>
      <c r="AT733" s="12" t="s">
        <v>201</v>
      </c>
      <c r="AU733" s="11" t="s">
        <v>994</v>
      </c>
      <c r="AV733" s="11" t="s">
        <v>162</v>
      </c>
      <c r="AW733" s="11">
        <v>0</v>
      </c>
      <c r="AX733" s="12" t="s">
        <v>164</v>
      </c>
      <c r="AY733" s="11">
        <v>0</v>
      </c>
      <c r="AZ733" s="18">
        <v>0</v>
      </c>
      <c r="BA733" s="18">
        <v>0</v>
      </c>
      <c r="BB733" s="169" t="str">
        <f t="shared" si="62"/>
        <v>给目标释放一个持续8秒的灼烧效果,此效果每2秒会自动释放一个范围伤害,对敌方目标造成275%攻击伤害+5200点固定伤害,如果目标为怪物,会对其额外造成50%的伤害</v>
      </c>
      <c r="BC733" s="11">
        <v>0</v>
      </c>
      <c r="BD733" s="16">
        <v>0</v>
      </c>
      <c r="BE733" s="11">
        <v>0</v>
      </c>
      <c r="BF733" s="11">
        <v>0</v>
      </c>
      <c r="BG733" s="11">
        <v>0</v>
      </c>
      <c r="BH733" s="11">
        <v>0</v>
      </c>
      <c r="BI733" s="14">
        <v>0</v>
      </c>
      <c r="BJ733" s="11">
        <v>0</v>
      </c>
      <c r="BK733" s="11">
        <v>0</v>
      </c>
      <c r="BL733" s="11">
        <v>0</v>
      </c>
      <c r="BM733" s="11">
        <v>0</v>
      </c>
      <c r="BN733" s="11">
        <v>0</v>
      </c>
      <c r="BO733" s="11">
        <v>0</v>
      </c>
      <c r="BP733" s="11">
        <v>0</v>
      </c>
      <c r="BQ733" s="46">
        <v>0</v>
      </c>
    </row>
    <row r="734" ht="20.1" customHeight="1" spans="3:69">
      <c r="C734" s="19">
        <v>62022306</v>
      </c>
      <c r="D734" s="12" t="s">
        <v>992</v>
      </c>
      <c r="E734" s="16">
        <v>5</v>
      </c>
      <c r="F734" s="19">
        <v>62022301</v>
      </c>
      <c r="G734" s="11">
        <v>0</v>
      </c>
      <c r="H734" s="11">
        <v>0</v>
      </c>
      <c r="I734" s="19">
        <v>0</v>
      </c>
      <c r="J734" s="19">
        <v>0</v>
      </c>
      <c r="K734" s="16">
        <v>0</v>
      </c>
      <c r="L734" s="11">
        <v>0</v>
      </c>
      <c r="M734" s="11">
        <v>0</v>
      </c>
      <c r="N734" s="11">
        <v>1</v>
      </c>
      <c r="O734" s="11">
        <v>0</v>
      </c>
      <c r="P734" s="11">
        <v>0</v>
      </c>
      <c r="Q734" s="11">
        <v>0</v>
      </c>
      <c r="R734" s="11">
        <v>0</v>
      </c>
      <c r="S734" s="11">
        <v>0</v>
      </c>
      <c r="T734" s="16">
        <v>1</v>
      </c>
      <c r="U734" s="11">
        <v>2</v>
      </c>
      <c r="V734" s="11">
        <v>0</v>
      </c>
      <c r="W734" s="19">
        <v>2.75</v>
      </c>
      <c r="X734" s="19">
        <v>3500</v>
      </c>
      <c r="Y734" s="11">
        <v>0</v>
      </c>
      <c r="Z734" s="11">
        <v>0</v>
      </c>
      <c r="AA734" s="11">
        <v>0</v>
      </c>
      <c r="AB734" s="11">
        <v>0</v>
      </c>
      <c r="AC734" s="11">
        <v>0</v>
      </c>
      <c r="AD734" s="11">
        <v>15</v>
      </c>
      <c r="AE734" s="11">
        <v>0</v>
      </c>
      <c r="AF734" s="11">
        <v>0</v>
      </c>
      <c r="AG734" s="11">
        <v>7</v>
      </c>
      <c r="AH734" s="11">
        <v>0</v>
      </c>
      <c r="AI734" s="11">
        <v>0</v>
      </c>
      <c r="AJ734" s="11">
        <v>8</v>
      </c>
      <c r="AK734" s="11">
        <v>0</v>
      </c>
      <c r="AL734" s="11">
        <v>0</v>
      </c>
      <c r="AM734" s="11">
        <v>0</v>
      </c>
      <c r="AN734" s="11">
        <v>0.25</v>
      </c>
      <c r="AO734" s="11">
        <v>1000</v>
      </c>
      <c r="AP734" s="11">
        <v>0</v>
      </c>
      <c r="AQ734" s="11">
        <v>0</v>
      </c>
      <c r="AR734" s="11">
        <v>0</v>
      </c>
      <c r="AS734" s="309" t="s">
        <v>998</v>
      </c>
      <c r="AT734" s="12" t="s">
        <v>201</v>
      </c>
      <c r="AU734" s="11" t="s">
        <v>994</v>
      </c>
      <c r="AV734" s="11" t="s">
        <v>162</v>
      </c>
      <c r="AW734" s="11">
        <v>0</v>
      </c>
      <c r="AX734" s="12" t="s">
        <v>164</v>
      </c>
      <c r="AY734" s="11">
        <v>0</v>
      </c>
      <c r="AZ734" s="18">
        <v>0</v>
      </c>
      <c r="BA734" s="18">
        <v>0</v>
      </c>
      <c r="BB734" s="169" t="str">
        <f t="shared" si="62"/>
        <v>给目标释放一个持续8秒的灼烧效果,此效果每2秒会自动释放一个范围伤害,对敌方目标造成300%攻击伤害+900点固定伤害,如果目标为怪物,会对其额外造成50%的伤害</v>
      </c>
      <c r="BC734" s="11">
        <v>0</v>
      </c>
      <c r="BD734" s="16">
        <v>0</v>
      </c>
      <c r="BE734" s="11">
        <v>0</v>
      </c>
      <c r="BF734" s="11">
        <v>0</v>
      </c>
      <c r="BG734" s="11">
        <v>0</v>
      </c>
      <c r="BH734" s="11">
        <v>0</v>
      </c>
      <c r="BI734" s="14">
        <v>0</v>
      </c>
      <c r="BJ734" s="11">
        <v>0</v>
      </c>
      <c r="BK734" s="11">
        <v>0</v>
      </c>
      <c r="BL734" s="11">
        <v>0</v>
      </c>
      <c r="BM734" s="11">
        <v>0</v>
      </c>
      <c r="BN734" s="11">
        <v>0</v>
      </c>
      <c r="BO734" s="11">
        <v>0</v>
      </c>
      <c r="BP734" s="11">
        <v>0</v>
      </c>
      <c r="BQ734" s="46">
        <v>0</v>
      </c>
    </row>
    <row r="735" ht="19.5" customHeight="1" spans="3:69">
      <c r="C735" s="19">
        <v>62022311</v>
      </c>
      <c r="D735" s="20" t="s">
        <v>999</v>
      </c>
      <c r="E735" s="16">
        <v>0</v>
      </c>
      <c r="F735" s="19">
        <v>62022401</v>
      </c>
      <c r="G735" s="19">
        <f>C736</f>
        <v>62022312</v>
      </c>
      <c r="H735" s="18">
        <v>0</v>
      </c>
      <c r="I735" s="16">
        <v>35</v>
      </c>
      <c r="J735" s="19">
        <v>0</v>
      </c>
      <c r="K735" s="16">
        <v>0</v>
      </c>
      <c r="L735" s="19">
        <v>0</v>
      </c>
      <c r="M735" s="19">
        <v>0</v>
      </c>
      <c r="N735" s="19">
        <v>1</v>
      </c>
      <c r="O735" s="19">
        <v>0</v>
      </c>
      <c r="P735" s="19">
        <v>0</v>
      </c>
      <c r="Q735" s="19">
        <v>0</v>
      </c>
      <c r="R735" s="11">
        <v>0</v>
      </c>
      <c r="S735" s="18">
        <v>0</v>
      </c>
      <c r="T735" s="16">
        <v>1</v>
      </c>
      <c r="U735" s="19">
        <v>2</v>
      </c>
      <c r="V735" s="19">
        <v>0</v>
      </c>
      <c r="W735" s="19">
        <v>1.75</v>
      </c>
      <c r="X735" s="19">
        <v>900</v>
      </c>
      <c r="Y735" s="19">
        <v>0</v>
      </c>
      <c r="Z735" s="19">
        <v>0</v>
      </c>
      <c r="AA735" s="19">
        <v>0</v>
      </c>
      <c r="AB735" s="19">
        <v>1</v>
      </c>
      <c r="AC735" s="19">
        <v>0</v>
      </c>
      <c r="AD735" s="19">
        <v>1</v>
      </c>
      <c r="AE735" s="19">
        <v>1</v>
      </c>
      <c r="AF735" s="19">
        <v>4</v>
      </c>
      <c r="AG735" s="11">
        <v>2</v>
      </c>
      <c r="AH735" s="11">
        <v>1</v>
      </c>
      <c r="AI735" s="11">
        <v>0</v>
      </c>
      <c r="AJ735" s="11">
        <v>6</v>
      </c>
      <c r="AK735" s="19">
        <v>0</v>
      </c>
      <c r="AL735" s="19">
        <v>0</v>
      </c>
      <c r="AM735" s="19">
        <v>0</v>
      </c>
      <c r="AN735" s="19">
        <v>0</v>
      </c>
      <c r="AO735" s="19">
        <v>30000</v>
      </c>
      <c r="AP735" s="19">
        <v>0</v>
      </c>
      <c r="AQ735" s="19">
        <v>0</v>
      </c>
      <c r="AR735" s="11">
        <v>0</v>
      </c>
      <c r="AS735" s="19">
        <v>0</v>
      </c>
      <c r="AT735" s="20" t="s">
        <v>163</v>
      </c>
      <c r="AU735" s="19" t="s">
        <v>1000</v>
      </c>
      <c r="AV735" s="19">
        <v>10003002</v>
      </c>
      <c r="AW735" s="19">
        <v>21102031</v>
      </c>
      <c r="AX735" s="20" t="s">
        <v>164</v>
      </c>
      <c r="AY735" s="20">
        <v>0</v>
      </c>
      <c r="AZ735" s="18">
        <v>0</v>
      </c>
      <c r="BA735" s="18">
        <v>0</v>
      </c>
      <c r="BB735" s="169"/>
      <c r="BC735" s="19">
        <v>0</v>
      </c>
      <c r="BD735" s="16">
        <v>0</v>
      </c>
      <c r="BE735" s="19">
        <v>0</v>
      </c>
      <c r="BF735" s="19">
        <v>0</v>
      </c>
      <c r="BG735" s="19">
        <v>0</v>
      </c>
      <c r="BH735" s="19">
        <v>0</v>
      </c>
      <c r="BI735" s="14">
        <v>0</v>
      </c>
      <c r="BJ735" s="11">
        <v>0</v>
      </c>
      <c r="BK735" s="11">
        <v>0</v>
      </c>
      <c r="BL735" s="11">
        <v>0</v>
      </c>
      <c r="BM735" s="11">
        <v>0</v>
      </c>
      <c r="BN735" s="11">
        <v>0</v>
      </c>
      <c r="BO735" s="11">
        <v>0</v>
      </c>
      <c r="BP735" s="11">
        <v>0</v>
      </c>
      <c r="BQ735" s="46">
        <v>0</v>
      </c>
    </row>
    <row r="736" ht="19.5" customHeight="1" spans="3:69">
      <c r="C736" s="19">
        <v>62022312</v>
      </c>
      <c r="D736" s="20" t="s">
        <v>999</v>
      </c>
      <c r="E736" s="16">
        <v>1</v>
      </c>
      <c r="F736" s="19">
        <v>62022401</v>
      </c>
      <c r="G736" s="19">
        <f t="shared" ref="G736:G737" si="63">C737</f>
        <v>62022313</v>
      </c>
      <c r="H736" s="18">
        <v>0</v>
      </c>
      <c r="I736" s="16">
        <v>42</v>
      </c>
      <c r="J736" s="19">
        <v>0</v>
      </c>
      <c r="K736" s="16">
        <v>0</v>
      </c>
      <c r="L736" s="19">
        <v>0</v>
      </c>
      <c r="M736" s="19">
        <v>0</v>
      </c>
      <c r="N736" s="19">
        <v>1</v>
      </c>
      <c r="O736" s="19">
        <v>0</v>
      </c>
      <c r="P736" s="19">
        <v>0</v>
      </c>
      <c r="Q736" s="19">
        <v>0</v>
      </c>
      <c r="R736" s="11">
        <v>0</v>
      </c>
      <c r="S736" s="18">
        <v>0</v>
      </c>
      <c r="T736" s="16">
        <v>1</v>
      </c>
      <c r="U736" s="19">
        <v>2</v>
      </c>
      <c r="V736" s="19">
        <v>0</v>
      </c>
      <c r="W736" s="19">
        <v>2</v>
      </c>
      <c r="X736" s="19">
        <v>1800</v>
      </c>
      <c r="Y736" s="19">
        <v>0</v>
      </c>
      <c r="Z736" s="19">
        <v>0</v>
      </c>
      <c r="AA736" s="19">
        <v>0</v>
      </c>
      <c r="AB736" s="19">
        <v>1</v>
      </c>
      <c r="AC736" s="19">
        <v>0</v>
      </c>
      <c r="AD736" s="19">
        <v>1</v>
      </c>
      <c r="AE736" s="19">
        <v>1</v>
      </c>
      <c r="AF736" s="19">
        <v>4</v>
      </c>
      <c r="AG736" s="11">
        <v>2</v>
      </c>
      <c r="AH736" s="11">
        <v>1</v>
      </c>
      <c r="AI736" s="11">
        <v>0</v>
      </c>
      <c r="AJ736" s="11">
        <v>6</v>
      </c>
      <c r="AK736" s="19">
        <v>0</v>
      </c>
      <c r="AL736" s="19">
        <v>0</v>
      </c>
      <c r="AM736" s="19">
        <v>0</v>
      </c>
      <c r="AN736" s="19">
        <v>0</v>
      </c>
      <c r="AO736" s="19">
        <v>30000</v>
      </c>
      <c r="AP736" s="19">
        <v>0</v>
      </c>
      <c r="AQ736" s="19">
        <v>0</v>
      </c>
      <c r="AR736" s="11">
        <v>0</v>
      </c>
      <c r="AS736" s="19">
        <v>0</v>
      </c>
      <c r="AT736" s="20" t="s">
        <v>163</v>
      </c>
      <c r="AU736" s="19" t="s">
        <v>1000</v>
      </c>
      <c r="AV736" s="19">
        <v>10003002</v>
      </c>
      <c r="AW736" s="19">
        <v>21102031</v>
      </c>
      <c r="AX736" s="20" t="s">
        <v>164</v>
      </c>
      <c r="AY736" s="20">
        <v>0</v>
      </c>
      <c r="AZ736" s="18">
        <v>0</v>
      </c>
      <c r="BA736" s="18">
        <v>0</v>
      </c>
      <c r="BB736" s="169"/>
      <c r="BC736" s="19">
        <v>0</v>
      </c>
      <c r="BD736" s="16">
        <v>0</v>
      </c>
      <c r="BE736" s="19">
        <v>0</v>
      </c>
      <c r="BF736" s="19">
        <v>0</v>
      </c>
      <c r="BG736" s="19">
        <v>0</v>
      </c>
      <c r="BH736" s="19">
        <v>0</v>
      </c>
      <c r="BI736" s="14">
        <v>0</v>
      </c>
      <c r="BJ736" s="11">
        <v>0</v>
      </c>
      <c r="BK736" s="11">
        <v>0</v>
      </c>
      <c r="BL736" s="11">
        <v>0</v>
      </c>
      <c r="BM736" s="11">
        <v>0</v>
      </c>
      <c r="BN736" s="11">
        <v>0</v>
      </c>
      <c r="BO736" s="11">
        <v>0</v>
      </c>
      <c r="BP736" s="11">
        <v>0</v>
      </c>
      <c r="BQ736" s="46">
        <v>0</v>
      </c>
    </row>
    <row r="737" ht="19.5" customHeight="1" spans="3:69">
      <c r="C737" s="19">
        <v>62022313</v>
      </c>
      <c r="D737" s="20" t="s">
        <v>999</v>
      </c>
      <c r="E737" s="16">
        <v>2</v>
      </c>
      <c r="F737" s="19">
        <v>62022401</v>
      </c>
      <c r="G737" s="19">
        <f t="shared" si="63"/>
        <v>62022314</v>
      </c>
      <c r="H737" s="18">
        <v>0</v>
      </c>
      <c r="I737" s="16">
        <v>47</v>
      </c>
      <c r="J737" s="19">
        <v>0</v>
      </c>
      <c r="K737" s="16">
        <v>0</v>
      </c>
      <c r="L737" s="19">
        <v>0</v>
      </c>
      <c r="M737" s="19">
        <v>0</v>
      </c>
      <c r="N737" s="19">
        <v>1</v>
      </c>
      <c r="O737" s="19">
        <v>0</v>
      </c>
      <c r="P737" s="19">
        <v>0</v>
      </c>
      <c r="Q737" s="19">
        <v>0</v>
      </c>
      <c r="R737" s="11">
        <v>0</v>
      </c>
      <c r="S737" s="18">
        <v>0</v>
      </c>
      <c r="T737" s="16">
        <v>1</v>
      </c>
      <c r="U737" s="19">
        <v>2</v>
      </c>
      <c r="V737" s="19">
        <v>0</v>
      </c>
      <c r="W737" s="19">
        <v>2.25</v>
      </c>
      <c r="X737" s="19">
        <v>2800</v>
      </c>
      <c r="Y737" s="19">
        <v>0</v>
      </c>
      <c r="Z737" s="19">
        <v>0</v>
      </c>
      <c r="AA737" s="19">
        <v>0</v>
      </c>
      <c r="AB737" s="19">
        <v>1</v>
      </c>
      <c r="AC737" s="19">
        <v>0</v>
      </c>
      <c r="AD737" s="19">
        <v>1</v>
      </c>
      <c r="AE737" s="19">
        <v>1</v>
      </c>
      <c r="AF737" s="19">
        <v>4</v>
      </c>
      <c r="AG737" s="11">
        <v>2</v>
      </c>
      <c r="AH737" s="11">
        <v>1</v>
      </c>
      <c r="AI737" s="11">
        <v>0</v>
      </c>
      <c r="AJ737" s="11">
        <v>6</v>
      </c>
      <c r="AK737" s="19">
        <v>0</v>
      </c>
      <c r="AL737" s="19">
        <v>0</v>
      </c>
      <c r="AM737" s="19">
        <v>0</v>
      </c>
      <c r="AN737" s="19">
        <v>0</v>
      </c>
      <c r="AO737" s="19">
        <v>30000</v>
      </c>
      <c r="AP737" s="19">
        <v>0</v>
      </c>
      <c r="AQ737" s="19">
        <v>0</v>
      </c>
      <c r="AR737" s="11">
        <v>0</v>
      </c>
      <c r="AS737" s="19">
        <v>0</v>
      </c>
      <c r="AT737" s="20" t="s">
        <v>163</v>
      </c>
      <c r="AU737" s="19" t="s">
        <v>1000</v>
      </c>
      <c r="AV737" s="19">
        <v>10003002</v>
      </c>
      <c r="AW737" s="19">
        <v>21102031</v>
      </c>
      <c r="AX737" s="20" t="s">
        <v>164</v>
      </c>
      <c r="AY737" s="20">
        <v>0</v>
      </c>
      <c r="AZ737" s="18">
        <v>0</v>
      </c>
      <c r="BA737" s="18">
        <v>0</v>
      </c>
      <c r="BB737" s="169"/>
      <c r="BC737" s="19">
        <v>0</v>
      </c>
      <c r="BD737" s="16">
        <v>0</v>
      </c>
      <c r="BE737" s="19">
        <v>0</v>
      </c>
      <c r="BF737" s="19">
        <v>0</v>
      </c>
      <c r="BG737" s="19">
        <v>0</v>
      </c>
      <c r="BH737" s="19">
        <v>0</v>
      </c>
      <c r="BI737" s="14">
        <v>0</v>
      </c>
      <c r="BJ737" s="11">
        <v>0</v>
      </c>
      <c r="BK737" s="11">
        <v>0</v>
      </c>
      <c r="BL737" s="11">
        <v>0</v>
      </c>
      <c r="BM737" s="11">
        <v>0</v>
      </c>
      <c r="BN737" s="11">
        <v>0</v>
      </c>
      <c r="BO737" s="11">
        <v>0</v>
      </c>
      <c r="BP737" s="11">
        <v>0</v>
      </c>
      <c r="BQ737" s="46">
        <v>0</v>
      </c>
    </row>
    <row r="738" ht="19.5" customHeight="1" spans="3:69">
      <c r="C738" s="19">
        <v>62022314</v>
      </c>
      <c r="D738" s="20" t="s">
        <v>999</v>
      </c>
      <c r="E738" s="16">
        <v>3</v>
      </c>
      <c r="F738" s="19">
        <v>62022401</v>
      </c>
      <c r="G738" s="19">
        <v>0</v>
      </c>
      <c r="H738" s="18">
        <v>0</v>
      </c>
      <c r="I738" s="19">
        <v>0</v>
      </c>
      <c r="J738" s="19">
        <v>0</v>
      </c>
      <c r="K738" s="16">
        <v>0</v>
      </c>
      <c r="L738" s="19">
        <v>0</v>
      </c>
      <c r="M738" s="19">
        <v>0</v>
      </c>
      <c r="N738" s="19">
        <v>1</v>
      </c>
      <c r="O738" s="19">
        <v>0</v>
      </c>
      <c r="P738" s="19">
        <v>0</v>
      </c>
      <c r="Q738" s="19">
        <v>0</v>
      </c>
      <c r="R738" s="11">
        <v>0</v>
      </c>
      <c r="S738" s="18">
        <v>0</v>
      </c>
      <c r="T738" s="16">
        <v>1</v>
      </c>
      <c r="U738" s="19">
        <v>2</v>
      </c>
      <c r="V738" s="19">
        <v>0</v>
      </c>
      <c r="W738" s="19">
        <v>2.5</v>
      </c>
      <c r="X738" s="19">
        <v>4000</v>
      </c>
      <c r="Y738" s="19">
        <v>0</v>
      </c>
      <c r="Z738" s="19">
        <v>0</v>
      </c>
      <c r="AA738" s="19">
        <v>0</v>
      </c>
      <c r="AB738" s="19">
        <v>1</v>
      </c>
      <c r="AC738" s="19">
        <v>0</v>
      </c>
      <c r="AD738" s="19">
        <v>1</v>
      </c>
      <c r="AE738" s="19">
        <v>1</v>
      </c>
      <c r="AF738" s="19">
        <v>4</v>
      </c>
      <c r="AG738" s="11">
        <v>2</v>
      </c>
      <c r="AH738" s="11">
        <v>1</v>
      </c>
      <c r="AI738" s="11">
        <v>0</v>
      </c>
      <c r="AJ738" s="11">
        <v>6</v>
      </c>
      <c r="AK738" s="19">
        <v>0</v>
      </c>
      <c r="AL738" s="19">
        <v>0</v>
      </c>
      <c r="AM738" s="19">
        <v>0</v>
      </c>
      <c r="AN738" s="19">
        <v>0</v>
      </c>
      <c r="AO738" s="19">
        <v>30000</v>
      </c>
      <c r="AP738" s="19">
        <v>0</v>
      </c>
      <c r="AQ738" s="19">
        <v>0</v>
      </c>
      <c r="AR738" s="11">
        <v>0</v>
      </c>
      <c r="AS738" s="19">
        <v>0</v>
      </c>
      <c r="AT738" s="20" t="s">
        <v>163</v>
      </c>
      <c r="AU738" s="19" t="s">
        <v>1000</v>
      </c>
      <c r="AV738" s="19">
        <v>10003002</v>
      </c>
      <c r="AW738" s="19">
        <v>21102031</v>
      </c>
      <c r="AX738" s="20" t="s">
        <v>164</v>
      </c>
      <c r="AY738" s="20">
        <v>0</v>
      </c>
      <c r="AZ738" s="18">
        <v>0</v>
      </c>
      <c r="BA738" s="18">
        <v>0</v>
      </c>
      <c r="BB738" s="169"/>
      <c r="BC738" s="19">
        <v>0</v>
      </c>
      <c r="BD738" s="16">
        <v>0</v>
      </c>
      <c r="BE738" s="19">
        <v>0</v>
      </c>
      <c r="BF738" s="19">
        <v>0</v>
      </c>
      <c r="BG738" s="19">
        <v>0</v>
      </c>
      <c r="BH738" s="19">
        <v>0</v>
      </c>
      <c r="BI738" s="14">
        <v>0</v>
      </c>
      <c r="BJ738" s="11">
        <v>0</v>
      </c>
      <c r="BK738" s="11">
        <v>0</v>
      </c>
      <c r="BL738" s="11">
        <v>0</v>
      </c>
      <c r="BM738" s="11">
        <v>0</v>
      </c>
      <c r="BN738" s="11">
        <v>0</v>
      </c>
      <c r="BO738" s="11">
        <v>0</v>
      </c>
      <c r="BP738" s="11">
        <v>0</v>
      </c>
      <c r="BQ738" s="46">
        <v>0</v>
      </c>
    </row>
    <row r="739" ht="19.5" customHeight="1" spans="3:69">
      <c r="C739" s="19">
        <v>62022315</v>
      </c>
      <c r="D739" s="20" t="s">
        <v>999</v>
      </c>
      <c r="E739" s="16">
        <v>4</v>
      </c>
      <c r="F739" s="19">
        <v>62022401</v>
      </c>
      <c r="G739" s="19">
        <v>0</v>
      </c>
      <c r="H739" s="18">
        <v>0</v>
      </c>
      <c r="I739" s="19">
        <v>0</v>
      </c>
      <c r="J739" s="19">
        <v>0</v>
      </c>
      <c r="K739" s="16">
        <v>0</v>
      </c>
      <c r="L739" s="19">
        <v>0</v>
      </c>
      <c r="M739" s="19">
        <v>0</v>
      </c>
      <c r="N739" s="19">
        <v>1</v>
      </c>
      <c r="O739" s="19">
        <v>0</v>
      </c>
      <c r="P739" s="19">
        <v>0</v>
      </c>
      <c r="Q739" s="19">
        <v>0</v>
      </c>
      <c r="R739" s="11">
        <v>0</v>
      </c>
      <c r="S739" s="18">
        <v>0</v>
      </c>
      <c r="T739" s="16">
        <v>1</v>
      </c>
      <c r="U739" s="19">
        <v>2</v>
      </c>
      <c r="V739" s="19">
        <v>0</v>
      </c>
      <c r="W739" s="19">
        <v>2.75</v>
      </c>
      <c r="X739" s="19">
        <v>5200</v>
      </c>
      <c r="Y739" s="19">
        <v>0</v>
      </c>
      <c r="Z739" s="19">
        <v>0</v>
      </c>
      <c r="AA739" s="19">
        <v>0</v>
      </c>
      <c r="AB739" s="19">
        <v>1</v>
      </c>
      <c r="AC739" s="19">
        <v>0</v>
      </c>
      <c r="AD739" s="19">
        <v>1</v>
      </c>
      <c r="AE739" s="19">
        <v>1</v>
      </c>
      <c r="AF739" s="19">
        <v>4</v>
      </c>
      <c r="AG739" s="11">
        <v>2</v>
      </c>
      <c r="AH739" s="11">
        <v>1</v>
      </c>
      <c r="AI739" s="11">
        <v>0</v>
      </c>
      <c r="AJ739" s="11">
        <v>6</v>
      </c>
      <c r="AK739" s="19">
        <v>0</v>
      </c>
      <c r="AL739" s="19">
        <v>0</v>
      </c>
      <c r="AM739" s="19">
        <v>0</v>
      </c>
      <c r="AN739" s="19">
        <v>0</v>
      </c>
      <c r="AO739" s="19">
        <v>30000</v>
      </c>
      <c r="AP739" s="19">
        <v>0</v>
      </c>
      <c r="AQ739" s="19">
        <v>0</v>
      </c>
      <c r="AR739" s="11">
        <v>0</v>
      </c>
      <c r="AS739" s="19">
        <v>0</v>
      </c>
      <c r="AT739" s="20" t="s">
        <v>163</v>
      </c>
      <c r="AU739" s="19" t="s">
        <v>1000</v>
      </c>
      <c r="AV739" s="19">
        <v>10003002</v>
      </c>
      <c r="AW739" s="19">
        <v>21102031</v>
      </c>
      <c r="AX739" s="20" t="s">
        <v>164</v>
      </c>
      <c r="AY739" s="20">
        <v>0</v>
      </c>
      <c r="AZ739" s="18">
        <v>0</v>
      </c>
      <c r="BA739" s="18">
        <v>0</v>
      </c>
      <c r="BB739" s="169"/>
      <c r="BC739" s="19">
        <v>0</v>
      </c>
      <c r="BD739" s="16">
        <v>0</v>
      </c>
      <c r="BE739" s="19">
        <v>0</v>
      </c>
      <c r="BF739" s="19">
        <v>0</v>
      </c>
      <c r="BG739" s="19">
        <v>0</v>
      </c>
      <c r="BH739" s="19">
        <v>0</v>
      </c>
      <c r="BI739" s="14">
        <v>0</v>
      </c>
      <c r="BJ739" s="11">
        <v>0</v>
      </c>
      <c r="BK739" s="11">
        <v>0</v>
      </c>
      <c r="BL739" s="11">
        <v>0</v>
      </c>
      <c r="BM739" s="11">
        <v>0</v>
      </c>
      <c r="BN739" s="11">
        <v>0</v>
      </c>
      <c r="BO739" s="11">
        <v>0</v>
      </c>
      <c r="BP739" s="11">
        <v>0</v>
      </c>
      <c r="BQ739" s="46">
        <v>0</v>
      </c>
    </row>
    <row r="740" ht="19.5" customHeight="1" spans="3:69">
      <c r="C740" s="19">
        <v>62022401</v>
      </c>
      <c r="D740" s="20" t="s">
        <v>1001</v>
      </c>
      <c r="E740" s="16">
        <v>0</v>
      </c>
      <c r="F740" s="19">
        <v>62022401</v>
      </c>
      <c r="G740" s="19">
        <f>C741</f>
        <v>62022402</v>
      </c>
      <c r="H740" s="18">
        <v>0</v>
      </c>
      <c r="I740" s="19">
        <v>35</v>
      </c>
      <c r="J740" s="19">
        <v>5</v>
      </c>
      <c r="K740" s="16">
        <v>0</v>
      </c>
      <c r="L740" s="19">
        <v>0</v>
      </c>
      <c r="M740" s="19">
        <v>0</v>
      </c>
      <c r="N740" s="19">
        <v>1</v>
      </c>
      <c r="O740" s="19">
        <v>0</v>
      </c>
      <c r="P740" s="19">
        <v>0</v>
      </c>
      <c r="Q740" s="19">
        <v>0</v>
      </c>
      <c r="R740" s="11">
        <v>0</v>
      </c>
      <c r="S740" s="18">
        <v>0</v>
      </c>
      <c r="T740" s="16">
        <v>1</v>
      </c>
      <c r="U740" s="19">
        <v>2</v>
      </c>
      <c r="V740" s="19">
        <v>0</v>
      </c>
      <c r="W740" s="19">
        <v>3</v>
      </c>
      <c r="X740" s="19">
        <v>900</v>
      </c>
      <c r="Y740" s="19">
        <v>0</v>
      </c>
      <c r="Z740" s="19">
        <v>0</v>
      </c>
      <c r="AA740" s="19">
        <v>0</v>
      </c>
      <c r="AB740" s="19">
        <v>0</v>
      </c>
      <c r="AC740" s="19">
        <v>0</v>
      </c>
      <c r="AD740" s="11">
        <v>20</v>
      </c>
      <c r="AE740" s="19">
        <v>1</v>
      </c>
      <c r="AF740" s="19">
        <v>3</v>
      </c>
      <c r="AG740" s="11">
        <v>2</v>
      </c>
      <c r="AH740" s="11">
        <v>1</v>
      </c>
      <c r="AI740" s="11">
        <v>0</v>
      </c>
      <c r="AJ740" s="11">
        <v>6</v>
      </c>
      <c r="AK740" s="19">
        <v>0</v>
      </c>
      <c r="AL740" s="19">
        <v>0.5</v>
      </c>
      <c r="AM740" s="19">
        <v>0</v>
      </c>
      <c r="AN740" s="19">
        <v>0</v>
      </c>
      <c r="AO740" s="19">
        <v>30000</v>
      </c>
      <c r="AP740" s="19">
        <v>0</v>
      </c>
      <c r="AQ740" s="19">
        <v>0</v>
      </c>
      <c r="AR740" s="11">
        <v>0</v>
      </c>
      <c r="AS740" s="309" t="s">
        <v>1002</v>
      </c>
      <c r="AT740" s="20" t="s">
        <v>163</v>
      </c>
      <c r="AU740" s="19" t="s">
        <v>1000</v>
      </c>
      <c r="AV740" s="19">
        <v>10003002</v>
      </c>
      <c r="AW740" s="19">
        <v>21102031</v>
      </c>
      <c r="AX740" s="20" t="s">
        <v>164</v>
      </c>
      <c r="AY740" s="20">
        <v>0</v>
      </c>
      <c r="AZ740" s="18">
        <v>0</v>
      </c>
      <c r="BA740" s="18">
        <v>0</v>
      </c>
      <c r="BB740" s="169"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9">
        <v>0</v>
      </c>
      <c r="BD740" s="16">
        <v>0</v>
      </c>
      <c r="BE740" s="19">
        <v>0</v>
      </c>
      <c r="BF740" s="19">
        <v>0</v>
      </c>
      <c r="BG740" s="19">
        <v>0</v>
      </c>
      <c r="BH740" s="19">
        <v>0</v>
      </c>
      <c r="BI740" s="14">
        <v>0</v>
      </c>
      <c r="BJ740" s="11">
        <v>0</v>
      </c>
      <c r="BK740" s="11">
        <v>0</v>
      </c>
      <c r="BL740" s="11">
        <v>0</v>
      </c>
      <c r="BM740" s="11">
        <v>0</v>
      </c>
      <c r="BN740" s="11">
        <v>0</v>
      </c>
      <c r="BO740" s="11">
        <v>0</v>
      </c>
      <c r="BP740" s="11">
        <v>0</v>
      </c>
      <c r="BQ740" s="46">
        <v>0</v>
      </c>
    </row>
    <row r="741" ht="19.5" customHeight="1" spans="3:69">
      <c r="C741" s="19">
        <v>62022402</v>
      </c>
      <c r="D741" s="20" t="s">
        <v>1001</v>
      </c>
      <c r="E741" s="16">
        <v>1</v>
      </c>
      <c r="F741" s="19">
        <v>62022401</v>
      </c>
      <c r="G741" s="19">
        <f t="shared" ref="G741:G742" si="64">C742</f>
        <v>62022403</v>
      </c>
      <c r="H741" s="18">
        <v>0</v>
      </c>
      <c r="I741" s="16">
        <v>42</v>
      </c>
      <c r="J741" s="19">
        <v>2</v>
      </c>
      <c r="K741" s="16">
        <v>0</v>
      </c>
      <c r="L741" s="19">
        <v>0</v>
      </c>
      <c r="M741" s="19">
        <v>0</v>
      </c>
      <c r="N741" s="19">
        <v>1</v>
      </c>
      <c r="O741" s="19">
        <v>0</v>
      </c>
      <c r="P741" s="19">
        <v>0</v>
      </c>
      <c r="Q741" s="19">
        <v>0</v>
      </c>
      <c r="R741" s="11">
        <v>0</v>
      </c>
      <c r="S741" s="18">
        <v>0</v>
      </c>
      <c r="T741" s="16">
        <v>1</v>
      </c>
      <c r="U741" s="19">
        <v>2</v>
      </c>
      <c r="V741" s="19">
        <v>0</v>
      </c>
      <c r="W741" s="19">
        <v>3</v>
      </c>
      <c r="X741" s="19">
        <v>900</v>
      </c>
      <c r="Y741" s="19">
        <v>0</v>
      </c>
      <c r="Z741" s="19">
        <v>0</v>
      </c>
      <c r="AA741" s="19">
        <v>0</v>
      </c>
      <c r="AB741" s="19">
        <v>0</v>
      </c>
      <c r="AC741" s="19">
        <v>0</v>
      </c>
      <c r="AD741" s="11">
        <v>20</v>
      </c>
      <c r="AE741" s="19">
        <v>1</v>
      </c>
      <c r="AF741" s="19">
        <v>4</v>
      </c>
      <c r="AG741" s="11">
        <v>2</v>
      </c>
      <c r="AH741" s="11">
        <v>1</v>
      </c>
      <c r="AI741" s="11">
        <v>0</v>
      </c>
      <c r="AJ741" s="11">
        <v>6</v>
      </c>
      <c r="AK741" s="19">
        <v>0</v>
      </c>
      <c r="AL741" s="19">
        <v>0.5</v>
      </c>
      <c r="AM741" s="19">
        <v>0</v>
      </c>
      <c r="AN741" s="19">
        <v>0</v>
      </c>
      <c r="AO741" s="19">
        <v>30000</v>
      </c>
      <c r="AP741" s="19">
        <v>0</v>
      </c>
      <c r="AQ741" s="19">
        <v>0</v>
      </c>
      <c r="AR741" s="11">
        <v>0</v>
      </c>
      <c r="AS741" s="309" t="s">
        <v>1002</v>
      </c>
      <c r="AT741" s="20" t="s">
        <v>163</v>
      </c>
      <c r="AU741" s="19" t="s">
        <v>1000</v>
      </c>
      <c r="AV741" s="19">
        <v>10003002</v>
      </c>
      <c r="AW741" s="19">
        <v>21102040</v>
      </c>
      <c r="AX741" s="20" t="s">
        <v>164</v>
      </c>
      <c r="AY741" s="20">
        <v>0</v>
      </c>
      <c r="AZ741" s="18">
        <v>0</v>
      </c>
      <c r="BA741" s="18">
        <v>0</v>
      </c>
      <c r="BB741" s="169"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9">
        <v>0</v>
      </c>
      <c r="BD741" s="16">
        <v>0</v>
      </c>
      <c r="BE741" s="19">
        <v>0</v>
      </c>
      <c r="BF741" s="19">
        <v>0</v>
      </c>
      <c r="BG741" s="19">
        <v>0</v>
      </c>
      <c r="BH741" s="19">
        <v>0</v>
      </c>
      <c r="BI741" s="14">
        <v>0</v>
      </c>
      <c r="BJ741" s="11">
        <v>0</v>
      </c>
      <c r="BK741" s="11">
        <v>0</v>
      </c>
      <c r="BL741" s="11">
        <v>0</v>
      </c>
      <c r="BM741" s="11">
        <v>0</v>
      </c>
      <c r="BN741" s="11">
        <v>0</v>
      </c>
      <c r="BO741" s="11">
        <v>0</v>
      </c>
      <c r="BP741" s="11">
        <v>0</v>
      </c>
      <c r="BQ741" s="46">
        <v>0</v>
      </c>
    </row>
    <row r="742" ht="19.5" customHeight="1" spans="3:69">
      <c r="C742" s="19">
        <v>62022403</v>
      </c>
      <c r="D742" s="20" t="s">
        <v>1001</v>
      </c>
      <c r="E742" s="16">
        <v>2</v>
      </c>
      <c r="F742" s="19">
        <v>62022401</v>
      </c>
      <c r="G742" s="19">
        <f t="shared" si="64"/>
        <v>62022404</v>
      </c>
      <c r="H742" s="18">
        <v>0</v>
      </c>
      <c r="I742" s="16">
        <v>47</v>
      </c>
      <c r="J742" s="19">
        <v>2</v>
      </c>
      <c r="K742" s="16">
        <v>0</v>
      </c>
      <c r="L742" s="19">
        <v>0</v>
      </c>
      <c r="M742" s="19">
        <v>0</v>
      </c>
      <c r="N742" s="19">
        <v>1</v>
      </c>
      <c r="O742" s="19">
        <v>0</v>
      </c>
      <c r="P742" s="19">
        <v>0</v>
      </c>
      <c r="Q742" s="19">
        <v>0</v>
      </c>
      <c r="R742" s="11">
        <v>0</v>
      </c>
      <c r="S742" s="18">
        <v>0</v>
      </c>
      <c r="T742" s="16">
        <v>1</v>
      </c>
      <c r="U742" s="19">
        <v>2</v>
      </c>
      <c r="V742" s="19">
        <v>0</v>
      </c>
      <c r="W742" s="19">
        <v>3.25</v>
      </c>
      <c r="X742" s="19">
        <v>1800</v>
      </c>
      <c r="Y742" s="19">
        <v>0</v>
      </c>
      <c r="Z742" s="19">
        <v>0</v>
      </c>
      <c r="AA742" s="19">
        <v>0</v>
      </c>
      <c r="AB742" s="19">
        <v>0</v>
      </c>
      <c r="AC742" s="19">
        <v>0</v>
      </c>
      <c r="AD742" s="11">
        <v>20</v>
      </c>
      <c r="AE742" s="19">
        <v>1</v>
      </c>
      <c r="AF742" s="19">
        <v>4</v>
      </c>
      <c r="AG742" s="11">
        <v>2</v>
      </c>
      <c r="AH742" s="11">
        <v>1</v>
      </c>
      <c r="AI742" s="11">
        <v>0</v>
      </c>
      <c r="AJ742" s="11">
        <v>6</v>
      </c>
      <c r="AK742" s="19">
        <v>0</v>
      </c>
      <c r="AL742" s="19">
        <v>0.5</v>
      </c>
      <c r="AM742" s="19">
        <v>0</v>
      </c>
      <c r="AN742" s="19">
        <v>0</v>
      </c>
      <c r="AO742" s="19">
        <v>30000</v>
      </c>
      <c r="AP742" s="19">
        <v>0</v>
      </c>
      <c r="AQ742" s="19">
        <v>0</v>
      </c>
      <c r="AR742" s="11">
        <v>0</v>
      </c>
      <c r="AS742" s="309" t="s">
        <v>1002</v>
      </c>
      <c r="AT742" s="20" t="s">
        <v>163</v>
      </c>
      <c r="AU742" s="19" t="s">
        <v>1000</v>
      </c>
      <c r="AV742" s="19">
        <v>10003002</v>
      </c>
      <c r="AW742" s="19">
        <v>21102040</v>
      </c>
      <c r="AX742" s="20" t="s">
        <v>164</v>
      </c>
      <c r="AY742" s="20">
        <v>0</v>
      </c>
      <c r="AZ742" s="18">
        <v>0</v>
      </c>
      <c r="BA742" s="18">
        <v>0</v>
      </c>
      <c r="BB742" s="169" t="str">
        <f t="shared" si="65"/>
        <v>吟唱0.5秒,立即对目标范围内的怪物造成325%攻击伤害+1800点固定伤害,并造成2秒眩晕,并使其受到暴击伤害额外提升25%</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ht="19.5" customHeight="1" spans="3:69">
      <c r="C743" s="19">
        <v>62022404</v>
      </c>
      <c r="D743" s="20" t="s">
        <v>1001</v>
      </c>
      <c r="E743" s="16">
        <v>3</v>
      </c>
      <c r="F743" s="19">
        <v>62022401</v>
      </c>
      <c r="G743" s="19">
        <v>0</v>
      </c>
      <c r="H743" s="18">
        <v>0</v>
      </c>
      <c r="I743" s="16">
        <v>0</v>
      </c>
      <c r="J743" s="19">
        <v>0</v>
      </c>
      <c r="K743" s="16">
        <v>0</v>
      </c>
      <c r="L743" s="19">
        <v>0</v>
      </c>
      <c r="M743" s="19">
        <v>0</v>
      </c>
      <c r="N743" s="19">
        <v>1</v>
      </c>
      <c r="O743" s="19">
        <v>0</v>
      </c>
      <c r="P743" s="19">
        <v>0</v>
      </c>
      <c r="Q743" s="19">
        <v>0</v>
      </c>
      <c r="R743" s="11">
        <v>0</v>
      </c>
      <c r="S743" s="18">
        <v>0</v>
      </c>
      <c r="T743" s="16">
        <v>1</v>
      </c>
      <c r="U743" s="19">
        <v>2</v>
      </c>
      <c r="V743" s="19">
        <v>0</v>
      </c>
      <c r="W743" s="19">
        <v>3.5</v>
      </c>
      <c r="X743" s="19">
        <v>2800</v>
      </c>
      <c r="Y743" s="19">
        <v>0</v>
      </c>
      <c r="Z743" s="19">
        <v>0</v>
      </c>
      <c r="AA743" s="19">
        <v>0</v>
      </c>
      <c r="AB743" s="19">
        <v>0</v>
      </c>
      <c r="AC743" s="19">
        <v>0</v>
      </c>
      <c r="AD743" s="11">
        <v>20</v>
      </c>
      <c r="AE743" s="19">
        <v>1</v>
      </c>
      <c r="AF743" s="19">
        <v>4</v>
      </c>
      <c r="AG743" s="11">
        <v>2</v>
      </c>
      <c r="AH743" s="11">
        <v>1</v>
      </c>
      <c r="AI743" s="11">
        <v>0</v>
      </c>
      <c r="AJ743" s="11">
        <v>6</v>
      </c>
      <c r="AK743" s="19">
        <v>0</v>
      </c>
      <c r="AL743" s="19">
        <v>0.5</v>
      </c>
      <c r="AM743" s="19">
        <v>0</v>
      </c>
      <c r="AN743" s="19">
        <v>0</v>
      </c>
      <c r="AO743" s="19">
        <v>30000</v>
      </c>
      <c r="AP743" s="19">
        <v>0</v>
      </c>
      <c r="AQ743" s="19">
        <v>0</v>
      </c>
      <c r="AR743" s="11">
        <v>0</v>
      </c>
      <c r="AS743" s="309" t="s">
        <v>1002</v>
      </c>
      <c r="AT743" s="20" t="s">
        <v>163</v>
      </c>
      <c r="AU743" s="19" t="s">
        <v>1000</v>
      </c>
      <c r="AV743" s="19">
        <v>10003002</v>
      </c>
      <c r="AW743" s="19">
        <v>21102040</v>
      </c>
      <c r="AX743" s="20" t="s">
        <v>164</v>
      </c>
      <c r="AY743" s="20">
        <v>0</v>
      </c>
      <c r="AZ743" s="18">
        <v>0</v>
      </c>
      <c r="BA743" s="18">
        <v>0</v>
      </c>
      <c r="BB743" s="169" t="str">
        <f t="shared" si="65"/>
        <v>吟唱0.5秒,立即对目标范围内的怪物造成350%攻击伤害+2800点固定伤害,并造成2秒眩晕,并使其受到暴击伤害额外提升25%</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ht="19.5" customHeight="1" spans="3:69">
      <c r="C744" s="19">
        <v>62022405</v>
      </c>
      <c r="D744" s="20" t="s">
        <v>1001</v>
      </c>
      <c r="E744" s="16">
        <v>4</v>
      </c>
      <c r="F744" s="19">
        <v>62022401</v>
      </c>
      <c r="G744" s="19">
        <v>0</v>
      </c>
      <c r="H744" s="18">
        <v>0</v>
      </c>
      <c r="I744" s="16">
        <v>0</v>
      </c>
      <c r="J744" s="16">
        <v>0</v>
      </c>
      <c r="K744" s="16">
        <v>0</v>
      </c>
      <c r="L744" s="19">
        <v>0</v>
      </c>
      <c r="M744" s="19">
        <v>0</v>
      </c>
      <c r="N744" s="19">
        <v>1</v>
      </c>
      <c r="O744" s="19">
        <v>0</v>
      </c>
      <c r="P744" s="19">
        <v>0</v>
      </c>
      <c r="Q744" s="19">
        <v>0</v>
      </c>
      <c r="R744" s="11">
        <v>0</v>
      </c>
      <c r="S744" s="18">
        <v>0</v>
      </c>
      <c r="T744" s="16">
        <v>1</v>
      </c>
      <c r="U744" s="19">
        <v>2</v>
      </c>
      <c r="V744" s="19">
        <v>0</v>
      </c>
      <c r="W744" s="19">
        <v>3.75</v>
      </c>
      <c r="X744" s="19">
        <v>4000</v>
      </c>
      <c r="Y744" s="19">
        <v>0</v>
      </c>
      <c r="Z744" s="19">
        <v>0</v>
      </c>
      <c r="AA744" s="19">
        <v>0</v>
      </c>
      <c r="AB744" s="19">
        <v>0</v>
      </c>
      <c r="AC744" s="19">
        <v>0</v>
      </c>
      <c r="AD744" s="11">
        <v>20</v>
      </c>
      <c r="AE744" s="19">
        <v>1</v>
      </c>
      <c r="AF744" s="19">
        <v>4</v>
      </c>
      <c r="AG744" s="11">
        <v>2</v>
      </c>
      <c r="AH744" s="11">
        <v>1</v>
      </c>
      <c r="AI744" s="11">
        <v>0</v>
      </c>
      <c r="AJ744" s="11">
        <v>6</v>
      </c>
      <c r="AK744" s="19">
        <v>0</v>
      </c>
      <c r="AL744" s="19">
        <v>0.5</v>
      </c>
      <c r="AM744" s="19">
        <v>0</v>
      </c>
      <c r="AN744" s="19">
        <v>0</v>
      </c>
      <c r="AO744" s="19">
        <v>30000</v>
      </c>
      <c r="AP744" s="19">
        <v>0</v>
      </c>
      <c r="AQ744" s="19">
        <v>0</v>
      </c>
      <c r="AR744" s="11">
        <v>0</v>
      </c>
      <c r="AS744" s="309" t="s">
        <v>1002</v>
      </c>
      <c r="AT744" s="20" t="s">
        <v>163</v>
      </c>
      <c r="AU744" s="19" t="s">
        <v>1000</v>
      </c>
      <c r="AV744" s="19">
        <v>10003002</v>
      </c>
      <c r="AW744" s="19">
        <v>21102040</v>
      </c>
      <c r="AX744" s="20" t="s">
        <v>164</v>
      </c>
      <c r="AY744" s="20">
        <v>0</v>
      </c>
      <c r="AZ744" s="18">
        <v>0</v>
      </c>
      <c r="BA744" s="18">
        <v>0</v>
      </c>
      <c r="BB744" s="169" t="str">
        <f t="shared" si="65"/>
        <v>吟唱0.5秒,立即对目标范围内的怪物造成375%攻击伤害+4000点固定伤害,并造成2秒眩晕,并使其受到暴击伤害额外提升25%</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ht="19.5" customHeight="1" spans="3:69">
      <c r="C745" s="19">
        <v>62022406</v>
      </c>
      <c r="D745" s="20" t="s">
        <v>1001</v>
      </c>
      <c r="E745" s="16">
        <v>5</v>
      </c>
      <c r="F745" s="19">
        <v>62022401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4</v>
      </c>
      <c r="X745" s="19">
        <v>5200</v>
      </c>
      <c r="Y745" s="19">
        <v>0</v>
      </c>
      <c r="Z745" s="19">
        <v>0</v>
      </c>
      <c r="AA745" s="19">
        <v>0</v>
      </c>
      <c r="AB745" s="19">
        <v>0</v>
      </c>
      <c r="AC745" s="19">
        <v>0</v>
      </c>
      <c r="AD745" s="11">
        <v>20</v>
      </c>
      <c r="AE745" s="19">
        <v>1</v>
      </c>
      <c r="AF745" s="19">
        <v>4</v>
      </c>
      <c r="AG745" s="11">
        <v>2</v>
      </c>
      <c r="AH745" s="11">
        <v>1</v>
      </c>
      <c r="AI745" s="11">
        <v>0</v>
      </c>
      <c r="AJ745" s="11">
        <v>6</v>
      </c>
      <c r="AK745" s="19">
        <v>0</v>
      </c>
      <c r="AL745" s="19">
        <v>0.5</v>
      </c>
      <c r="AM745" s="19">
        <v>0</v>
      </c>
      <c r="AN745" s="19">
        <v>0</v>
      </c>
      <c r="AO745" s="19">
        <v>30000</v>
      </c>
      <c r="AP745" s="19">
        <v>0</v>
      </c>
      <c r="AQ745" s="19">
        <v>0</v>
      </c>
      <c r="AR745" s="11">
        <v>0</v>
      </c>
      <c r="AS745" s="309" t="s">
        <v>1002</v>
      </c>
      <c r="AT745" s="20" t="s">
        <v>163</v>
      </c>
      <c r="AU745" s="19" t="s">
        <v>1000</v>
      </c>
      <c r="AV745" s="19">
        <v>10003002</v>
      </c>
      <c r="AW745" s="19">
        <v>21102040</v>
      </c>
      <c r="AX745" s="20" t="s">
        <v>164</v>
      </c>
      <c r="AY745" s="20">
        <v>0</v>
      </c>
      <c r="AZ745" s="18">
        <v>0</v>
      </c>
      <c r="BA745" s="18">
        <v>0</v>
      </c>
      <c r="BB745" s="169" t="str">
        <f t="shared" si="65"/>
        <v>吟唱0.5秒,立即对目标范围内的怪物造成400%攻击伤害+5200点固定伤害,并造成2秒眩晕,并使其受到暴击伤害额外提升25%</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ht="20.1" customHeight="1" spans="3:69">
      <c r="C746" s="29">
        <v>620231011</v>
      </c>
      <c r="D746" s="40" t="s">
        <v>1003</v>
      </c>
      <c r="E746" s="29">
        <v>0</v>
      </c>
      <c r="F746" s="29">
        <v>62023101</v>
      </c>
      <c r="G746" s="29">
        <v>0</v>
      </c>
      <c r="H746" s="29">
        <v>0</v>
      </c>
      <c r="I746" s="29">
        <v>20</v>
      </c>
      <c r="J746" s="29">
        <v>5</v>
      </c>
      <c r="K746" s="29">
        <v>0</v>
      </c>
      <c r="L746" s="29">
        <v>0</v>
      </c>
      <c r="M746" s="29">
        <v>0</v>
      </c>
      <c r="N746" s="29">
        <v>1</v>
      </c>
      <c r="O746" s="29">
        <v>0</v>
      </c>
      <c r="P746" s="29">
        <v>0</v>
      </c>
      <c r="Q746" s="29">
        <v>0</v>
      </c>
      <c r="R746" s="11">
        <v>0</v>
      </c>
      <c r="S746" s="29">
        <v>0</v>
      </c>
      <c r="T746" s="29">
        <v>1</v>
      </c>
      <c r="U746" s="29">
        <v>2</v>
      </c>
      <c r="V746" s="29">
        <v>0</v>
      </c>
      <c r="W746" s="29">
        <v>2</v>
      </c>
      <c r="X746" s="29">
        <v>1050</v>
      </c>
      <c r="Y746" s="29">
        <v>0</v>
      </c>
      <c r="Z746" s="29">
        <v>0</v>
      </c>
      <c r="AA746" s="29">
        <v>0</v>
      </c>
      <c r="AB746" s="29">
        <v>1</v>
      </c>
      <c r="AC746" s="29">
        <v>0</v>
      </c>
      <c r="AD746" s="29">
        <v>12</v>
      </c>
      <c r="AE746" s="29">
        <v>0</v>
      </c>
      <c r="AF746" s="29">
        <v>0</v>
      </c>
      <c r="AG746" s="29">
        <v>7</v>
      </c>
      <c r="AH746" s="29">
        <v>0</v>
      </c>
      <c r="AI746" s="11">
        <v>0</v>
      </c>
      <c r="AJ746" s="29">
        <v>7</v>
      </c>
      <c r="AK746" s="29">
        <v>0</v>
      </c>
      <c r="AL746" s="29">
        <v>0</v>
      </c>
      <c r="AM746" s="29">
        <v>0</v>
      </c>
      <c r="AN746" s="29">
        <v>0</v>
      </c>
      <c r="AO746" s="29">
        <v>1000</v>
      </c>
      <c r="AP746" s="29">
        <v>0</v>
      </c>
      <c r="AQ746" s="29">
        <v>0</v>
      </c>
      <c r="AR746" s="29">
        <v>92031001</v>
      </c>
      <c r="AS746" s="29">
        <v>92031001</v>
      </c>
      <c r="AT746" s="40" t="s">
        <v>163</v>
      </c>
      <c r="AU746" s="29" t="s">
        <v>1004</v>
      </c>
      <c r="AV746" s="29">
        <v>0</v>
      </c>
      <c r="AW746" s="29">
        <v>21103010</v>
      </c>
      <c r="AX746" s="40" t="s">
        <v>164</v>
      </c>
      <c r="AY746" s="40" t="s">
        <v>162</v>
      </c>
      <c r="AZ746" s="29">
        <v>0</v>
      </c>
      <c r="BA746" s="29">
        <v>0</v>
      </c>
      <c r="BB746" s="168" t="s">
        <v>1005</v>
      </c>
      <c r="BC746" s="29">
        <v>0</v>
      </c>
      <c r="BD746" s="16">
        <v>0</v>
      </c>
      <c r="BE746" s="29">
        <v>0</v>
      </c>
      <c r="BF746" s="29">
        <v>0</v>
      </c>
      <c r="BG746" s="29">
        <v>0</v>
      </c>
      <c r="BH746" s="29">
        <v>0</v>
      </c>
      <c r="BI746" s="14">
        <v>0</v>
      </c>
      <c r="BJ746" s="11">
        <v>0</v>
      </c>
      <c r="BK746" s="11">
        <v>0</v>
      </c>
      <c r="BL746" s="11">
        <v>0</v>
      </c>
      <c r="BM746" s="11">
        <v>0</v>
      </c>
      <c r="BN746" s="11">
        <v>0</v>
      </c>
      <c r="BO746" s="11">
        <v>0</v>
      </c>
      <c r="BP746" s="11">
        <v>0</v>
      </c>
      <c r="BQ746" s="46">
        <v>0</v>
      </c>
    </row>
    <row r="747" ht="20.1" customHeight="1" spans="3:69">
      <c r="C747" s="29">
        <v>620231021</v>
      </c>
      <c r="D747" s="40" t="s">
        <v>1003</v>
      </c>
      <c r="E747" s="29">
        <v>1</v>
      </c>
      <c r="F747" s="29">
        <v>62023101</v>
      </c>
      <c r="G747" s="29">
        <v>0</v>
      </c>
      <c r="H747" s="29">
        <v>0</v>
      </c>
      <c r="I747" s="29">
        <v>27</v>
      </c>
      <c r="J747" s="29">
        <v>2</v>
      </c>
      <c r="K747" s="29">
        <v>0</v>
      </c>
      <c r="L747" s="29">
        <v>0</v>
      </c>
      <c r="M747" s="29">
        <v>0</v>
      </c>
      <c r="N747" s="29">
        <v>1</v>
      </c>
      <c r="O747" s="29">
        <v>0</v>
      </c>
      <c r="P747" s="29">
        <v>0</v>
      </c>
      <c r="Q747" s="29">
        <v>0</v>
      </c>
      <c r="R747" s="11">
        <v>0</v>
      </c>
      <c r="S747" s="29">
        <v>0</v>
      </c>
      <c r="T747" s="29">
        <v>1</v>
      </c>
      <c r="U747" s="29">
        <v>2</v>
      </c>
      <c r="V747" s="29">
        <v>0</v>
      </c>
      <c r="W747" s="29">
        <v>2</v>
      </c>
      <c r="X747" s="29">
        <v>1050</v>
      </c>
      <c r="Y747" s="29">
        <v>0</v>
      </c>
      <c r="Z747" s="29">
        <v>0</v>
      </c>
      <c r="AA747" s="29">
        <v>0</v>
      </c>
      <c r="AB747" s="29">
        <v>1</v>
      </c>
      <c r="AC747" s="29">
        <v>0</v>
      </c>
      <c r="AD747" s="29">
        <v>12</v>
      </c>
      <c r="AE747" s="29">
        <v>0</v>
      </c>
      <c r="AF747" s="29">
        <v>0</v>
      </c>
      <c r="AG747" s="29">
        <v>7</v>
      </c>
      <c r="AH747" s="29">
        <v>0</v>
      </c>
      <c r="AI747" s="11">
        <v>0</v>
      </c>
      <c r="AJ747" s="29">
        <v>7</v>
      </c>
      <c r="AK747" s="29">
        <v>0</v>
      </c>
      <c r="AL747" s="29">
        <v>0</v>
      </c>
      <c r="AM747" s="29">
        <v>0</v>
      </c>
      <c r="AN747" s="29">
        <v>0</v>
      </c>
      <c r="AO747" s="29">
        <v>1000</v>
      </c>
      <c r="AP747" s="29">
        <v>0</v>
      </c>
      <c r="AQ747" s="29">
        <v>0</v>
      </c>
      <c r="AR747" s="29">
        <v>92031001</v>
      </c>
      <c r="AS747" s="29">
        <v>92031001</v>
      </c>
      <c r="AT747" s="40" t="s">
        <v>163</v>
      </c>
      <c r="AU747" s="29" t="s">
        <v>1004</v>
      </c>
      <c r="AV747" s="29">
        <v>0</v>
      </c>
      <c r="AW747" s="29">
        <v>21103010</v>
      </c>
      <c r="AX747" s="40" t="s">
        <v>164</v>
      </c>
      <c r="AY747" s="40" t="s">
        <v>162</v>
      </c>
      <c r="AZ747" s="29">
        <v>0</v>
      </c>
      <c r="BA747" s="29">
        <v>0</v>
      </c>
      <c r="BB747" s="168" t="s">
        <v>1005</v>
      </c>
      <c r="BC747" s="29">
        <v>0</v>
      </c>
      <c r="BD747" s="16">
        <v>0</v>
      </c>
      <c r="BE747" s="29">
        <v>0</v>
      </c>
      <c r="BF747" s="29">
        <v>0</v>
      </c>
      <c r="BG747" s="29">
        <v>0</v>
      </c>
      <c r="BH747" s="29">
        <v>0</v>
      </c>
      <c r="BI747" s="14">
        <v>0</v>
      </c>
      <c r="BJ747" s="11">
        <v>0</v>
      </c>
      <c r="BK747" s="11">
        <v>0</v>
      </c>
      <c r="BL747" s="11">
        <v>0</v>
      </c>
      <c r="BM747" s="11">
        <v>0</v>
      </c>
      <c r="BN747" s="11">
        <v>0</v>
      </c>
      <c r="BO747" s="11">
        <v>0</v>
      </c>
      <c r="BP747" s="11">
        <v>0</v>
      </c>
      <c r="BQ747" s="46">
        <v>0</v>
      </c>
    </row>
    <row r="748" ht="20.1" customHeight="1" spans="3:69">
      <c r="C748" s="29">
        <v>620231031</v>
      </c>
      <c r="D748" s="40" t="s">
        <v>1003</v>
      </c>
      <c r="E748" s="29">
        <v>2</v>
      </c>
      <c r="F748" s="29">
        <v>62023101</v>
      </c>
      <c r="G748" s="29">
        <v>0</v>
      </c>
      <c r="H748" s="29">
        <v>0</v>
      </c>
      <c r="I748" s="29">
        <v>32</v>
      </c>
      <c r="J748" s="29">
        <v>2</v>
      </c>
      <c r="K748" s="29">
        <v>0</v>
      </c>
      <c r="L748" s="29">
        <v>0</v>
      </c>
      <c r="M748" s="29">
        <v>0</v>
      </c>
      <c r="N748" s="29">
        <v>1</v>
      </c>
      <c r="O748" s="29">
        <v>0</v>
      </c>
      <c r="P748" s="29">
        <v>0</v>
      </c>
      <c r="Q748" s="29">
        <v>0</v>
      </c>
      <c r="R748" s="11">
        <v>0</v>
      </c>
      <c r="S748" s="29">
        <v>0</v>
      </c>
      <c r="T748" s="29">
        <v>1</v>
      </c>
      <c r="U748" s="29">
        <v>2</v>
      </c>
      <c r="V748" s="29">
        <v>0</v>
      </c>
      <c r="W748" s="29">
        <v>2</v>
      </c>
      <c r="X748" s="29">
        <v>1400</v>
      </c>
      <c r="Y748" s="29">
        <v>0</v>
      </c>
      <c r="Z748" s="29">
        <v>0</v>
      </c>
      <c r="AA748" s="29">
        <v>0</v>
      </c>
      <c r="AB748" s="29">
        <v>1</v>
      </c>
      <c r="AC748" s="29">
        <v>0</v>
      </c>
      <c r="AD748" s="29">
        <v>12</v>
      </c>
      <c r="AE748" s="29">
        <v>0</v>
      </c>
      <c r="AF748" s="29">
        <v>0</v>
      </c>
      <c r="AG748" s="29">
        <v>7</v>
      </c>
      <c r="AH748" s="29">
        <v>0</v>
      </c>
      <c r="AI748" s="11">
        <v>0</v>
      </c>
      <c r="AJ748" s="29">
        <v>7</v>
      </c>
      <c r="AK748" s="29">
        <v>0</v>
      </c>
      <c r="AL748" s="29">
        <v>0</v>
      </c>
      <c r="AM748" s="29">
        <v>0</v>
      </c>
      <c r="AN748" s="29">
        <v>0</v>
      </c>
      <c r="AO748" s="29">
        <v>1000</v>
      </c>
      <c r="AP748" s="29">
        <v>0</v>
      </c>
      <c r="AQ748" s="29">
        <v>0</v>
      </c>
      <c r="AR748" s="29">
        <v>92031001</v>
      </c>
      <c r="AS748" s="29">
        <v>92031001</v>
      </c>
      <c r="AT748" s="40" t="s">
        <v>163</v>
      </c>
      <c r="AU748" s="29" t="s">
        <v>1004</v>
      </c>
      <c r="AV748" s="29">
        <v>0</v>
      </c>
      <c r="AW748" s="29">
        <v>21103010</v>
      </c>
      <c r="AX748" s="40" t="s">
        <v>164</v>
      </c>
      <c r="AY748" s="40" t="s">
        <v>162</v>
      </c>
      <c r="AZ748" s="29">
        <v>0</v>
      </c>
      <c r="BA748" s="29">
        <v>0</v>
      </c>
      <c r="BB748" s="168" t="s">
        <v>1006</v>
      </c>
      <c r="BC748" s="29">
        <v>0</v>
      </c>
      <c r="BD748" s="16">
        <v>0</v>
      </c>
      <c r="BE748" s="29">
        <v>0</v>
      </c>
      <c r="BF748" s="29">
        <v>0</v>
      </c>
      <c r="BG748" s="29">
        <v>0</v>
      </c>
      <c r="BH748" s="29">
        <v>0</v>
      </c>
      <c r="BI748" s="14">
        <v>0</v>
      </c>
      <c r="BJ748" s="11">
        <v>0</v>
      </c>
      <c r="BK748" s="11">
        <v>0</v>
      </c>
      <c r="BL748" s="11">
        <v>0</v>
      </c>
      <c r="BM748" s="11">
        <v>0</v>
      </c>
      <c r="BN748" s="11">
        <v>0</v>
      </c>
      <c r="BO748" s="11">
        <v>0</v>
      </c>
      <c r="BP748" s="11">
        <v>0</v>
      </c>
      <c r="BQ748" s="46">
        <v>0</v>
      </c>
    </row>
    <row r="749" ht="20.1" customHeight="1" spans="3:69">
      <c r="C749" s="29">
        <v>620231041</v>
      </c>
      <c r="D749" s="40" t="s">
        <v>1003</v>
      </c>
      <c r="E749" s="29">
        <v>3</v>
      </c>
      <c r="F749" s="29">
        <v>62023101</v>
      </c>
      <c r="G749" s="29">
        <v>0</v>
      </c>
      <c r="H749" s="29">
        <v>0</v>
      </c>
      <c r="I749" s="29">
        <v>0</v>
      </c>
      <c r="J749" s="167">
        <v>0</v>
      </c>
      <c r="K749" s="29">
        <v>0</v>
      </c>
      <c r="L749" s="29">
        <v>0</v>
      </c>
      <c r="M749" s="29">
        <v>0</v>
      </c>
      <c r="N749" s="29">
        <v>1</v>
      </c>
      <c r="O749" s="29">
        <v>0</v>
      </c>
      <c r="P749" s="29">
        <v>0</v>
      </c>
      <c r="Q749" s="29">
        <v>0</v>
      </c>
      <c r="R749" s="11">
        <v>0</v>
      </c>
      <c r="S749" s="29">
        <v>0</v>
      </c>
      <c r="T749" s="29">
        <v>1</v>
      </c>
      <c r="U749" s="29">
        <v>2</v>
      </c>
      <c r="V749" s="29">
        <v>0</v>
      </c>
      <c r="W749" s="29">
        <v>2</v>
      </c>
      <c r="X749" s="29">
        <v>1750</v>
      </c>
      <c r="Y749" s="29">
        <v>0</v>
      </c>
      <c r="Z749" s="29">
        <v>0</v>
      </c>
      <c r="AA749" s="29">
        <v>0</v>
      </c>
      <c r="AB749" s="29">
        <v>1</v>
      </c>
      <c r="AC749" s="29">
        <v>0</v>
      </c>
      <c r="AD749" s="29">
        <v>12</v>
      </c>
      <c r="AE749" s="29">
        <v>0</v>
      </c>
      <c r="AF749" s="29">
        <v>0</v>
      </c>
      <c r="AG749" s="29">
        <v>7</v>
      </c>
      <c r="AH749" s="29">
        <v>0</v>
      </c>
      <c r="AI749" s="11">
        <v>0</v>
      </c>
      <c r="AJ749" s="29">
        <v>7</v>
      </c>
      <c r="AK749" s="29">
        <v>0</v>
      </c>
      <c r="AL749" s="29">
        <v>0</v>
      </c>
      <c r="AM749" s="29">
        <v>0</v>
      </c>
      <c r="AN749" s="29">
        <v>0</v>
      </c>
      <c r="AO749" s="29">
        <v>1000</v>
      </c>
      <c r="AP749" s="29">
        <v>0</v>
      </c>
      <c r="AQ749" s="29">
        <v>0</v>
      </c>
      <c r="AR749" s="29">
        <v>92031001</v>
      </c>
      <c r="AS749" s="29">
        <v>92031001</v>
      </c>
      <c r="AT749" s="40" t="s">
        <v>163</v>
      </c>
      <c r="AU749" s="29" t="s">
        <v>1004</v>
      </c>
      <c r="AV749" s="29">
        <v>0</v>
      </c>
      <c r="AW749" s="29">
        <v>21103010</v>
      </c>
      <c r="AX749" s="40" t="s">
        <v>164</v>
      </c>
      <c r="AY749" s="40" t="s">
        <v>162</v>
      </c>
      <c r="AZ749" s="29">
        <v>0</v>
      </c>
      <c r="BA749" s="29">
        <v>0</v>
      </c>
      <c r="BB749" s="168" t="s">
        <v>1007</v>
      </c>
      <c r="BC749" s="29">
        <v>0</v>
      </c>
      <c r="BD749" s="16">
        <v>0</v>
      </c>
      <c r="BE749" s="29">
        <v>0</v>
      </c>
      <c r="BF749" s="29">
        <v>0</v>
      </c>
      <c r="BG749" s="29">
        <v>0</v>
      </c>
      <c r="BH749" s="29">
        <v>0</v>
      </c>
      <c r="BI749" s="14">
        <v>0</v>
      </c>
      <c r="BJ749" s="11">
        <v>0</v>
      </c>
      <c r="BK749" s="11">
        <v>0</v>
      </c>
      <c r="BL749" s="11">
        <v>0</v>
      </c>
      <c r="BM749" s="11">
        <v>0</v>
      </c>
      <c r="BN749" s="11">
        <v>0</v>
      </c>
      <c r="BO749" s="11">
        <v>0</v>
      </c>
      <c r="BP749" s="11">
        <v>0</v>
      </c>
      <c r="BQ749" s="46">
        <v>0</v>
      </c>
    </row>
    <row r="750" ht="20.1" customHeight="1" spans="3:69">
      <c r="C750" s="29">
        <v>620231051</v>
      </c>
      <c r="D750" s="40" t="s">
        <v>1003</v>
      </c>
      <c r="E750" s="29">
        <v>4</v>
      </c>
      <c r="F750" s="29">
        <v>62023101</v>
      </c>
      <c r="G750" s="29">
        <v>0</v>
      </c>
      <c r="H750" s="29">
        <v>0</v>
      </c>
      <c r="I750" s="29">
        <v>0</v>
      </c>
      <c r="J750" s="29">
        <v>0</v>
      </c>
      <c r="K750" s="29">
        <v>0</v>
      </c>
      <c r="L750" s="29">
        <v>0</v>
      </c>
      <c r="M750" s="29">
        <v>0</v>
      </c>
      <c r="N750" s="29">
        <v>1</v>
      </c>
      <c r="O750" s="29">
        <v>0</v>
      </c>
      <c r="P750" s="29">
        <v>0</v>
      </c>
      <c r="Q750" s="29">
        <v>0</v>
      </c>
      <c r="R750" s="11">
        <v>0</v>
      </c>
      <c r="S750" s="29">
        <v>0</v>
      </c>
      <c r="T750" s="29">
        <v>1</v>
      </c>
      <c r="U750" s="29">
        <v>2</v>
      </c>
      <c r="V750" s="29">
        <v>0</v>
      </c>
      <c r="W750" s="29">
        <v>2</v>
      </c>
      <c r="X750" s="29">
        <v>2100</v>
      </c>
      <c r="Y750" s="29">
        <v>0</v>
      </c>
      <c r="Z750" s="29">
        <v>0</v>
      </c>
      <c r="AA750" s="29">
        <v>0</v>
      </c>
      <c r="AB750" s="29">
        <v>1</v>
      </c>
      <c r="AC750" s="29">
        <v>0</v>
      </c>
      <c r="AD750" s="29">
        <v>12</v>
      </c>
      <c r="AE750" s="29">
        <v>0</v>
      </c>
      <c r="AF750" s="29">
        <v>0</v>
      </c>
      <c r="AG750" s="29">
        <v>7</v>
      </c>
      <c r="AH750" s="29">
        <v>0</v>
      </c>
      <c r="AI750" s="11">
        <v>0</v>
      </c>
      <c r="AJ750" s="29">
        <v>7</v>
      </c>
      <c r="AK750" s="29">
        <v>0</v>
      </c>
      <c r="AL750" s="29">
        <v>0</v>
      </c>
      <c r="AM750" s="29">
        <v>0</v>
      </c>
      <c r="AN750" s="29">
        <v>0</v>
      </c>
      <c r="AO750" s="29">
        <v>1000</v>
      </c>
      <c r="AP750" s="29">
        <v>0</v>
      </c>
      <c r="AQ750" s="29">
        <v>0</v>
      </c>
      <c r="AR750" s="29">
        <v>92031001</v>
      </c>
      <c r="AS750" s="29">
        <v>92031001</v>
      </c>
      <c r="AT750" s="40" t="s">
        <v>163</v>
      </c>
      <c r="AU750" s="29" t="s">
        <v>1004</v>
      </c>
      <c r="AV750" s="29">
        <v>0</v>
      </c>
      <c r="AW750" s="29">
        <v>21103010</v>
      </c>
      <c r="AX750" s="40" t="s">
        <v>164</v>
      </c>
      <c r="AY750" s="40" t="s">
        <v>162</v>
      </c>
      <c r="AZ750" s="29">
        <v>0</v>
      </c>
      <c r="BA750" s="29">
        <v>0</v>
      </c>
      <c r="BB750" s="168" t="s">
        <v>1008</v>
      </c>
      <c r="BC750" s="29">
        <v>0</v>
      </c>
      <c r="BD750" s="16">
        <v>0</v>
      </c>
      <c r="BE750" s="29">
        <v>0</v>
      </c>
      <c r="BF750" s="29">
        <v>0</v>
      </c>
      <c r="BG750" s="29">
        <v>0</v>
      </c>
      <c r="BH750" s="29">
        <v>0</v>
      </c>
      <c r="BI750" s="14">
        <v>0</v>
      </c>
      <c r="BJ750" s="11">
        <v>0</v>
      </c>
      <c r="BK750" s="11">
        <v>0</v>
      </c>
      <c r="BL750" s="11">
        <v>0</v>
      </c>
      <c r="BM750" s="11">
        <v>0</v>
      </c>
      <c r="BN750" s="11">
        <v>0</v>
      </c>
      <c r="BO750" s="11">
        <v>0</v>
      </c>
      <c r="BP750" s="11">
        <v>0</v>
      </c>
      <c r="BQ750" s="46">
        <v>0</v>
      </c>
    </row>
    <row r="751" ht="20.1" customHeight="1" spans="3:69">
      <c r="C751" s="29">
        <v>620231061</v>
      </c>
      <c r="D751" s="40" t="s">
        <v>1003</v>
      </c>
      <c r="E751" s="29">
        <v>5</v>
      </c>
      <c r="F751" s="29">
        <v>62023101</v>
      </c>
      <c r="G751" s="29">
        <v>0</v>
      </c>
      <c r="H751" s="29">
        <v>0</v>
      </c>
      <c r="I751" s="29">
        <v>25</v>
      </c>
      <c r="J751" s="29">
        <v>5</v>
      </c>
      <c r="K751" s="29">
        <v>0</v>
      </c>
      <c r="L751" s="29">
        <v>0</v>
      </c>
      <c r="M751" s="29">
        <v>0</v>
      </c>
      <c r="N751" s="29">
        <v>1</v>
      </c>
      <c r="O751" s="29">
        <v>0</v>
      </c>
      <c r="P751" s="29">
        <v>0</v>
      </c>
      <c r="Q751" s="29">
        <v>0</v>
      </c>
      <c r="R751" s="11">
        <v>0</v>
      </c>
      <c r="S751" s="29">
        <v>0</v>
      </c>
      <c r="T751" s="29">
        <v>1</v>
      </c>
      <c r="U751" s="29">
        <v>2</v>
      </c>
      <c r="V751" s="29">
        <v>0</v>
      </c>
      <c r="W751" s="29">
        <v>2</v>
      </c>
      <c r="X751" s="29">
        <v>2450</v>
      </c>
      <c r="Y751" s="29">
        <v>0</v>
      </c>
      <c r="Z751" s="29">
        <v>0</v>
      </c>
      <c r="AA751" s="29">
        <v>0</v>
      </c>
      <c r="AB751" s="29">
        <v>1</v>
      </c>
      <c r="AC751" s="29">
        <v>0</v>
      </c>
      <c r="AD751" s="29">
        <v>12</v>
      </c>
      <c r="AE751" s="29">
        <v>0</v>
      </c>
      <c r="AF751" s="29">
        <v>0</v>
      </c>
      <c r="AG751" s="29">
        <v>7</v>
      </c>
      <c r="AH751" s="29">
        <v>0</v>
      </c>
      <c r="AI751" s="11">
        <v>0</v>
      </c>
      <c r="AJ751" s="29">
        <v>7</v>
      </c>
      <c r="AK751" s="29">
        <v>0</v>
      </c>
      <c r="AL751" s="29">
        <v>0</v>
      </c>
      <c r="AM751" s="29">
        <v>0</v>
      </c>
      <c r="AN751" s="29">
        <v>0</v>
      </c>
      <c r="AO751" s="29">
        <v>1000</v>
      </c>
      <c r="AP751" s="29">
        <v>0</v>
      </c>
      <c r="AQ751" s="29">
        <v>0</v>
      </c>
      <c r="AR751" s="29">
        <v>92031001</v>
      </c>
      <c r="AS751" s="29">
        <v>92031001</v>
      </c>
      <c r="AT751" s="40" t="s">
        <v>163</v>
      </c>
      <c r="AU751" s="29" t="s">
        <v>1004</v>
      </c>
      <c r="AV751" s="29">
        <v>0</v>
      </c>
      <c r="AW751" s="29">
        <v>21103010</v>
      </c>
      <c r="AX751" s="40" t="s">
        <v>164</v>
      </c>
      <c r="AY751" s="40" t="s">
        <v>162</v>
      </c>
      <c r="AZ751" s="29">
        <v>0</v>
      </c>
      <c r="BA751" s="29">
        <v>0</v>
      </c>
      <c r="BB751" s="168" t="s">
        <v>1009</v>
      </c>
      <c r="BC751" s="29">
        <v>0</v>
      </c>
      <c r="BD751" s="16">
        <v>0</v>
      </c>
      <c r="BE751" s="29">
        <v>0</v>
      </c>
      <c r="BF751" s="29">
        <v>0</v>
      </c>
      <c r="BG751" s="29">
        <v>0</v>
      </c>
      <c r="BH751" s="29">
        <v>0</v>
      </c>
      <c r="BI751" s="14">
        <v>0</v>
      </c>
      <c r="BJ751" s="11">
        <v>0</v>
      </c>
      <c r="BK751" s="11">
        <v>0</v>
      </c>
      <c r="BL751" s="11">
        <v>0</v>
      </c>
      <c r="BM751" s="11">
        <v>0</v>
      </c>
      <c r="BN751" s="11">
        <v>0</v>
      </c>
      <c r="BO751" s="11">
        <v>0</v>
      </c>
      <c r="BP751" s="11">
        <v>0</v>
      </c>
      <c r="BQ751" s="46">
        <v>0</v>
      </c>
    </row>
    <row r="752" ht="20.1" customHeight="1" spans="3:69">
      <c r="C752" s="19">
        <v>62023101</v>
      </c>
      <c r="D752" s="20" t="s">
        <v>247</v>
      </c>
      <c r="E752" s="16">
        <v>0</v>
      </c>
      <c r="F752" s="19">
        <v>62021101</v>
      </c>
      <c r="G752" s="19">
        <f>C753</f>
        <v>62023102</v>
      </c>
      <c r="H752" s="18">
        <v>0</v>
      </c>
      <c r="I752" s="16">
        <v>18</v>
      </c>
      <c r="J752" s="16">
        <v>5</v>
      </c>
      <c r="K752" s="16">
        <v>0</v>
      </c>
      <c r="L752" s="19">
        <v>0</v>
      </c>
      <c r="M752" s="19">
        <v>0</v>
      </c>
      <c r="N752" s="19">
        <v>1</v>
      </c>
      <c r="O752" s="19">
        <v>0</v>
      </c>
      <c r="P752" s="19">
        <v>0</v>
      </c>
      <c r="Q752" s="19">
        <v>0</v>
      </c>
      <c r="R752" s="11">
        <v>0</v>
      </c>
      <c r="S752" s="18">
        <v>0</v>
      </c>
      <c r="T752" s="16">
        <v>1</v>
      </c>
      <c r="U752" s="19">
        <v>2</v>
      </c>
      <c r="V752" s="19">
        <v>0</v>
      </c>
      <c r="W752" s="19">
        <v>0</v>
      </c>
      <c r="X752" s="19">
        <v>0</v>
      </c>
      <c r="Y752" s="19">
        <v>0</v>
      </c>
      <c r="Z752" s="19">
        <v>0</v>
      </c>
      <c r="AA752" s="19">
        <v>0</v>
      </c>
      <c r="AB752" s="19">
        <v>0</v>
      </c>
      <c r="AC752" s="19">
        <v>0</v>
      </c>
      <c r="AD752" s="19">
        <v>30</v>
      </c>
      <c r="AE752" s="19">
        <v>0</v>
      </c>
      <c r="AF752" s="19">
        <v>0</v>
      </c>
      <c r="AG752" s="11">
        <v>2</v>
      </c>
      <c r="AH752" s="11">
        <v>0</v>
      </c>
      <c r="AI752" s="11">
        <v>0</v>
      </c>
      <c r="AJ752" s="11">
        <v>0</v>
      </c>
      <c r="AK752" s="19">
        <v>0</v>
      </c>
      <c r="AL752" s="19">
        <v>0</v>
      </c>
      <c r="AM752" s="19">
        <v>0</v>
      </c>
      <c r="AN752" s="29">
        <v>0</v>
      </c>
      <c r="AO752" s="19">
        <v>1000</v>
      </c>
      <c r="AP752" s="19">
        <v>0</v>
      </c>
      <c r="AQ752" s="19">
        <v>0</v>
      </c>
      <c r="AR752" s="11">
        <v>92011001</v>
      </c>
      <c r="AS752" s="19" t="s">
        <v>162</v>
      </c>
      <c r="AT752" s="20" t="s">
        <v>163</v>
      </c>
      <c r="AU752" s="19" t="s">
        <v>251</v>
      </c>
      <c r="AV752" s="19">
        <v>0</v>
      </c>
      <c r="AW752" s="19">
        <v>0</v>
      </c>
      <c r="AX752" s="20" t="s">
        <v>164</v>
      </c>
      <c r="AY752" s="20" t="s">
        <v>162</v>
      </c>
      <c r="AZ752" s="18">
        <v>0</v>
      </c>
      <c r="BA752" s="18">
        <v>0</v>
      </c>
      <c r="BB752" s="76" t="s">
        <v>1010</v>
      </c>
      <c r="BC752" s="19">
        <v>0</v>
      </c>
      <c r="BD752" s="16">
        <v>0</v>
      </c>
      <c r="BE752" s="19">
        <v>0</v>
      </c>
      <c r="BF752" s="19">
        <v>0</v>
      </c>
      <c r="BG752" s="19">
        <v>0</v>
      </c>
      <c r="BH752" s="19">
        <v>0</v>
      </c>
      <c r="BI752" s="14">
        <v>0</v>
      </c>
      <c r="BJ752" s="11">
        <v>1</v>
      </c>
      <c r="BK752" s="11">
        <v>0</v>
      </c>
      <c r="BL752" s="11">
        <v>0</v>
      </c>
      <c r="BM752" s="11">
        <v>0</v>
      </c>
      <c r="BN752" s="11">
        <v>0</v>
      </c>
      <c r="BO752" s="11">
        <v>0</v>
      </c>
      <c r="BP752" s="11">
        <v>0</v>
      </c>
      <c r="BQ752" s="46">
        <v>0</v>
      </c>
    </row>
    <row r="753" ht="20.1" customHeight="1" spans="3:69">
      <c r="C753" s="19">
        <v>62023102</v>
      </c>
      <c r="D753" s="20" t="s">
        <v>247</v>
      </c>
      <c r="E753" s="16">
        <v>1</v>
      </c>
      <c r="F753" s="19">
        <v>62021101</v>
      </c>
      <c r="G753" s="19">
        <f t="shared" ref="G753:G754" si="66">C754</f>
        <v>62023103</v>
      </c>
      <c r="H753" s="18">
        <v>0</v>
      </c>
      <c r="I753" s="16">
        <v>27</v>
      </c>
      <c r="J753" s="16">
        <v>2</v>
      </c>
      <c r="K753" s="16">
        <v>0</v>
      </c>
      <c r="L753" s="19">
        <v>0</v>
      </c>
      <c r="M753" s="19">
        <v>0</v>
      </c>
      <c r="N753" s="19">
        <v>1</v>
      </c>
      <c r="O753" s="19">
        <v>0</v>
      </c>
      <c r="P753" s="19">
        <v>0</v>
      </c>
      <c r="Q753" s="19">
        <v>0</v>
      </c>
      <c r="R753" s="11">
        <v>0</v>
      </c>
      <c r="S753" s="18">
        <v>0</v>
      </c>
      <c r="T753" s="16">
        <v>1</v>
      </c>
      <c r="U753" s="19">
        <v>2</v>
      </c>
      <c r="V753" s="19">
        <v>0</v>
      </c>
      <c r="W753" s="19">
        <v>0</v>
      </c>
      <c r="X753" s="19">
        <v>0</v>
      </c>
      <c r="Y753" s="19">
        <v>0</v>
      </c>
      <c r="Z753" s="19">
        <v>0</v>
      </c>
      <c r="AA753" s="19">
        <v>0</v>
      </c>
      <c r="AB753" s="19">
        <v>0</v>
      </c>
      <c r="AC753" s="19">
        <v>0</v>
      </c>
      <c r="AD753" s="19">
        <v>30</v>
      </c>
      <c r="AE753" s="19">
        <v>0</v>
      </c>
      <c r="AF753" s="19">
        <v>0</v>
      </c>
      <c r="AG753" s="11">
        <v>2</v>
      </c>
      <c r="AH753" s="11">
        <v>0</v>
      </c>
      <c r="AI753" s="11">
        <v>0</v>
      </c>
      <c r="AJ753" s="11">
        <v>0</v>
      </c>
      <c r="AK753" s="19">
        <v>0</v>
      </c>
      <c r="AL753" s="19">
        <v>0</v>
      </c>
      <c r="AM753" s="19">
        <v>0</v>
      </c>
      <c r="AN753" s="29">
        <v>0</v>
      </c>
      <c r="AO753" s="19">
        <v>1000</v>
      </c>
      <c r="AP753" s="19">
        <v>0</v>
      </c>
      <c r="AQ753" s="19">
        <v>0</v>
      </c>
      <c r="AR753" s="11">
        <v>92011001</v>
      </c>
      <c r="AS753" s="19" t="s">
        <v>162</v>
      </c>
      <c r="AT753" s="20" t="s">
        <v>163</v>
      </c>
      <c r="AU753" s="19" t="s">
        <v>251</v>
      </c>
      <c r="AV753" s="19">
        <v>0</v>
      </c>
      <c r="AW753" s="19">
        <v>0</v>
      </c>
      <c r="AX753" s="20" t="s">
        <v>164</v>
      </c>
      <c r="AY753" s="20" t="s">
        <v>162</v>
      </c>
      <c r="AZ753" s="18">
        <v>0</v>
      </c>
      <c r="BA753" s="18">
        <v>0</v>
      </c>
      <c r="BB753" s="76" t="s">
        <v>1010</v>
      </c>
      <c r="BC753" s="19">
        <v>0</v>
      </c>
      <c r="BD753" s="16">
        <v>0</v>
      </c>
      <c r="BE753" s="19">
        <v>0</v>
      </c>
      <c r="BF753" s="19">
        <v>0</v>
      </c>
      <c r="BG753" s="19">
        <v>0</v>
      </c>
      <c r="BH753" s="19">
        <v>0</v>
      </c>
      <c r="BI753" s="14">
        <v>0</v>
      </c>
      <c r="BJ753" s="11">
        <v>1</v>
      </c>
      <c r="BK753" s="11">
        <v>0</v>
      </c>
      <c r="BL753" s="11">
        <v>0</v>
      </c>
      <c r="BM753" s="11">
        <v>0</v>
      </c>
      <c r="BN753" s="11">
        <v>0</v>
      </c>
      <c r="BO753" s="11">
        <v>0</v>
      </c>
      <c r="BP753" s="11">
        <v>0</v>
      </c>
      <c r="BQ753" s="46">
        <v>0</v>
      </c>
    </row>
    <row r="754" ht="20.1" customHeight="1" spans="3:69">
      <c r="C754" s="19">
        <v>62023103</v>
      </c>
      <c r="D754" s="20" t="s">
        <v>247</v>
      </c>
      <c r="E754" s="16">
        <v>2</v>
      </c>
      <c r="F754" s="19">
        <v>62021101</v>
      </c>
      <c r="G754" s="19">
        <f t="shared" si="66"/>
        <v>62023104</v>
      </c>
      <c r="H754" s="18">
        <v>0</v>
      </c>
      <c r="I754" s="16">
        <v>32</v>
      </c>
      <c r="J754" s="16">
        <v>2</v>
      </c>
      <c r="K754" s="16">
        <v>0</v>
      </c>
      <c r="L754" s="19">
        <v>0</v>
      </c>
      <c r="M754" s="19">
        <v>0</v>
      </c>
      <c r="N754" s="19">
        <v>1</v>
      </c>
      <c r="O754" s="19">
        <v>0</v>
      </c>
      <c r="P754" s="19">
        <v>0</v>
      </c>
      <c r="Q754" s="19">
        <v>0</v>
      </c>
      <c r="R754" s="11">
        <v>0</v>
      </c>
      <c r="S754" s="18">
        <v>0</v>
      </c>
      <c r="T754" s="16">
        <v>1</v>
      </c>
      <c r="U754" s="19">
        <v>2</v>
      </c>
      <c r="V754" s="19">
        <v>0</v>
      </c>
      <c r="W754" s="19">
        <v>0</v>
      </c>
      <c r="X754" s="19">
        <v>0</v>
      </c>
      <c r="Y754" s="19">
        <v>0</v>
      </c>
      <c r="Z754" s="19">
        <v>0</v>
      </c>
      <c r="AA754" s="19">
        <v>0</v>
      </c>
      <c r="AB754" s="19">
        <v>0</v>
      </c>
      <c r="AC754" s="19">
        <v>0</v>
      </c>
      <c r="AD754" s="19">
        <v>30</v>
      </c>
      <c r="AE754" s="19">
        <v>0</v>
      </c>
      <c r="AF754" s="19">
        <v>0</v>
      </c>
      <c r="AG754" s="11">
        <v>2</v>
      </c>
      <c r="AH754" s="11">
        <v>0</v>
      </c>
      <c r="AI754" s="11">
        <v>0</v>
      </c>
      <c r="AJ754" s="11">
        <v>0</v>
      </c>
      <c r="AK754" s="19">
        <v>0</v>
      </c>
      <c r="AL754" s="19">
        <v>0</v>
      </c>
      <c r="AM754" s="19">
        <v>0</v>
      </c>
      <c r="AN754" s="29">
        <v>0</v>
      </c>
      <c r="AO754" s="19">
        <v>1000</v>
      </c>
      <c r="AP754" s="19">
        <v>0</v>
      </c>
      <c r="AQ754" s="19">
        <v>0</v>
      </c>
      <c r="AR754" s="11">
        <v>92011002</v>
      </c>
      <c r="AS754" s="19" t="s">
        <v>162</v>
      </c>
      <c r="AT754" s="20" t="s">
        <v>163</v>
      </c>
      <c r="AU754" s="19" t="s">
        <v>251</v>
      </c>
      <c r="AV754" s="19">
        <v>0</v>
      </c>
      <c r="AW754" s="19">
        <v>0</v>
      </c>
      <c r="AX754" s="20" t="s">
        <v>164</v>
      </c>
      <c r="AY754" s="20" t="s">
        <v>162</v>
      </c>
      <c r="AZ754" s="18">
        <v>0</v>
      </c>
      <c r="BA754" s="18">
        <v>0</v>
      </c>
      <c r="BB754" s="76" t="s">
        <v>1011</v>
      </c>
      <c r="BC754" s="19">
        <v>0</v>
      </c>
      <c r="BD754" s="16">
        <v>0</v>
      </c>
      <c r="BE754" s="19">
        <v>0</v>
      </c>
      <c r="BF754" s="19">
        <v>0</v>
      </c>
      <c r="BG754" s="19">
        <v>0</v>
      </c>
      <c r="BH754" s="19">
        <v>0</v>
      </c>
      <c r="BI754" s="14">
        <v>0</v>
      </c>
      <c r="BJ754" s="11">
        <v>1</v>
      </c>
      <c r="BK754" s="11">
        <v>0</v>
      </c>
      <c r="BL754" s="11">
        <v>0</v>
      </c>
      <c r="BM754" s="11">
        <v>0</v>
      </c>
      <c r="BN754" s="11">
        <v>0</v>
      </c>
      <c r="BO754" s="11">
        <v>0</v>
      </c>
      <c r="BP754" s="11">
        <v>0</v>
      </c>
      <c r="BQ754" s="46">
        <v>0</v>
      </c>
    </row>
    <row r="755" ht="20.1" customHeight="1" spans="3:69">
      <c r="C755" s="19">
        <v>62023104</v>
      </c>
      <c r="D755" s="20" t="s">
        <v>247</v>
      </c>
      <c r="E755" s="16">
        <v>3</v>
      </c>
      <c r="F755" s="19">
        <v>62021101</v>
      </c>
      <c r="G755" s="16">
        <v>0</v>
      </c>
      <c r="H755" s="18">
        <v>0</v>
      </c>
      <c r="I755" s="16">
        <v>0</v>
      </c>
      <c r="J755" s="166">
        <v>0</v>
      </c>
      <c r="K755" s="16">
        <v>0</v>
      </c>
      <c r="L755" s="19">
        <v>0</v>
      </c>
      <c r="M755" s="19">
        <v>0</v>
      </c>
      <c r="N755" s="19">
        <v>1</v>
      </c>
      <c r="O755" s="19">
        <v>0</v>
      </c>
      <c r="P755" s="19">
        <v>0</v>
      </c>
      <c r="Q755" s="19">
        <v>0</v>
      </c>
      <c r="R755" s="11">
        <v>0</v>
      </c>
      <c r="S755" s="18">
        <v>0</v>
      </c>
      <c r="T755" s="16">
        <v>1</v>
      </c>
      <c r="U755" s="19">
        <v>2</v>
      </c>
      <c r="V755" s="19">
        <v>0</v>
      </c>
      <c r="W755" s="19">
        <v>0</v>
      </c>
      <c r="X755" s="19">
        <v>0</v>
      </c>
      <c r="Y755" s="19">
        <v>0</v>
      </c>
      <c r="Z755" s="19">
        <v>0</v>
      </c>
      <c r="AA755" s="19">
        <v>0</v>
      </c>
      <c r="AB755" s="19">
        <v>0</v>
      </c>
      <c r="AC755" s="19">
        <v>0</v>
      </c>
      <c r="AD755" s="19">
        <v>30</v>
      </c>
      <c r="AE755" s="19">
        <v>0</v>
      </c>
      <c r="AF755" s="19">
        <v>0</v>
      </c>
      <c r="AG755" s="11">
        <v>2</v>
      </c>
      <c r="AH755" s="11">
        <v>0</v>
      </c>
      <c r="AI755" s="11">
        <v>0</v>
      </c>
      <c r="AJ755" s="11">
        <v>0</v>
      </c>
      <c r="AK755" s="19">
        <v>0</v>
      </c>
      <c r="AL755" s="19">
        <v>0</v>
      </c>
      <c r="AM755" s="19">
        <v>0</v>
      </c>
      <c r="AN755" s="29">
        <v>0</v>
      </c>
      <c r="AO755" s="19">
        <v>1000</v>
      </c>
      <c r="AP755" s="19">
        <v>0</v>
      </c>
      <c r="AQ755" s="19">
        <v>0</v>
      </c>
      <c r="AR755" s="11">
        <v>92011003</v>
      </c>
      <c r="AS755" s="19" t="s">
        <v>162</v>
      </c>
      <c r="AT755" s="20" t="s">
        <v>163</v>
      </c>
      <c r="AU755" s="19" t="s">
        <v>251</v>
      </c>
      <c r="AV755" s="19">
        <v>0</v>
      </c>
      <c r="AW755" s="19">
        <v>0</v>
      </c>
      <c r="AX755" s="20" t="s">
        <v>164</v>
      </c>
      <c r="AY755" s="20" t="s">
        <v>162</v>
      </c>
      <c r="AZ755" s="18">
        <v>0</v>
      </c>
      <c r="BA755" s="18">
        <v>0</v>
      </c>
      <c r="BB755" s="76" t="s">
        <v>1012</v>
      </c>
      <c r="BC755" s="19">
        <v>0</v>
      </c>
      <c r="BD755" s="16">
        <v>0</v>
      </c>
      <c r="BE755" s="19">
        <v>0</v>
      </c>
      <c r="BF755" s="19">
        <v>0</v>
      </c>
      <c r="BG755" s="19">
        <v>0</v>
      </c>
      <c r="BH755" s="19">
        <v>0</v>
      </c>
      <c r="BI755" s="14">
        <v>0</v>
      </c>
      <c r="BJ755" s="11">
        <v>1</v>
      </c>
      <c r="BK755" s="11">
        <v>0</v>
      </c>
      <c r="BL755" s="11">
        <v>0</v>
      </c>
      <c r="BM755" s="11">
        <v>0</v>
      </c>
      <c r="BN755" s="11">
        <v>0</v>
      </c>
      <c r="BO755" s="11">
        <v>0</v>
      </c>
      <c r="BP755" s="11">
        <v>0</v>
      </c>
      <c r="BQ755" s="46">
        <v>0</v>
      </c>
    </row>
    <row r="756" ht="20.1" customHeight="1" spans="3:69">
      <c r="C756" s="19">
        <v>62023105</v>
      </c>
      <c r="D756" s="20" t="s">
        <v>247</v>
      </c>
      <c r="E756" s="16">
        <v>4</v>
      </c>
      <c r="F756" s="19">
        <v>62021101</v>
      </c>
      <c r="G756" s="16">
        <v>0</v>
      </c>
      <c r="H756" s="18">
        <v>0</v>
      </c>
      <c r="I756" s="16">
        <v>0</v>
      </c>
      <c r="J756" s="16">
        <v>0</v>
      </c>
      <c r="K756" s="16">
        <v>0</v>
      </c>
      <c r="L756" s="19">
        <v>0</v>
      </c>
      <c r="M756" s="19">
        <v>0</v>
      </c>
      <c r="N756" s="19">
        <v>1</v>
      </c>
      <c r="O756" s="19">
        <v>0</v>
      </c>
      <c r="P756" s="19">
        <v>0</v>
      </c>
      <c r="Q756" s="19">
        <v>0</v>
      </c>
      <c r="R756" s="11">
        <v>0</v>
      </c>
      <c r="S756" s="18">
        <v>0</v>
      </c>
      <c r="T756" s="16">
        <v>1</v>
      </c>
      <c r="U756" s="19">
        <v>2</v>
      </c>
      <c r="V756" s="19">
        <v>0</v>
      </c>
      <c r="W756" s="19">
        <v>0</v>
      </c>
      <c r="X756" s="19">
        <v>0</v>
      </c>
      <c r="Y756" s="19">
        <v>0</v>
      </c>
      <c r="Z756" s="19">
        <v>0</v>
      </c>
      <c r="AA756" s="19">
        <v>0</v>
      </c>
      <c r="AB756" s="19">
        <v>0</v>
      </c>
      <c r="AC756" s="19">
        <v>0</v>
      </c>
      <c r="AD756" s="19">
        <v>30</v>
      </c>
      <c r="AE756" s="19">
        <v>0</v>
      </c>
      <c r="AF756" s="19">
        <v>0</v>
      </c>
      <c r="AG756" s="11">
        <v>2</v>
      </c>
      <c r="AH756" s="11">
        <v>0</v>
      </c>
      <c r="AI756" s="11">
        <v>0</v>
      </c>
      <c r="AJ756" s="11">
        <v>0</v>
      </c>
      <c r="AK756" s="19">
        <v>0</v>
      </c>
      <c r="AL756" s="19">
        <v>0</v>
      </c>
      <c r="AM756" s="19">
        <v>0</v>
      </c>
      <c r="AN756" s="29">
        <v>0</v>
      </c>
      <c r="AO756" s="19">
        <v>1000</v>
      </c>
      <c r="AP756" s="19">
        <v>0</v>
      </c>
      <c r="AQ756" s="19">
        <v>0</v>
      </c>
      <c r="AR756" s="11">
        <v>92011004</v>
      </c>
      <c r="AS756" s="19" t="s">
        <v>162</v>
      </c>
      <c r="AT756" s="20" t="s">
        <v>163</v>
      </c>
      <c r="AU756" s="19" t="s">
        <v>251</v>
      </c>
      <c r="AV756" s="19">
        <v>0</v>
      </c>
      <c r="AW756" s="19">
        <v>0</v>
      </c>
      <c r="AX756" s="20" t="s">
        <v>164</v>
      </c>
      <c r="AY756" s="20" t="s">
        <v>162</v>
      </c>
      <c r="AZ756" s="18">
        <v>0</v>
      </c>
      <c r="BA756" s="18">
        <v>0</v>
      </c>
      <c r="BB756" s="76" t="s">
        <v>1013</v>
      </c>
      <c r="BC756" s="19">
        <v>0</v>
      </c>
      <c r="BD756" s="16">
        <v>0</v>
      </c>
      <c r="BE756" s="19">
        <v>0</v>
      </c>
      <c r="BF756" s="19">
        <v>0</v>
      </c>
      <c r="BG756" s="19">
        <v>0</v>
      </c>
      <c r="BH756" s="19">
        <v>0</v>
      </c>
      <c r="BI756" s="14">
        <v>0</v>
      </c>
      <c r="BJ756" s="11">
        <v>1</v>
      </c>
      <c r="BK756" s="11">
        <v>0</v>
      </c>
      <c r="BL756" s="11">
        <v>0</v>
      </c>
      <c r="BM756" s="11">
        <v>0</v>
      </c>
      <c r="BN756" s="11">
        <v>0</v>
      </c>
      <c r="BO756" s="11">
        <v>0</v>
      </c>
      <c r="BP756" s="11">
        <v>0</v>
      </c>
      <c r="BQ756" s="46">
        <v>0</v>
      </c>
    </row>
    <row r="757" ht="20.1" customHeight="1" spans="3:69">
      <c r="C757" s="19">
        <v>62023106</v>
      </c>
      <c r="D757" s="20" t="s">
        <v>247</v>
      </c>
      <c r="E757" s="16">
        <v>5</v>
      </c>
      <c r="F757" s="19">
        <v>62021101</v>
      </c>
      <c r="G757" s="16">
        <v>0</v>
      </c>
      <c r="H757" s="18">
        <v>0</v>
      </c>
      <c r="I757" s="16">
        <v>0</v>
      </c>
      <c r="J757" s="16">
        <v>0</v>
      </c>
      <c r="K757" s="16">
        <v>0</v>
      </c>
      <c r="L757" s="19">
        <v>0</v>
      </c>
      <c r="M757" s="19">
        <v>0</v>
      </c>
      <c r="N757" s="19">
        <v>1</v>
      </c>
      <c r="O757" s="19">
        <v>0</v>
      </c>
      <c r="P757" s="19">
        <v>0</v>
      </c>
      <c r="Q757" s="19">
        <v>0</v>
      </c>
      <c r="R757" s="11">
        <v>0</v>
      </c>
      <c r="S757" s="18">
        <v>0</v>
      </c>
      <c r="T757" s="16">
        <v>1</v>
      </c>
      <c r="U757" s="19">
        <v>2</v>
      </c>
      <c r="V757" s="19">
        <v>0</v>
      </c>
      <c r="W757" s="19">
        <v>0</v>
      </c>
      <c r="X757" s="19">
        <v>0</v>
      </c>
      <c r="Y757" s="19">
        <v>0</v>
      </c>
      <c r="Z757" s="19">
        <v>0</v>
      </c>
      <c r="AA757" s="19">
        <v>0</v>
      </c>
      <c r="AB757" s="19">
        <v>0</v>
      </c>
      <c r="AC757" s="19">
        <v>0</v>
      </c>
      <c r="AD757" s="19">
        <v>30</v>
      </c>
      <c r="AE757" s="19">
        <v>0</v>
      </c>
      <c r="AF757" s="19">
        <v>0</v>
      </c>
      <c r="AG757" s="11">
        <v>2</v>
      </c>
      <c r="AH757" s="11">
        <v>0</v>
      </c>
      <c r="AI757" s="11">
        <v>0</v>
      </c>
      <c r="AJ757" s="11">
        <v>0</v>
      </c>
      <c r="AK757" s="19">
        <v>0</v>
      </c>
      <c r="AL757" s="19">
        <v>0</v>
      </c>
      <c r="AM757" s="19">
        <v>0</v>
      </c>
      <c r="AN757" s="29">
        <v>0</v>
      </c>
      <c r="AO757" s="19">
        <v>1000</v>
      </c>
      <c r="AP757" s="19">
        <v>0</v>
      </c>
      <c r="AQ757" s="19">
        <v>0</v>
      </c>
      <c r="AR757" s="11">
        <v>92011005</v>
      </c>
      <c r="AS757" s="19" t="s">
        <v>162</v>
      </c>
      <c r="AT757" s="20" t="s">
        <v>163</v>
      </c>
      <c r="AU757" s="19" t="s">
        <v>251</v>
      </c>
      <c r="AV757" s="19">
        <v>0</v>
      </c>
      <c r="AW757" s="19">
        <v>0</v>
      </c>
      <c r="AX757" s="20" t="s">
        <v>164</v>
      </c>
      <c r="AY757" s="20" t="s">
        <v>162</v>
      </c>
      <c r="AZ757" s="18">
        <v>0</v>
      </c>
      <c r="BA757" s="18">
        <v>0</v>
      </c>
      <c r="BB757" s="76" t="s">
        <v>1014</v>
      </c>
      <c r="BC757" s="19">
        <v>0</v>
      </c>
      <c r="BD757" s="16">
        <v>0</v>
      </c>
      <c r="BE757" s="19">
        <v>0</v>
      </c>
      <c r="BF757" s="19">
        <v>0</v>
      </c>
      <c r="BG757" s="19">
        <v>0</v>
      </c>
      <c r="BH757" s="19">
        <v>0</v>
      </c>
      <c r="BI757" s="14">
        <v>0</v>
      </c>
      <c r="BJ757" s="11">
        <v>1</v>
      </c>
      <c r="BK757" s="11">
        <v>0</v>
      </c>
      <c r="BL757" s="11">
        <v>0</v>
      </c>
      <c r="BM757" s="11">
        <v>0</v>
      </c>
      <c r="BN757" s="11">
        <v>0</v>
      </c>
      <c r="BO757" s="11">
        <v>0</v>
      </c>
      <c r="BP757" s="11">
        <v>0</v>
      </c>
      <c r="BQ757" s="46">
        <v>0</v>
      </c>
    </row>
    <row r="758" ht="20.1" customHeight="1" spans="3:69">
      <c r="C758" s="19">
        <v>62023201</v>
      </c>
      <c r="D758" s="20" t="s">
        <v>1015</v>
      </c>
      <c r="E758" s="16">
        <v>0</v>
      </c>
      <c r="F758" s="19">
        <v>62023201</v>
      </c>
      <c r="G758" s="19">
        <v>62023202</v>
      </c>
      <c r="H758" s="18">
        <v>0</v>
      </c>
      <c r="I758" s="16">
        <v>25</v>
      </c>
      <c r="J758" s="16">
        <v>5</v>
      </c>
      <c r="K758" s="16">
        <v>0</v>
      </c>
      <c r="L758" s="19">
        <v>0</v>
      </c>
      <c r="M758" s="19">
        <v>0</v>
      </c>
      <c r="N758" s="19">
        <v>1</v>
      </c>
      <c r="O758" s="19">
        <v>0</v>
      </c>
      <c r="P758" s="19">
        <v>0</v>
      </c>
      <c r="Q758" s="19">
        <v>0</v>
      </c>
      <c r="R758" s="11">
        <v>0</v>
      </c>
      <c r="S758" s="18">
        <v>0</v>
      </c>
      <c r="T758" s="16">
        <v>1</v>
      </c>
      <c r="U758" s="19">
        <v>2</v>
      </c>
      <c r="V758" s="19">
        <v>0</v>
      </c>
      <c r="W758" s="19">
        <v>1.1</v>
      </c>
      <c r="X758" s="19">
        <v>500</v>
      </c>
      <c r="Y758" s="19">
        <v>0</v>
      </c>
      <c r="Z758" s="19">
        <v>0</v>
      </c>
      <c r="AA758" s="19">
        <v>0</v>
      </c>
      <c r="AB758" s="19">
        <v>0</v>
      </c>
      <c r="AC758" s="19">
        <v>0</v>
      </c>
      <c r="AD758" s="19">
        <v>18</v>
      </c>
      <c r="AE758" s="19">
        <v>1</v>
      </c>
      <c r="AF758" s="19">
        <v>4</v>
      </c>
      <c r="AG758" s="11">
        <v>2</v>
      </c>
      <c r="AH758" s="11">
        <v>1</v>
      </c>
      <c r="AI758" s="11">
        <v>0</v>
      </c>
      <c r="AJ758" s="11">
        <v>6</v>
      </c>
      <c r="AK758" s="19">
        <v>0</v>
      </c>
      <c r="AL758" s="19">
        <v>0</v>
      </c>
      <c r="AM758" s="19">
        <v>0</v>
      </c>
      <c r="AN758" s="19">
        <v>0.25</v>
      </c>
      <c r="AO758" s="19">
        <v>10000</v>
      </c>
      <c r="AP758" s="19">
        <v>0.5</v>
      </c>
      <c r="AQ758" s="19">
        <v>0</v>
      </c>
      <c r="AR758" s="11">
        <v>0</v>
      </c>
      <c r="AS758" s="11">
        <v>92032001</v>
      </c>
      <c r="AT758" s="20" t="s">
        <v>163</v>
      </c>
      <c r="AU758" s="19" t="s">
        <v>1016</v>
      </c>
      <c r="AV758" s="19">
        <v>10002001</v>
      </c>
      <c r="AW758" s="19">
        <v>21103020</v>
      </c>
      <c r="AX758" s="20" t="s">
        <v>234</v>
      </c>
      <c r="AY758" s="20" t="s">
        <v>264</v>
      </c>
      <c r="AZ758" s="18">
        <v>0</v>
      </c>
      <c r="BA758" s="18">
        <v>0</v>
      </c>
      <c r="BB758" s="76"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ht="20.1" customHeight="1" spans="3:69">
      <c r="C759" s="19">
        <v>62023202</v>
      </c>
      <c r="D759" s="20" t="s">
        <v>1015</v>
      </c>
      <c r="E759" s="16">
        <v>1</v>
      </c>
      <c r="F759" s="19">
        <v>62023201</v>
      </c>
      <c r="G759" s="19">
        <v>62023203</v>
      </c>
      <c r="H759" s="18">
        <v>0</v>
      </c>
      <c r="I759" s="16">
        <v>32</v>
      </c>
      <c r="J759" s="16">
        <v>2</v>
      </c>
      <c r="K759" s="16">
        <v>0</v>
      </c>
      <c r="L759" s="19">
        <v>0</v>
      </c>
      <c r="M759" s="19">
        <v>0</v>
      </c>
      <c r="N759" s="19">
        <v>1</v>
      </c>
      <c r="O759" s="19">
        <v>0</v>
      </c>
      <c r="P759" s="19">
        <v>0</v>
      </c>
      <c r="Q759" s="19">
        <v>0</v>
      </c>
      <c r="R759" s="11">
        <v>0</v>
      </c>
      <c r="S759" s="18">
        <v>0</v>
      </c>
      <c r="T759" s="16">
        <v>1</v>
      </c>
      <c r="U759" s="19">
        <v>2</v>
      </c>
      <c r="V759" s="19">
        <v>0</v>
      </c>
      <c r="W759" s="19">
        <v>1.1</v>
      </c>
      <c r="X759" s="19">
        <v>500</v>
      </c>
      <c r="Y759" s="19">
        <v>0</v>
      </c>
      <c r="Z759" s="19">
        <v>0</v>
      </c>
      <c r="AA759" s="19">
        <v>0</v>
      </c>
      <c r="AB759" s="19">
        <v>0</v>
      </c>
      <c r="AC759" s="19">
        <v>0</v>
      </c>
      <c r="AD759" s="19">
        <v>18</v>
      </c>
      <c r="AE759" s="19">
        <v>1</v>
      </c>
      <c r="AF759" s="19">
        <v>4</v>
      </c>
      <c r="AG759" s="11">
        <v>2</v>
      </c>
      <c r="AH759" s="11">
        <v>1</v>
      </c>
      <c r="AI759" s="11">
        <v>0</v>
      </c>
      <c r="AJ759" s="11">
        <v>6</v>
      </c>
      <c r="AK759" s="19">
        <v>0</v>
      </c>
      <c r="AL759" s="19">
        <v>0</v>
      </c>
      <c r="AM759" s="19">
        <v>0</v>
      </c>
      <c r="AN759" s="19">
        <v>0.25</v>
      </c>
      <c r="AO759" s="19">
        <v>10000</v>
      </c>
      <c r="AP759" s="19">
        <v>0.5</v>
      </c>
      <c r="AQ759" s="19">
        <v>0</v>
      </c>
      <c r="AR759" s="11">
        <v>0</v>
      </c>
      <c r="AS759" s="11">
        <v>92032001</v>
      </c>
      <c r="AT759" s="20" t="s">
        <v>163</v>
      </c>
      <c r="AU759" s="19" t="s">
        <v>1016</v>
      </c>
      <c r="AV759" s="19">
        <v>10002001</v>
      </c>
      <c r="AW759" s="19">
        <v>21103020</v>
      </c>
      <c r="AX759" s="20" t="s">
        <v>234</v>
      </c>
      <c r="AY759" s="20" t="s">
        <v>264</v>
      </c>
      <c r="AZ759" s="18">
        <v>0</v>
      </c>
      <c r="BA759" s="18">
        <v>0</v>
      </c>
      <c r="BB759" s="76" t="str">
        <f t="shared" si="67"/>
        <v>对目标区域释放治愈之境,附近己方单位每秒恢复最大生命值3%的生命值,对敌方目标每秒损失110%攻击伤害+500,持续10秒</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ht="20.1" customHeight="1" spans="3:69">
      <c r="C760" s="19">
        <v>62023203</v>
      </c>
      <c r="D760" s="20" t="s">
        <v>1015</v>
      </c>
      <c r="E760" s="16">
        <v>2</v>
      </c>
      <c r="F760" s="19">
        <v>62023201</v>
      </c>
      <c r="G760" s="19">
        <v>62023204</v>
      </c>
      <c r="H760" s="18">
        <v>0</v>
      </c>
      <c r="I760" s="16">
        <v>37</v>
      </c>
      <c r="J760" s="16">
        <v>2</v>
      </c>
      <c r="K760" s="16">
        <v>0</v>
      </c>
      <c r="L760" s="19">
        <v>0</v>
      </c>
      <c r="M760" s="19">
        <v>0</v>
      </c>
      <c r="N760" s="19">
        <v>1</v>
      </c>
      <c r="O760" s="19">
        <v>0</v>
      </c>
      <c r="P760" s="19">
        <v>0</v>
      </c>
      <c r="Q760" s="19">
        <v>0</v>
      </c>
      <c r="R760" s="11">
        <v>0</v>
      </c>
      <c r="S760" s="18">
        <v>0</v>
      </c>
      <c r="T760" s="16">
        <v>1</v>
      </c>
      <c r="U760" s="19">
        <v>2</v>
      </c>
      <c r="V760" s="19">
        <v>0</v>
      </c>
      <c r="W760" s="19">
        <v>1.2</v>
      </c>
      <c r="X760" s="19">
        <v>800</v>
      </c>
      <c r="Y760" s="19">
        <v>0</v>
      </c>
      <c r="Z760" s="19">
        <v>0</v>
      </c>
      <c r="AA760" s="19">
        <v>0</v>
      </c>
      <c r="AB760" s="19">
        <v>0</v>
      </c>
      <c r="AC760" s="19">
        <v>0</v>
      </c>
      <c r="AD760" s="19">
        <v>18</v>
      </c>
      <c r="AE760" s="19">
        <v>1</v>
      </c>
      <c r="AF760" s="19">
        <v>4</v>
      </c>
      <c r="AG760" s="11">
        <v>2</v>
      </c>
      <c r="AH760" s="11">
        <v>1</v>
      </c>
      <c r="AI760" s="11">
        <v>0</v>
      </c>
      <c r="AJ760" s="11">
        <v>6</v>
      </c>
      <c r="AK760" s="19">
        <v>0</v>
      </c>
      <c r="AL760" s="19">
        <v>0</v>
      </c>
      <c r="AM760" s="19">
        <v>0</v>
      </c>
      <c r="AN760" s="19">
        <v>0.25</v>
      </c>
      <c r="AO760" s="19">
        <v>10000</v>
      </c>
      <c r="AP760" s="19">
        <v>0.5</v>
      </c>
      <c r="AQ760" s="19">
        <v>0</v>
      </c>
      <c r="AR760" s="11">
        <v>0</v>
      </c>
      <c r="AS760" s="11">
        <v>92032001</v>
      </c>
      <c r="AT760" s="20" t="s">
        <v>163</v>
      </c>
      <c r="AU760" s="19" t="s">
        <v>1016</v>
      </c>
      <c r="AV760" s="19">
        <v>10002001</v>
      </c>
      <c r="AW760" s="19">
        <v>21103020</v>
      </c>
      <c r="AX760" s="20" t="s">
        <v>234</v>
      </c>
      <c r="AY760" s="20" t="s">
        <v>264</v>
      </c>
      <c r="AZ760" s="18">
        <v>0</v>
      </c>
      <c r="BA760" s="18">
        <v>0</v>
      </c>
      <c r="BB760" s="76" t="str">
        <f t="shared" si="67"/>
        <v>对目标区域释放治愈之境,附近己方单位每秒恢复最大生命值3%的生命值,对敌方目标每秒损失120%攻击伤害+800,持续10秒</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ht="20.1" customHeight="1" spans="3:69">
      <c r="C761" s="19">
        <v>62023204</v>
      </c>
      <c r="D761" s="20" t="s">
        <v>1015</v>
      </c>
      <c r="E761" s="16">
        <v>3</v>
      </c>
      <c r="F761" s="19">
        <v>62023201</v>
      </c>
      <c r="G761" s="16">
        <v>0</v>
      </c>
      <c r="H761" s="18">
        <v>0</v>
      </c>
      <c r="I761" s="16">
        <v>0</v>
      </c>
      <c r="J761" s="16">
        <v>0</v>
      </c>
      <c r="K761" s="16">
        <v>0</v>
      </c>
      <c r="L761" s="19">
        <v>0</v>
      </c>
      <c r="M761" s="19">
        <v>0</v>
      </c>
      <c r="N761" s="19">
        <v>1</v>
      </c>
      <c r="O761" s="19">
        <v>0</v>
      </c>
      <c r="P761" s="19">
        <v>0</v>
      </c>
      <c r="Q761" s="19">
        <v>0</v>
      </c>
      <c r="R761" s="11">
        <v>0</v>
      </c>
      <c r="S761" s="18">
        <v>0</v>
      </c>
      <c r="T761" s="16">
        <v>1</v>
      </c>
      <c r="U761" s="19">
        <v>2</v>
      </c>
      <c r="V761" s="19">
        <v>0</v>
      </c>
      <c r="W761" s="19">
        <v>1.3</v>
      </c>
      <c r="X761" s="19">
        <v>1150</v>
      </c>
      <c r="Y761" s="19">
        <v>0</v>
      </c>
      <c r="Z761" s="19">
        <v>0</v>
      </c>
      <c r="AA761" s="19">
        <v>0</v>
      </c>
      <c r="AB761" s="19">
        <v>0</v>
      </c>
      <c r="AC761" s="19">
        <v>0</v>
      </c>
      <c r="AD761" s="19">
        <v>18</v>
      </c>
      <c r="AE761" s="19">
        <v>1</v>
      </c>
      <c r="AF761" s="19">
        <v>4</v>
      </c>
      <c r="AG761" s="11">
        <v>2</v>
      </c>
      <c r="AH761" s="11">
        <v>1</v>
      </c>
      <c r="AI761" s="11">
        <v>0</v>
      </c>
      <c r="AJ761" s="11">
        <v>6</v>
      </c>
      <c r="AK761" s="19">
        <v>0</v>
      </c>
      <c r="AL761" s="19">
        <v>0</v>
      </c>
      <c r="AM761" s="19">
        <v>0</v>
      </c>
      <c r="AN761" s="19">
        <v>0.25</v>
      </c>
      <c r="AO761" s="19">
        <v>10000</v>
      </c>
      <c r="AP761" s="19">
        <v>0.5</v>
      </c>
      <c r="AQ761" s="19">
        <v>0</v>
      </c>
      <c r="AR761" s="11">
        <v>0</v>
      </c>
      <c r="AS761" s="11">
        <v>92032001</v>
      </c>
      <c r="AT761" s="20" t="s">
        <v>163</v>
      </c>
      <c r="AU761" s="19" t="s">
        <v>1016</v>
      </c>
      <c r="AV761" s="19">
        <v>10002001</v>
      </c>
      <c r="AW761" s="19">
        <v>21103020</v>
      </c>
      <c r="AX761" s="20" t="s">
        <v>234</v>
      </c>
      <c r="AY761" s="20" t="s">
        <v>264</v>
      </c>
      <c r="AZ761" s="18">
        <v>0</v>
      </c>
      <c r="BA761" s="18">
        <v>0</v>
      </c>
      <c r="BB761" s="76" t="str">
        <f t="shared" si="67"/>
        <v>对目标区域释放治愈之境,附近己方单位每秒恢复最大生命值3%的生命值,对敌方目标每秒损失130%攻击伤害+1150,持续10秒</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ht="20.1" customHeight="1" spans="3:69">
      <c r="C762" s="19">
        <v>62023205</v>
      </c>
      <c r="D762" s="20" t="s">
        <v>1015</v>
      </c>
      <c r="E762" s="16">
        <v>4</v>
      </c>
      <c r="F762" s="19">
        <v>62023201</v>
      </c>
      <c r="G762" s="16">
        <v>0</v>
      </c>
      <c r="H762" s="18">
        <v>0</v>
      </c>
      <c r="I762" s="16">
        <v>0</v>
      </c>
      <c r="J762" s="16">
        <v>0</v>
      </c>
      <c r="K762" s="16">
        <v>0</v>
      </c>
      <c r="L762" s="19">
        <v>0</v>
      </c>
      <c r="M762" s="19">
        <v>0</v>
      </c>
      <c r="N762" s="19">
        <v>1</v>
      </c>
      <c r="O762" s="19">
        <v>0</v>
      </c>
      <c r="P762" s="19">
        <v>0</v>
      </c>
      <c r="Q762" s="19">
        <v>0</v>
      </c>
      <c r="R762" s="11">
        <v>0</v>
      </c>
      <c r="S762" s="18">
        <v>0</v>
      </c>
      <c r="T762" s="16">
        <v>1</v>
      </c>
      <c r="U762" s="19">
        <v>2</v>
      </c>
      <c r="V762" s="19">
        <v>0</v>
      </c>
      <c r="W762" s="19">
        <v>1.4</v>
      </c>
      <c r="X762" s="19">
        <v>1550</v>
      </c>
      <c r="Y762" s="19">
        <v>0</v>
      </c>
      <c r="Z762" s="19">
        <v>0</v>
      </c>
      <c r="AA762" s="19">
        <v>0</v>
      </c>
      <c r="AB762" s="19">
        <v>0</v>
      </c>
      <c r="AC762" s="19">
        <v>0</v>
      </c>
      <c r="AD762" s="19">
        <v>18</v>
      </c>
      <c r="AE762" s="19">
        <v>1</v>
      </c>
      <c r="AF762" s="19">
        <v>4</v>
      </c>
      <c r="AG762" s="11">
        <v>2</v>
      </c>
      <c r="AH762" s="11">
        <v>1</v>
      </c>
      <c r="AI762" s="11">
        <v>0</v>
      </c>
      <c r="AJ762" s="11">
        <v>6</v>
      </c>
      <c r="AK762" s="19">
        <v>0</v>
      </c>
      <c r="AL762" s="19">
        <v>0</v>
      </c>
      <c r="AM762" s="19">
        <v>0</v>
      </c>
      <c r="AN762" s="19">
        <v>0.25</v>
      </c>
      <c r="AO762" s="19">
        <v>10000</v>
      </c>
      <c r="AP762" s="19">
        <v>0.5</v>
      </c>
      <c r="AQ762" s="19">
        <v>0</v>
      </c>
      <c r="AR762" s="11">
        <v>0</v>
      </c>
      <c r="AS762" s="11">
        <v>92032001</v>
      </c>
      <c r="AT762" s="20" t="s">
        <v>163</v>
      </c>
      <c r="AU762" s="19" t="s">
        <v>1016</v>
      </c>
      <c r="AV762" s="19">
        <v>10002001</v>
      </c>
      <c r="AW762" s="19">
        <v>21103020</v>
      </c>
      <c r="AX762" s="20" t="s">
        <v>234</v>
      </c>
      <c r="AY762" s="20" t="s">
        <v>264</v>
      </c>
      <c r="AZ762" s="18">
        <v>0</v>
      </c>
      <c r="BA762" s="18">
        <v>0</v>
      </c>
      <c r="BB762" s="76" t="str">
        <f t="shared" si="67"/>
        <v>对目标区域释放治愈之境,附近己方单位每秒恢复最大生命值3%的生命值,对敌方目标每秒损失140%攻击伤害+1550,持续10秒</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ht="20.1" customHeight="1" spans="3:69">
      <c r="C763" s="19">
        <v>62023206</v>
      </c>
      <c r="D763" s="20" t="s">
        <v>1015</v>
      </c>
      <c r="E763" s="16">
        <v>5</v>
      </c>
      <c r="F763" s="19">
        <v>62023201</v>
      </c>
      <c r="G763" s="16">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1.5</v>
      </c>
      <c r="X763" s="19">
        <v>2050</v>
      </c>
      <c r="Y763" s="19">
        <v>0</v>
      </c>
      <c r="Z763" s="19">
        <v>0</v>
      </c>
      <c r="AA763" s="19">
        <v>0</v>
      </c>
      <c r="AB763" s="19">
        <v>0</v>
      </c>
      <c r="AC763" s="19">
        <v>0</v>
      </c>
      <c r="AD763" s="19">
        <v>18</v>
      </c>
      <c r="AE763" s="19">
        <v>1</v>
      </c>
      <c r="AF763" s="19">
        <v>4</v>
      </c>
      <c r="AG763" s="11">
        <v>2</v>
      </c>
      <c r="AH763" s="11">
        <v>1</v>
      </c>
      <c r="AI763" s="11">
        <v>0</v>
      </c>
      <c r="AJ763" s="11">
        <v>6</v>
      </c>
      <c r="AK763" s="19">
        <v>0</v>
      </c>
      <c r="AL763" s="19">
        <v>0</v>
      </c>
      <c r="AM763" s="19">
        <v>0</v>
      </c>
      <c r="AN763" s="19">
        <v>0.25</v>
      </c>
      <c r="AO763" s="19">
        <v>10000</v>
      </c>
      <c r="AP763" s="19">
        <v>0.5</v>
      </c>
      <c r="AQ763" s="19">
        <v>0</v>
      </c>
      <c r="AR763" s="11">
        <v>0</v>
      </c>
      <c r="AS763" s="11">
        <v>92032001</v>
      </c>
      <c r="AT763" s="20" t="s">
        <v>163</v>
      </c>
      <c r="AU763" s="19" t="s">
        <v>1016</v>
      </c>
      <c r="AV763" s="19">
        <v>10002001</v>
      </c>
      <c r="AW763" s="19">
        <v>21103020</v>
      </c>
      <c r="AX763" s="20" t="s">
        <v>234</v>
      </c>
      <c r="AY763" s="20" t="s">
        <v>264</v>
      </c>
      <c r="AZ763" s="18">
        <v>0</v>
      </c>
      <c r="BA763" s="18">
        <v>0</v>
      </c>
      <c r="BB763" s="76" t="str">
        <f t="shared" si="67"/>
        <v>对目标区域释放治愈之境,附近己方单位每秒恢复最大生命值3%的生命值,对敌方目标每秒损失150%攻击伤害+2050,持续10秒</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ht="19.5" customHeight="1" spans="3:69">
      <c r="C764" s="19">
        <v>62023301</v>
      </c>
      <c r="D764" s="20" t="s">
        <v>1017</v>
      </c>
      <c r="E764" s="16">
        <v>0</v>
      </c>
      <c r="F764" s="19">
        <v>62023301</v>
      </c>
      <c r="G764" s="19">
        <v>62023302</v>
      </c>
      <c r="H764" s="18">
        <v>0</v>
      </c>
      <c r="I764" s="16">
        <v>30</v>
      </c>
      <c r="J764" s="19">
        <v>5</v>
      </c>
      <c r="K764" s="16">
        <v>0</v>
      </c>
      <c r="L764" s="19">
        <v>0</v>
      </c>
      <c r="M764" s="19">
        <v>0</v>
      </c>
      <c r="N764" s="19">
        <v>1</v>
      </c>
      <c r="O764" s="19">
        <v>0</v>
      </c>
      <c r="P764" s="19">
        <v>0</v>
      </c>
      <c r="Q764" s="19">
        <v>0</v>
      </c>
      <c r="R764" s="11">
        <v>0</v>
      </c>
      <c r="S764" s="18">
        <v>0</v>
      </c>
      <c r="T764" s="16">
        <v>1</v>
      </c>
      <c r="U764" s="19">
        <v>2</v>
      </c>
      <c r="V764" s="19">
        <v>0</v>
      </c>
      <c r="W764" s="19">
        <v>2</v>
      </c>
      <c r="X764" s="19">
        <v>750</v>
      </c>
      <c r="Y764" s="19">
        <v>0</v>
      </c>
      <c r="Z764" s="19">
        <v>0</v>
      </c>
      <c r="AA764" s="19">
        <v>0</v>
      </c>
      <c r="AB764" s="19">
        <v>0</v>
      </c>
      <c r="AC764" s="19">
        <v>0</v>
      </c>
      <c r="AD764" s="19">
        <v>9</v>
      </c>
      <c r="AE764" s="19">
        <v>1</v>
      </c>
      <c r="AF764" s="19">
        <v>3</v>
      </c>
      <c r="AG764" s="11">
        <v>2</v>
      </c>
      <c r="AH764" s="11">
        <v>1</v>
      </c>
      <c r="AI764" s="11">
        <v>0</v>
      </c>
      <c r="AJ764" s="11">
        <v>6</v>
      </c>
      <c r="AK764" s="19">
        <v>0</v>
      </c>
      <c r="AL764" s="19">
        <v>0</v>
      </c>
      <c r="AM764" s="19">
        <v>0</v>
      </c>
      <c r="AN764" s="19">
        <v>0.25</v>
      </c>
      <c r="AO764" s="19">
        <v>2000</v>
      </c>
      <c r="AP764" s="19">
        <v>0</v>
      </c>
      <c r="AQ764" s="19">
        <v>0</v>
      </c>
      <c r="AR764" s="11">
        <v>0</v>
      </c>
      <c r="AS764" s="301" t="s">
        <v>1018</v>
      </c>
      <c r="AT764" s="20" t="s">
        <v>163</v>
      </c>
      <c r="AU764" s="19" t="s">
        <v>1019</v>
      </c>
      <c r="AV764" s="19">
        <v>10003002</v>
      </c>
      <c r="AW764" s="19">
        <v>21103030</v>
      </c>
      <c r="AX764" s="20" t="s">
        <v>164</v>
      </c>
      <c r="AY764" s="20">
        <v>0</v>
      </c>
      <c r="AZ764" s="18">
        <v>0</v>
      </c>
      <c r="BA764" s="18">
        <v>0</v>
      </c>
      <c r="BB764" s="169"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ht="19.5" customHeight="1" spans="3:69">
      <c r="C765" s="19">
        <v>62023302</v>
      </c>
      <c r="D765" s="20" t="s">
        <v>1017</v>
      </c>
      <c r="E765" s="16">
        <v>1</v>
      </c>
      <c r="F765" s="19">
        <v>62023301</v>
      </c>
      <c r="G765" s="19">
        <v>62023303</v>
      </c>
      <c r="H765" s="18">
        <v>0</v>
      </c>
      <c r="I765" s="16">
        <v>37</v>
      </c>
      <c r="J765" s="19">
        <v>2</v>
      </c>
      <c r="K765" s="16">
        <v>0</v>
      </c>
      <c r="L765" s="19">
        <v>0</v>
      </c>
      <c r="M765" s="19">
        <v>0</v>
      </c>
      <c r="N765" s="19">
        <v>1</v>
      </c>
      <c r="O765" s="19">
        <v>0</v>
      </c>
      <c r="P765" s="19">
        <v>0</v>
      </c>
      <c r="Q765" s="19">
        <v>0</v>
      </c>
      <c r="R765" s="11">
        <v>0</v>
      </c>
      <c r="S765" s="18">
        <v>0</v>
      </c>
      <c r="T765" s="16">
        <v>1</v>
      </c>
      <c r="U765" s="19">
        <v>2</v>
      </c>
      <c r="V765" s="19">
        <v>0</v>
      </c>
      <c r="W765" s="19">
        <v>2</v>
      </c>
      <c r="X765" s="19">
        <v>750</v>
      </c>
      <c r="Y765" s="19">
        <v>0</v>
      </c>
      <c r="Z765" s="19">
        <v>0</v>
      </c>
      <c r="AA765" s="19">
        <v>0</v>
      </c>
      <c r="AB765" s="19">
        <v>0</v>
      </c>
      <c r="AC765" s="19">
        <v>0</v>
      </c>
      <c r="AD765" s="19">
        <v>9</v>
      </c>
      <c r="AE765" s="19">
        <v>1</v>
      </c>
      <c r="AF765" s="19">
        <v>3</v>
      </c>
      <c r="AG765" s="11">
        <v>2</v>
      </c>
      <c r="AH765" s="11">
        <v>1</v>
      </c>
      <c r="AI765" s="11">
        <v>0</v>
      </c>
      <c r="AJ765" s="11">
        <v>6</v>
      </c>
      <c r="AK765" s="19">
        <v>0</v>
      </c>
      <c r="AL765" s="19">
        <v>0</v>
      </c>
      <c r="AM765" s="19">
        <v>0</v>
      </c>
      <c r="AN765" s="19">
        <v>0.25</v>
      </c>
      <c r="AO765" s="19">
        <v>2000</v>
      </c>
      <c r="AP765" s="19">
        <v>0</v>
      </c>
      <c r="AQ765" s="19">
        <v>0</v>
      </c>
      <c r="AR765" s="11">
        <v>0</v>
      </c>
      <c r="AS765" s="301" t="s">
        <v>1018</v>
      </c>
      <c r="AT765" s="20" t="s">
        <v>163</v>
      </c>
      <c r="AU765" s="19" t="s">
        <v>1019</v>
      </c>
      <c r="AV765" s="19">
        <v>10003002</v>
      </c>
      <c r="AW765" s="19">
        <v>21103030</v>
      </c>
      <c r="AX765" s="20" t="s">
        <v>164</v>
      </c>
      <c r="AY765" s="20">
        <v>0</v>
      </c>
      <c r="AZ765" s="18">
        <v>0</v>
      </c>
      <c r="BA765" s="18">
        <v>0</v>
      </c>
      <c r="BB765" s="169"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9">
        <v>0</v>
      </c>
      <c r="BD765" s="16">
        <v>0</v>
      </c>
      <c r="BE765" s="19">
        <v>0</v>
      </c>
      <c r="BF765" s="19">
        <v>0</v>
      </c>
      <c r="BG765" s="19">
        <v>0</v>
      </c>
      <c r="BH765" s="19">
        <v>0</v>
      </c>
      <c r="BI765" s="14">
        <v>0</v>
      </c>
      <c r="BJ765" s="11">
        <v>0</v>
      </c>
      <c r="BK765" s="11">
        <v>0</v>
      </c>
      <c r="BL765" s="11">
        <v>0</v>
      </c>
      <c r="BM765" s="11">
        <v>0</v>
      </c>
      <c r="BN765" s="11">
        <v>0</v>
      </c>
      <c r="BO765" s="11">
        <v>0</v>
      </c>
      <c r="BP765" s="11">
        <v>0</v>
      </c>
      <c r="BQ765" s="46">
        <v>0</v>
      </c>
    </row>
    <row r="766" ht="19.5" customHeight="1" spans="3:69">
      <c r="C766" s="19">
        <v>62023303</v>
      </c>
      <c r="D766" s="20" t="s">
        <v>1017</v>
      </c>
      <c r="E766" s="16">
        <v>2</v>
      </c>
      <c r="F766" s="19">
        <v>62023301</v>
      </c>
      <c r="G766" s="19">
        <v>62023304</v>
      </c>
      <c r="H766" s="18">
        <v>0</v>
      </c>
      <c r="I766" s="16">
        <v>42</v>
      </c>
      <c r="J766" s="19">
        <v>2</v>
      </c>
      <c r="K766" s="16">
        <v>0</v>
      </c>
      <c r="L766" s="19">
        <v>0</v>
      </c>
      <c r="M766" s="19">
        <v>0</v>
      </c>
      <c r="N766" s="19">
        <v>1</v>
      </c>
      <c r="O766" s="19">
        <v>0</v>
      </c>
      <c r="P766" s="19">
        <v>0</v>
      </c>
      <c r="Q766" s="19">
        <v>0</v>
      </c>
      <c r="R766" s="11">
        <v>0</v>
      </c>
      <c r="S766" s="18">
        <v>0</v>
      </c>
      <c r="T766" s="16">
        <v>1</v>
      </c>
      <c r="U766" s="19">
        <v>2</v>
      </c>
      <c r="V766" s="19">
        <v>0</v>
      </c>
      <c r="W766" s="19">
        <v>2.25</v>
      </c>
      <c r="X766" s="19">
        <v>1500</v>
      </c>
      <c r="Y766" s="19">
        <v>0</v>
      </c>
      <c r="Z766" s="19">
        <v>0</v>
      </c>
      <c r="AA766" s="19">
        <v>0</v>
      </c>
      <c r="AB766" s="19">
        <v>0</v>
      </c>
      <c r="AC766" s="19">
        <v>0</v>
      </c>
      <c r="AD766" s="19">
        <v>9</v>
      </c>
      <c r="AE766" s="19">
        <v>1</v>
      </c>
      <c r="AF766" s="19">
        <v>3</v>
      </c>
      <c r="AG766" s="11">
        <v>2</v>
      </c>
      <c r="AH766" s="11">
        <v>1</v>
      </c>
      <c r="AI766" s="11">
        <v>0</v>
      </c>
      <c r="AJ766" s="11">
        <v>6</v>
      </c>
      <c r="AK766" s="19">
        <v>0</v>
      </c>
      <c r="AL766" s="19">
        <v>0</v>
      </c>
      <c r="AM766" s="19">
        <v>0</v>
      </c>
      <c r="AN766" s="19">
        <v>0.25</v>
      </c>
      <c r="AO766" s="19">
        <v>2000</v>
      </c>
      <c r="AP766" s="19">
        <v>0</v>
      </c>
      <c r="AQ766" s="19">
        <v>0</v>
      </c>
      <c r="AR766" s="11">
        <v>0</v>
      </c>
      <c r="AS766" s="301" t="s">
        <v>1018</v>
      </c>
      <c r="AT766" s="20" t="s">
        <v>163</v>
      </c>
      <c r="AU766" s="19" t="s">
        <v>1019</v>
      </c>
      <c r="AV766" s="19">
        <v>10003002</v>
      </c>
      <c r="AW766" s="19">
        <v>21103030</v>
      </c>
      <c r="AX766" s="20" t="s">
        <v>164</v>
      </c>
      <c r="AY766" s="20">
        <v>0</v>
      </c>
      <c r="AZ766" s="18">
        <v>0</v>
      </c>
      <c r="BA766" s="18">
        <v>0</v>
      </c>
      <c r="BB766" s="169" t="str">
        <f t="shared" si="68"/>
        <v>立即对目标范围内的怪物造成225%攻击伤害+1500点固定伤害,并使目标受到伤害额外增加50%且眩晕2秒,此效果只对怪物有效,持续10秒</v>
      </c>
      <c r="BC766" s="19">
        <v>0</v>
      </c>
      <c r="BD766" s="16">
        <v>0</v>
      </c>
      <c r="BE766" s="19">
        <v>0</v>
      </c>
      <c r="BF766" s="19">
        <v>0</v>
      </c>
      <c r="BG766" s="19">
        <v>0</v>
      </c>
      <c r="BH766" s="19">
        <v>0</v>
      </c>
      <c r="BI766" s="14">
        <v>0</v>
      </c>
      <c r="BJ766" s="11">
        <v>0</v>
      </c>
      <c r="BK766" s="11">
        <v>0</v>
      </c>
      <c r="BL766" s="11">
        <v>0</v>
      </c>
      <c r="BM766" s="11">
        <v>0</v>
      </c>
      <c r="BN766" s="11">
        <v>0</v>
      </c>
      <c r="BO766" s="11">
        <v>0</v>
      </c>
      <c r="BP766" s="11">
        <v>0</v>
      </c>
      <c r="BQ766" s="46">
        <v>0</v>
      </c>
    </row>
    <row r="767" ht="19.5" customHeight="1" spans="3:69">
      <c r="C767" s="19">
        <v>62023304</v>
      </c>
      <c r="D767" s="20" t="s">
        <v>1017</v>
      </c>
      <c r="E767" s="16">
        <v>3</v>
      </c>
      <c r="F767" s="19">
        <v>62023301</v>
      </c>
      <c r="G767" s="19">
        <v>0</v>
      </c>
      <c r="H767" s="18">
        <v>0</v>
      </c>
      <c r="I767" s="19">
        <v>0</v>
      </c>
      <c r="J767" s="19">
        <v>0</v>
      </c>
      <c r="K767" s="16">
        <v>0</v>
      </c>
      <c r="L767" s="19">
        <v>0</v>
      </c>
      <c r="M767" s="19">
        <v>0</v>
      </c>
      <c r="N767" s="19">
        <v>1</v>
      </c>
      <c r="O767" s="19">
        <v>0</v>
      </c>
      <c r="P767" s="19">
        <v>0</v>
      </c>
      <c r="Q767" s="19">
        <v>0</v>
      </c>
      <c r="R767" s="11">
        <v>0</v>
      </c>
      <c r="S767" s="18">
        <v>0</v>
      </c>
      <c r="T767" s="16">
        <v>1</v>
      </c>
      <c r="U767" s="19">
        <v>2</v>
      </c>
      <c r="V767" s="19">
        <v>0</v>
      </c>
      <c r="W767" s="19">
        <v>2.5</v>
      </c>
      <c r="X767" s="19">
        <v>2250</v>
      </c>
      <c r="Y767" s="19">
        <v>0</v>
      </c>
      <c r="Z767" s="19">
        <v>0</v>
      </c>
      <c r="AA767" s="19">
        <v>0</v>
      </c>
      <c r="AB767" s="19">
        <v>0</v>
      </c>
      <c r="AC767" s="19">
        <v>0</v>
      </c>
      <c r="AD767" s="19">
        <v>9</v>
      </c>
      <c r="AE767" s="19">
        <v>1</v>
      </c>
      <c r="AF767" s="19">
        <v>3</v>
      </c>
      <c r="AG767" s="11">
        <v>2</v>
      </c>
      <c r="AH767" s="11">
        <v>1</v>
      </c>
      <c r="AI767" s="11">
        <v>0</v>
      </c>
      <c r="AJ767" s="11">
        <v>6</v>
      </c>
      <c r="AK767" s="19">
        <v>0</v>
      </c>
      <c r="AL767" s="19">
        <v>0</v>
      </c>
      <c r="AM767" s="19">
        <v>0</v>
      </c>
      <c r="AN767" s="19">
        <v>0.25</v>
      </c>
      <c r="AO767" s="19">
        <v>2000</v>
      </c>
      <c r="AP767" s="19">
        <v>0</v>
      </c>
      <c r="AQ767" s="19">
        <v>0</v>
      </c>
      <c r="AR767" s="11">
        <v>0</v>
      </c>
      <c r="AS767" s="301" t="s">
        <v>1018</v>
      </c>
      <c r="AT767" s="20" t="s">
        <v>163</v>
      </c>
      <c r="AU767" s="19" t="s">
        <v>1019</v>
      </c>
      <c r="AV767" s="19">
        <v>10003002</v>
      </c>
      <c r="AW767" s="19">
        <v>21103030</v>
      </c>
      <c r="AX767" s="20" t="s">
        <v>164</v>
      </c>
      <c r="AY767" s="20">
        <v>0</v>
      </c>
      <c r="AZ767" s="18">
        <v>0</v>
      </c>
      <c r="BA767" s="18">
        <v>0</v>
      </c>
      <c r="BB767" s="169" t="str">
        <f t="shared" si="68"/>
        <v>立即对目标范围内的怪物造成250%攻击伤害+2250点固定伤害,并使目标受到伤害额外增加50%且眩晕2秒,此效果只对怪物有效,持续10秒</v>
      </c>
      <c r="BC767" s="19">
        <v>0</v>
      </c>
      <c r="BD767" s="16">
        <v>0</v>
      </c>
      <c r="BE767" s="19">
        <v>0</v>
      </c>
      <c r="BF767" s="19">
        <v>0</v>
      </c>
      <c r="BG767" s="19">
        <v>0</v>
      </c>
      <c r="BH767" s="19">
        <v>0</v>
      </c>
      <c r="BI767" s="14">
        <v>0</v>
      </c>
      <c r="BJ767" s="11">
        <v>0</v>
      </c>
      <c r="BK767" s="11">
        <v>0</v>
      </c>
      <c r="BL767" s="11">
        <v>0</v>
      </c>
      <c r="BM767" s="11">
        <v>0</v>
      </c>
      <c r="BN767" s="11">
        <v>0</v>
      </c>
      <c r="BO767" s="11">
        <v>0</v>
      </c>
      <c r="BP767" s="11">
        <v>0</v>
      </c>
      <c r="BQ767" s="46">
        <v>0</v>
      </c>
    </row>
    <row r="768" ht="19.5" customHeight="1" spans="3:69">
      <c r="C768" s="19">
        <v>62023305</v>
      </c>
      <c r="D768" s="20" t="s">
        <v>1017</v>
      </c>
      <c r="E768" s="16">
        <v>4</v>
      </c>
      <c r="F768" s="19">
        <v>62023301</v>
      </c>
      <c r="G768" s="19">
        <v>0</v>
      </c>
      <c r="H768" s="18">
        <v>0</v>
      </c>
      <c r="I768" s="19">
        <v>0</v>
      </c>
      <c r="J768" s="19">
        <v>0</v>
      </c>
      <c r="K768" s="16">
        <v>0</v>
      </c>
      <c r="L768" s="19">
        <v>0</v>
      </c>
      <c r="M768" s="19">
        <v>0</v>
      </c>
      <c r="N768" s="19">
        <v>1</v>
      </c>
      <c r="O768" s="19">
        <v>0</v>
      </c>
      <c r="P768" s="19">
        <v>0</v>
      </c>
      <c r="Q768" s="19">
        <v>0</v>
      </c>
      <c r="R768" s="11">
        <v>0</v>
      </c>
      <c r="S768" s="18">
        <v>0</v>
      </c>
      <c r="T768" s="16">
        <v>1</v>
      </c>
      <c r="U768" s="19">
        <v>2</v>
      </c>
      <c r="V768" s="19">
        <v>0</v>
      </c>
      <c r="W768" s="19">
        <v>2.75</v>
      </c>
      <c r="X768" s="19">
        <v>3250</v>
      </c>
      <c r="Y768" s="19">
        <v>0</v>
      </c>
      <c r="Z768" s="19">
        <v>0</v>
      </c>
      <c r="AA768" s="19">
        <v>0</v>
      </c>
      <c r="AB768" s="19">
        <v>0</v>
      </c>
      <c r="AC768" s="19">
        <v>0</v>
      </c>
      <c r="AD768" s="19">
        <v>9</v>
      </c>
      <c r="AE768" s="19">
        <v>1</v>
      </c>
      <c r="AF768" s="19">
        <v>3</v>
      </c>
      <c r="AG768" s="11">
        <v>2</v>
      </c>
      <c r="AH768" s="11">
        <v>1</v>
      </c>
      <c r="AI768" s="11">
        <v>0</v>
      </c>
      <c r="AJ768" s="11">
        <v>6</v>
      </c>
      <c r="AK768" s="19">
        <v>0</v>
      </c>
      <c r="AL768" s="19">
        <v>0</v>
      </c>
      <c r="AM768" s="19">
        <v>0</v>
      </c>
      <c r="AN768" s="19">
        <v>0.25</v>
      </c>
      <c r="AO768" s="19">
        <v>2000</v>
      </c>
      <c r="AP768" s="19">
        <v>0</v>
      </c>
      <c r="AQ768" s="19">
        <v>0</v>
      </c>
      <c r="AR768" s="11">
        <v>0</v>
      </c>
      <c r="AS768" s="301" t="s">
        <v>1018</v>
      </c>
      <c r="AT768" s="20" t="s">
        <v>163</v>
      </c>
      <c r="AU768" s="19" t="s">
        <v>1019</v>
      </c>
      <c r="AV768" s="19">
        <v>10003002</v>
      </c>
      <c r="AW768" s="19">
        <v>21103030</v>
      </c>
      <c r="AX768" s="20" t="s">
        <v>164</v>
      </c>
      <c r="AY768" s="20">
        <v>0</v>
      </c>
      <c r="AZ768" s="18">
        <v>0</v>
      </c>
      <c r="BA768" s="18">
        <v>0</v>
      </c>
      <c r="BB768" s="169" t="str">
        <f t="shared" si="68"/>
        <v>立即对目标范围内的怪物造成275%攻击伤害+3250点固定伤害,并使目标受到伤害额外增加50%且眩晕2秒,此效果只对怪物有效,持续10秒</v>
      </c>
      <c r="BC768" s="19">
        <v>0</v>
      </c>
      <c r="BD768" s="16">
        <v>0</v>
      </c>
      <c r="BE768" s="19">
        <v>0</v>
      </c>
      <c r="BF768" s="19">
        <v>0</v>
      </c>
      <c r="BG768" s="19">
        <v>0</v>
      </c>
      <c r="BH768" s="19">
        <v>0</v>
      </c>
      <c r="BI768" s="14">
        <v>0</v>
      </c>
      <c r="BJ768" s="11">
        <v>0</v>
      </c>
      <c r="BK768" s="11">
        <v>0</v>
      </c>
      <c r="BL768" s="11">
        <v>0</v>
      </c>
      <c r="BM768" s="11">
        <v>0</v>
      </c>
      <c r="BN768" s="11">
        <v>0</v>
      </c>
      <c r="BO768" s="11">
        <v>0</v>
      </c>
      <c r="BP768" s="11">
        <v>0</v>
      </c>
      <c r="BQ768" s="46">
        <v>0</v>
      </c>
    </row>
    <row r="769" ht="19.5" customHeight="1" spans="3:69">
      <c r="C769" s="19">
        <v>62023306</v>
      </c>
      <c r="D769" s="20" t="s">
        <v>1017</v>
      </c>
      <c r="E769" s="16">
        <v>5</v>
      </c>
      <c r="F769" s="19">
        <v>62023301</v>
      </c>
      <c r="G769" s="16">
        <v>0</v>
      </c>
      <c r="H769" s="18">
        <v>0</v>
      </c>
      <c r="I769" s="19">
        <v>0</v>
      </c>
      <c r="J769" s="19">
        <v>0</v>
      </c>
      <c r="K769" s="16">
        <v>0</v>
      </c>
      <c r="L769" s="19">
        <v>0</v>
      </c>
      <c r="M769" s="19">
        <v>0</v>
      </c>
      <c r="N769" s="19">
        <v>1</v>
      </c>
      <c r="O769" s="19">
        <v>0</v>
      </c>
      <c r="P769" s="19">
        <v>0</v>
      </c>
      <c r="Q769" s="19">
        <v>0</v>
      </c>
      <c r="R769" s="11">
        <v>0</v>
      </c>
      <c r="S769" s="18">
        <v>0</v>
      </c>
      <c r="T769" s="16">
        <v>1</v>
      </c>
      <c r="U769" s="19">
        <v>2</v>
      </c>
      <c r="V769" s="19">
        <v>0</v>
      </c>
      <c r="W769" s="19">
        <v>3</v>
      </c>
      <c r="X769" s="19">
        <v>4250</v>
      </c>
      <c r="Y769" s="19">
        <v>0</v>
      </c>
      <c r="Z769" s="19">
        <v>0</v>
      </c>
      <c r="AA769" s="19">
        <v>0</v>
      </c>
      <c r="AB769" s="19">
        <v>0</v>
      </c>
      <c r="AC769" s="19">
        <v>0</v>
      </c>
      <c r="AD769" s="19">
        <v>9</v>
      </c>
      <c r="AE769" s="19">
        <v>1</v>
      </c>
      <c r="AF769" s="19">
        <v>3</v>
      </c>
      <c r="AG769" s="11">
        <v>2</v>
      </c>
      <c r="AH769" s="11">
        <v>1</v>
      </c>
      <c r="AI769" s="11">
        <v>0</v>
      </c>
      <c r="AJ769" s="11">
        <v>6</v>
      </c>
      <c r="AK769" s="19">
        <v>0</v>
      </c>
      <c r="AL769" s="19">
        <v>0</v>
      </c>
      <c r="AM769" s="19">
        <v>0</v>
      </c>
      <c r="AN769" s="19">
        <v>0.25</v>
      </c>
      <c r="AO769" s="19">
        <v>2000</v>
      </c>
      <c r="AP769" s="19">
        <v>0</v>
      </c>
      <c r="AQ769" s="19">
        <v>0</v>
      </c>
      <c r="AR769" s="11">
        <v>0</v>
      </c>
      <c r="AS769" s="301" t="s">
        <v>1018</v>
      </c>
      <c r="AT769" s="20" t="s">
        <v>163</v>
      </c>
      <c r="AU769" s="19" t="s">
        <v>1019</v>
      </c>
      <c r="AV769" s="19">
        <v>10003002</v>
      </c>
      <c r="AW769" s="19">
        <v>21103030</v>
      </c>
      <c r="AX769" s="20" t="s">
        <v>164</v>
      </c>
      <c r="AY769" s="20">
        <v>0</v>
      </c>
      <c r="AZ769" s="18">
        <v>0</v>
      </c>
      <c r="BA769" s="18">
        <v>0</v>
      </c>
      <c r="BB769" s="169" t="str">
        <f t="shared" si="68"/>
        <v>立即对目标范围内的怪物造成300%攻击伤害+4250点固定伤害,并使目标受到伤害额外增加50%且眩晕2秒,此效果只对怪物有效,持续10秒</v>
      </c>
      <c r="BC769" s="19">
        <v>0</v>
      </c>
      <c r="BD769" s="16">
        <v>0</v>
      </c>
      <c r="BE769" s="19">
        <v>0</v>
      </c>
      <c r="BF769" s="19">
        <v>0</v>
      </c>
      <c r="BG769" s="19">
        <v>0</v>
      </c>
      <c r="BH769" s="19">
        <v>0</v>
      </c>
      <c r="BI769" s="14">
        <v>0</v>
      </c>
      <c r="BJ769" s="11">
        <v>0</v>
      </c>
      <c r="BK769" s="11">
        <v>0</v>
      </c>
      <c r="BL769" s="11">
        <v>0</v>
      </c>
      <c r="BM769" s="11">
        <v>0</v>
      </c>
      <c r="BN769" s="11">
        <v>0</v>
      </c>
      <c r="BO769" s="11">
        <v>0</v>
      </c>
      <c r="BP769" s="11">
        <v>0</v>
      </c>
      <c r="BQ769" s="46">
        <v>0</v>
      </c>
    </row>
    <row r="770" ht="20.1" customHeight="1" spans="2:69">
      <c r="B770" s="185"/>
      <c r="C770" s="11">
        <v>62023401</v>
      </c>
      <c r="D770" s="12" t="s">
        <v>226</v>
      </c>
      <c r="E770" s="11">
        <v>0</v>
      </c>
      <c r="F770" s="11">
        <v>62023401</v>
      </c>
      <c r="G770" s="11">
        <f>C771</f>
        <v>62023402</v>
      </c>
      <c r="H770" s="11">
        <v>0</v>
      </c>
      <c r="I770" s="11">
        <v>35</v>
      </c>
      <c r="J770" s="11">
        <v>5</v>
      </c>
      <c r="K770" s="11">
        <v>0</v>
      </c>
      <c r="L770" s="11">
        <v>0</v>
      </c>
      <c r="M770" s="11">
        <v>0</v>
      </c>
      <c r="N770" s="11">
        <v>1</v>
      </c>
      <c r="O770" s="11">
        <v>0</v>
      </c>
      <c r="P770" s="11">
        <v>0</v>
      </c>
      <c r="Q770" s="11">
        <v>0</v>
      </c>
      <c r="R770" s="11">
        <v>0</v>
      </c>
      <c r="S770" s="11">
        <v>0</v>
      </c>
      <c r="T770" s="11">
        <v>1</v>
      </c>
      <c r="U770" s="11">
        <v>2</v>
      </c>
      <c r="V770" s="11">
        <v>0</v>
      </c>
      <c r="W770" s="11">
        <v>0</v>
      </c>
      <c r="X770" s="11">
        <v>0</v>
      </c>
      <c r="Y770" s="11">
        <v>0</v>
      </c>
      <c r="Z770" s="11">
        <v>0</v>
      </c>
      <c r="AA770" s="11">
        <v>0</v>
      </c>
      <c r="AB770" s="11">
        <v>0</v>
      </c>
      <c r="AC770" s="11">
        <v>0</v>
      </c>
      <c r="AD770" s="11">
        <v>15</v>
      </c>
      <c r="AE770" s="11">
        <v>1</v>
      </c>
      <c r="AF770" s="11">
        <v>3</v>
      </c>
      <c r="AG770" s="11">
        <v>2</v>
      </c>
      <c r="AH770" s="11">
        <v>1</v>
      </c>
      <c r="AI770" s="11">
        <v>1</v>
      </c>
      <c r="AJ770" s="11">
        <v>6</v>
      </c>
      <c r="AK770" s="11">
        <v>0</v>
      </c>
      <c r="AL770" s="11">
        <v>0</v>
      </c>
      <c r="AM770" s="11">
        <v>0</v>
      </c>
      <c r="AN770" s="11">
        <v>0.25</v>
      </c>
      <c r="AO770" s="11">
        <v>2000</v>
      </c>
      <c r="AP770" s="11">
        <v>0.1</v>
      </c>
      <c r="AQ770" s="11">
        <v>0</v>
      </c>
      <c r="AR770" s="11">
        <v>0</v>
      </c>
      <c r="AS770" s="301" t="s">
        <v>1020</v>
      </c>
      <c r="AT770" s="12" t="s">
        <v>201</v>
      </c>
      <c r="AU770" s="11" t="s">
        <v>1021</v>
      </c>
      <c r="AV770" s="11" t="s">
        <v>162</v>
      </c>
      <c r="AW770" s="11">
        <v>21103040</v>
      </c>
      <c r="AX770" s="12" t="s">
        <v>164</v>
      </c>
      <c r="AY770" s="11">
        <v>0</v>
      </c>
      <c r="AZ770" s="11">
        <v>0</v>
      </c>
      <c r="BA770" s="11">
        <v>0</v>
      </c>
      <c r="BB770" s="37" t="s">
        <v>1022</v>
      </c>
      <c r="BC770" s="11">
        <v>0</v>
      </c>
      <c r="BD770" s="11">
        <v>0</v>
      </c>
      <c r="BE770" s="11">
        <v>0</v>
      </c>
      <c r="BF770" s="11">
        <v>0</v>
      </c>
      <c r="BG770" s="11">
        <v>0</v>
      </c>
      <c r="BH770" s="11">
        <v>0</v>
      </c>
      <c r="BI770" s="172">
        <v>0</v>
      </c>
      <c r="BJ770" s="11">
        <v>0</v>
      </c>
      <c r="BK770" s="11">
        <v>0</v>
      </c>
      <c r="BL770" s="11">
        <v>0</v>
      </c>
      <c r="BM770" s="11">
        <v>0</v>
      </c>
      <c r="BN770" s="11">
        <v>0</v>
      </c>
      <c r="BO770" s="11">
        <v>0</v>
      </c>
      <c r="BP770" s="11">
        <v>0</v>
      </c>
      <c r="BQ770" s="46">
        <v>0</v>
      </c>
    </row>
    <row r="771" ht="20.1" customHeight="1" spans="2:69">
      <c r="B771" s="185"/>
      <c r="C771" s="11">
        <v>62023402</v>
      </c>
      <c r="D771" s="12" t="s">
        <v>226</v>
      </c>
      <c r="E771" s="11">
        <v>1</v>
      </c>
      <c r="F771" s="11">
        <v>62023401</v>
      </c>
      <c r="G771" s="11">
        <f t="shared" ref="G771:G772" si="69">C772</f>
        <v>62023403</v>
      </c>
      <c r="H771" s="11">
        <v>0</v>
      </c>
      <c r="I771" s="11">
        <v>42</v>
      </c>
      <c r="J771" s="11">
        <v>2</v>
      </c>
      <c r="K771" s="11">
        <v>0</v>
      </c>
      <c r="L771" s="11">
        <v>0</v>
      </c>
      <c r="M771" s="11">
        <v>0</v>
      </c>
      <c r="N771" s="11">
        <v>1</v>
      </c>
      <c r="O771" s="11">
        <v>0</v>
      </c>
      <c r="P771" s="11">
        <v>0</v>
      </c>
      <c r="Q771" s="11">
        <v>0</v>
      </c>
      <c r="R771" s="11">
        <v>0</v>
      </c>
      <c r="S771" s="11">
        <v>0</v>
      </c>
      <c r="T771" s="11">
        <v>1</v>
      </c>
      <c r="U771" s="11">
        <v>2</v>
      </c>
      <c r="V771" s="11">
        <v>0</v>
      </c>
      <c r="W771" s="11">
        <v>0</v>
      </c>
      <c r="X771" s="11">
        <v>0</v>
      </c>
      <c r="Y771" s="11">
        <v>0</v>
      </c>
      <c r="Z771" s="11">
        <v>0</v>
      </c>
      <c r="AA771" s="11">
        <v>0</v>
      </c>
      <c r="AB771" s="11">
        <v>0</v>
      </c>
      <c r="AC771" s="11">
        <v>0</v>
      </c>
      <c r="AD771" s="11">
        <v>15</v>
      </c>
      <c r="AE771" s="11">
        <v>1</v>
      </c>
      <c r="AF771" s="11">
        <v>3</v>
      </c>
      <c r="AG771" s="11">
        <v>2</v>
      </c>
      <c r="AH771" s="11">
        <v>1</v>
      </c>
      <c r="AI771" s="11">
        <v>1</v>
      </c>
      <c r="AJ771" s="11">
        <v>6</v>
      </c>
      <c r="AK771" s="11">
        <v>0</v>
      </c>
      <c r="AL771" s="11">
        <v>0</v>
      </c>
      <c r="AM771" s="11">
        <v>0</v>
      </c>
      <c r="AN771" s="11">
        <v>0.25</v>
      </c>
      <c r="AO771" s="11">
        <v>2000</v>
      </c>
      <c r="AP771" s="11">
        <v>0.1</v>
      </c>
      <c r="AQ771" s="11">
        <v>0</v>
      </c>
      <c r="AR771" s="11">
        <v>0</v>
      </c>
      <c r="AS771" s="301" t="s">
        <v>1020</v>
      </c>
      <c r="AT771" s="12" t="s">
        <v>201</v>
      </c>
      <c r="AU771" s="11" t="s">
        <v>1021</v>
      </c>
      <c r="AV771" s="11" t="s">
        <v>162</v>
      </c>
      <c r="AW771" s="11">
        <v>21103040</v>
      </c>
      <c r="AX771" s="12" t="s">
        <v>164</v>
      </c>
      <c r="AY771" s="11">
        <v>0</v>
      </c>
      <c r="AZ771" s="11">
        <v>0</v>
      </c>
      <c r="BA771" s="11">
        <v>0</v>
      </c>
      <c r="BB771" s="37" t="s">
        <v>1022</v>
      </c>
      <c r="BC771" s="11">
        <v>0</v>
      </c>
      <c r="BD771" s="11">
        <v>0</v>
      </c>
      <c r="BE771" s="11">
        <v>0</v>
      </c>
      <c r="BF771" s="11">
        <v>0</v>
      </c>
      <c r="BG771" s="11">
        <v>0</v>
      </c>
      <c r="BH771" s="11">
        <v>0</v>
      </c>
      <c r="BI771" s="172">
        <v>0</v>
      </c>
      <c r="BJ771" s="11">
        <v>0</v>
      </c>
      <c r="BK771" s="11">
        <v>0</v>
      </c>
      <c r="BL771" s="11">
        <v>0</v>
      </c>
      <c r="BM771" s="11">
        <v>0</v>
      </c>
      <c r="BN771" s="11">
        <v>0</v>
      </c>
      <c r="BO771" s="11">
        <v>0</v>
      </c>
      <c r="BP771" s="11">
        <v>0</v>
      </c>
      <c r="BQ771" s="46">
        <v>0</v>
      </c>
    </row>
    <row r="772" ht="20.1" customHeight="1" spans="2:69">
      <c r="B772" s="185"/>
      <c r="C772" s="11">
        <v>62023403</v>
      </c>
      <c r="D772" s="12" t="s">
        <v>226</v>
      </c>
      <c r="E772" s="11">
        <v>2</v>
      </c>
      <c r="F772" s="11">
        <v>62023401</v>
      </c>
      <c r="G772" s="11">
        <f t="shared" si="69"/>
        <v>62023404</v>
      </c>
      <c r="H772" s="11">
        <v>0</v>
      </c>
      <c r="I772" s="11">
        <v>47</v>
      </c>
      <c r="J772" s="11">
        <v>2</v>
      </c>
      <c r="K772" s="11">
        <v>0</v>
      </c>
      <c r="L772" s="11">
        <v>0</v>
      </c>
      <c r="M772" s="11">
        <v>0</v>
      </c>
      <c r="N772" s="11">
        <v>1</v>
      </c>
      <c r="O772" s="11">
        <v>0</v>
      </c>
      <c r="P772" s="11">
        <v>0</v>
      </c>
      <c r="Q772" s="11">
        <v>0</v>
      </c>
      <c r="R772" s="11">
        <v>0</v>
      </c>
      <c r="S772" s="11">
        <v>0</v>
      </c>
      <c r="T772" s="11">
        <v>1</v>
      </c>
      <c r="U772" s="11">
        <v>2</v>
      </c>
      <c r="V772" s="11">
        <v>0</v>
      </c>
      <c r="W772" s="11">
        <v>0</v>
      </c>
      <c r="X772" s="11">
        <v>0</v>
      </c>
      <c r="Y772" s="11">
        <v>0</v>
      </c>
      <c r="Z772" s="11">
        <v>0</v>
      </c>
      <c r="AA772" s="11">
        <v>0</v>
      </c>
      <c r="AB772" s="11">
        <v>0</v>
      </c>
      <c r="AC772" s="11">
        <v>0</v>
      </c>
      <c r="AD772" s="11">
        <v>15</v>
      </c>
      <c r="AE772" s="11">
        <v>1</v>
      </c>
      <c r="AF772" s="11">
        <v>3</v>
      </c>
      <c r="AG772" s="11">
        <v>2</v>
      </c>
      <c r="AH772" s="11">
        <v>1</v>
      </c>
      <c r="AI772" s="11">
        <v>1</v>
      </c>
      <c r="AJ772" s="11">
        <v>6</v>
      </c>
      <c r="AK772" s="11">
        <v>0</v>
      </c>
      <c r="AL772" s="11">
        <v>0</v>
      </c>
      <c r="AM772" s="11">
        <v>0</v>
      </c>
      <c r="AN772" s="11">
        <v>0.25</v>
      </c>
      <c r="AO772" s="11">
        <v>2000</v>
      </c>
      <c r="AP772" s="11">
        <v>0.1</v>
      </c>
      <c r="AQ772" s="11">
        <v>0</v>
      </c>
      <c r="AR772" s="11">
        <v>0</v>
      </c>
      <c r="AS772" s="301" t="s">
        <v>1023</v>
      </c>
      <c r="AT772" s="12" t="s">
        <v>201</v>
      </c>
      <c r="AU772" s="11" t="s">
        <v>1021</v>
      </c>
      <c r="AV772" s="11" t="s">
        <v>162</v>
      </c>
      <c r="AW772" s="11">
        <v>21103040</v>
      </c>
      <c r="AX772" s="12" t="s">
        <v>164</v>
      </c>
      <c r="AY772" s="11">
        <v>0</v>
      </c>
      <c r="AZ772" s="11">
        <v>0</v>
      </c>
      <c r="BA772" s="11">
        <v>0</v>
      </c>
      <c r="BB772" s="37" t="s">
        <v>1024</v>
      </c>
      <c r="BC772" s="11">
        <v>0</v>
      </c>
      <c r="BD772" s="11">
        <v>0</v>
      </c>
      <c r="BE772" s="11">
        <v>0</v>
      </c>
      <c r="BF772" s="11">
        <v>0</v>
      </c>
      <c r="BG772" s="11">
        <v>0</v>
      </c>
      <c r="BH772" s="11">
        <v>0</v>
      </c>
      <c r="BI772" s="172">
        <v>0</v>
      </c>
      <c r="BJ772" s="11">
        <v>0</v>
      </c>
      <c r="BK772" s="11">
        <v>0</v>
      </c>
      <c r="BL772" s="11">
        <v>0</v>
      </c>
      <c r="BM772" s="11">
        <v>0</v>
      </c>
      <c r="BN772" s="11">
        <v>0</v>
      </c>
      <c r="BO772" s="11">
        <v>0</v>
      </c>
      <c r="BP772" s="11">
        <v>0</v>
      </c>
      <c r="BQ772" s="46">
        <v>0</v>
      </c>
    </row>
    <row r="773" ht="20.1" customHeight="1" spans="2:69">
      <c r="B773" s="185"/>
      <c r="C773" s="11">
        <v>62023404</v>
      </c>
      <c r="D773" s="12" t="s">
        <v>226</v>
      </c>
      <c r="E773" s="11">
        <v>3</v>
      </c>
      <c r="F773" s="11">
        <v>62023401</v>
      </c>
      <c r="G773" s="11">
        <v>0</v>
      </c>
      <c r="H773" s="11">
        <v>0</v>
      </c>
      <c r="I773" s="11">
        <v>0</v>
      </c>
      <c r="J773" s="11">
        <v>0</v>
      </c>
      <c r="K773" s="11">
        <v>0</v>
      </c>
      <c r="L773" s="11">
        <v>0</v>
      </c>
      <c r="M773" s="11">
        <v>0</v>
      </c>
      <c r="N773" s="11">
        <v>1</v>
      </c>
      <c r="O773" s="11">
        <v>0</v>
      </c>
      <c r="P773" s="11">
        <v>0</v>
      </c>
      <c r="Q773" s="11">
        <v>0</v>
      </c>
      <c r="R773" s="11">
        <v>0</v>
      </c>
      <c r="S773" s="11">
        <v>0</v>
      </c>
      <c r="T773" s="11">
        <v>1</v>
      </c>
      <c r="U773" s="11">
        <v>2</v>
      </c>
      <c r="V773" s="11">
        <v>0</v>
      </c>
      <c r="W773" s="11">
        <v>0</v>
      </c>
      <c r="X773" s="11">
        <v>0</v>
      </c>
      <c r="Y773" s="11">
        <v>0</v>
      </c>
      <c r="Z773" s="11">
        <v>0</v>
      </c>
      <c r="AA773" s="11">
        <v>0</v>
      </c>
      <c r="AB773" s="11">
        <v>0</v>
      </c>
      <c r="AC773" s="11">
        <v>0</v>
      </c>
      <c r="AD773" s="11">
        <v>15</v>
      </c>
      <c r="AE773" s="11">
        <v>1</v>
      </c>
      <c r="AF773" s="11">
        <v>3</v>
      </c>
      <c r="AG773" s="11">
        <v>2</v>
      </c>
      <c r="AH773" s="11">
        <v>1</v>
      </c>
      <c r="AI773" s="11">
        <v>1</v>
      </c>
      <c r="AJ773" s="11">
        <v>6</v>
      </c>
      <c r="AK773" s="11">
        <v>0</v>
      </c>
      <c r="AL773" s="11">
        <v>0</v>
      </c>
      <c r="AM773" s="11">
        <v>0</v>
      </c>
      <c r="AN773" s="11">
        <v>0.25</v>
      </c>
      <c r="AO773" s="11">
        <v>2000</v>
      </c>
      <c r="AP773" s="11">
        <v>0.1</v>
      </c>
      <c r="AQ773" s="11">
        <v>0</v>
      </c>
      <c r="AR773" s="11">
        <v>0</v>
      </c>
      <c r="AS773" s="301" t="s">
        <v>1025</v>
      </c>
      <c r="AT773" s="12" t="s">
        <v>201</v>
      </c>
      <c r="AU773" s="11" t="s">
        <v>1021</v>
      </c>
      <c r="AV773" s="11" t="s">
        <v>162</v>
      </c>
      <c r="AW773" s="11">
        <v>21103040</v>
      </c>
      <c r="AX773" s="12" t="s">
        <v>164</v>
      </c>
      <c r="AY773" s="11">
        <v>0</v>
      </c>
      <c r="AZ773" s="11">
        <v>0</v>
      </c>
      <c r="BA773" s="11">
        <v>0</v>
      </c>
      <c r="BB773" s="37" t="s">
        <v>1026</v>
      </c>
      <c r="BC773" s="11">
        <v>0</v>
      </c>
      <c r="BD773" s="11">
        <v>0</v>
      </c>
      <c r="BE773" s="11">
        <v>0</v>
      </c>
      <c r="BF773" s="11">
        <v>0</v>
      </c>
      <c r="BG773" s="11">
        <v>0</v>
      </c>
      <c r="BH773" s="11">
        <v>0</v>
      </c>
      <c r="BI773" s="172">
        <v>0</v>
      </c>
      <c r="BJ773" s="11">
        <v>0</v>
      </c>
      <c r="BK773" s="11">
        <v>0</v>
      </c>
      <c r="BL773" s="11">
        <v>0</v>
      </c>
      <c r="BM773" s="11">
        <v>0</v>
      </c>
      <c r="BN773" s="11">
        <v>0</v>
      </c>
      <c r="BO773" s="11">
        <v>0</v>
      </c>
      <c r="BP773" s="11">
        <v>0</v>
      </c>
      <c r="BQ773" s="46">
        <v>0</v>
      </c>
    </row>
    <row r="774" ht="20.1" customHeight="1" spans="2:69">
      <c r="B774" s="185"/>
      <c r="C774" s="11">
        <v>62023405</v>
      </c>
      <c r="D774" s="12" t="s">
        <v>226</v>
      </c>
      <c r="E774" s="11">
        <v>4</v>
      </c>
      <c r="F774" s="11">
        <v>62023401</v>
      </c>
      <c r="G774" s="11">
        <v>0</v>
      </c>
      <c r="H774" s="11">
        <v>0</v>
      </c>
      <c r="I774" s="11">
        <v>0</v>
      </c>
      <c r="J774" s="11">
        <v>0</v>
      </c>
      <c r="K774" s="11">
        <v>0</v>
      </c>
      <c r="L774" s="11">
        <v>0</v>
      </c>
      <c r="M774" s="11">
        <v>0</v>
      </c>
      <c r="N774" s="11">
        <v>1</v>
      </c>
      <c r="O774" s="11">
        <v>0</v>
      </c>
      <c r="P774" s="11">
        <v>0</v>
      </c>
      <c r="Q774" s="11">
        <v>0</v>
      </c>
      <c r="R774" s="11">
        <v>0</v>
      </c>
      <c r="S774" s="11">
        <v>0</v>
      </c>
      <c r="T774" s="11">
        <v>1</v>
      </c>
      <c r="U774" s="11">
        <v>2</v>
      </c>
      <c r="V774" s="11">
        <v>0</v>
      </c>
      <c r="W774" s="11">
        <v>0</v>
      </c>
      <c r="X774" s="11">
        <v>0</v>
      </c>
      <c r="Y774" s="11">
        <v>0</v>
      </c>
      <c r="Z774" s="11">
        <v>0</v>
      </c>
      <c r="AA774" s="11">
        <v>0</v>
      </c>
      <c r="AB774" s="11">
        <v>0</v>
      </c>
      <c r="AC774" s="11">
        <v>0</v>
      </c>
      <c r="AD774" s="11">
        <v>15</v>
      </c>
      <c r="AE774" s="11">
        <v>1</v>
      </c>
      <c r="AF774" s="11">
        <v>3</v>
      </c>
      <c r="AG774" s="11">
        <v>2</v>
      </c>
      <c r="AH774" s="11">
        <v>1</v>
      </c>
      <c r="AI774" s="11">
        <v>1</v>
      </c>
      <c r="AJ774" s="11">
        <v>6</v>
      </c>
      <c r="AK774" s="11">
        <v>0</v>
      </c>
      <c r="AL774" s="11">
        <v>0</v>
      </c>
      <c r="AM774" s="11">
        <v>0</v>
      </c>
      <c r="AN774" s="11">
        <v>0.25</v>
      </c>
      <c r="AO774" s="11">
        <v>2000</v>
      </c>
      <c r="AP774" s="11">
        <v>0.1</v>
      </c>
      <c r="AQ774" s="11">
        <v>0</v>
      </c>
      <c r="AR774" s="11">
        <v>0</v>
      </c>
      <c r="AS774" s="301" t="s">
        <v>1027</v>
      </c>
      <c r="AT774" s="12" t="s">
        <v>201</v>
      </c>
      <c r="AU774" s="11" t="s">
        <v>1021</v>
      </c>
      <c r="AV774" s="11" t="s">
        <v>162</v>
      </c>
      <c r="AW774" s="11">
        <v>21103040</v>
      </c>
      <c r="AX774" s="12" t="s">
        <v>164</v>
      </c>
      <c r="AY774" s="11">
        <v>0</v>
      </c>
      <c r="AZ774" s="11">
        <v>0</v>
      </c>
      <c r="BA774" s="11">
        <v>0</v>
      </c>
      <c r="BB774" s="37" t="s">
        <v>1028</v>
      </c>
      <c r="BC774" s="11">
        <v>0</v>
      </c>
      <c r="BD774" s="11">
        <v>0</v>
      </c>
      <c r="BE774" s="11">
        <v>0</v>
      </c>
      <c r="BF774" s="11">
        <v>0</v>
      </c>
      <c r="BG774" s="11">
        <v>0</v>
      </c>
      <c r="BH774" s="11">
        <v>0</v>
      </c>
      <c r="BI774" s="172">
        <v>0</v>
      </c>
      <c r="BJ774" s="11">
        <v>0</v>
      </c>
      <c r="BK774" s="11">
        <v>0</v>
      </c>
      <c r="BL774" s="11">
        <v>0</v>
      </c>
      <c r="BM774" s="11">
        <v>0</v>
      </c>
      <c r="BN774" s="11">
        <v>0</v>
      </c>
      <c r="BO774" s="11">
        <v>0</v>
      </c>
      <c r="BP774" s="11">
        <v>0</v>
      </c>
      <c r="BQ774" s="46">
        <v>0</v>
      </c>
    </row>
    <row r="775" ht="20.1" customHeight="1" spans="2:69">
      <c r="B775" s="185"/>
      <c r="C775" s="11">
        <v>62023406</v>
      </c>
      <c r="D775" s="12" t="s">
        <v>226</v>
      </c>
      <c r="E775" s="11">
        <v>5</v>
      </c>
      <c r="F775" s="11">
        <v>62023401</v>
      </c>
      <c r="G775" s="11">
        <v>0</v>
      </c>
      <c r="H775" s="11">
        <v>0</v>
      </c>
      <c r="I775" s="11">
        <v>0</v>
      </c>
      <c r="J775" s="11">
        <v>0</v>
      </c>
      <c r="K775" s="11">
        <v>0</v>
      </c>
      <c r="L775" s="11">
        <v>0</v>
      </c>
      <c r="M775" s="11">
        <v>0</v>
      </c>
      <c r="N775" s="11">
        <v>1</v>
      </c>
      <c r="O775" s="11">
        <v>0</v>
      </c>
      <c r="P775" s="11">
        <v>0</v>
      </c>
      <c r="Q775" s="11">
        <v>0</v>
      </c>
      <c r="R775" s="11">
        <v>0</v>
      </c>
      <c r="S775" s="11">
        <v>0</v>
      </c>
      <c r="T775" s="11">
        <v>1</v>
      </c>
      <c r="U775" s="11">
        <v>2</v>
      </c>
      <c r="V775" s="11">
        <v>0</v>
      </c>
      <c r="W775" s="11">
        <v>0</v>
      </c>
      <c r="X775" s="11">
        <v>0</v>
      </c>
      <c r="Y775" s="11">
        <v>0</v>
      </c>
      <c r="Z775" s="11">
        <v>0</v>
      </c>
      <c r="AA775" s="11">
        <v>0</v>
      </c>
      <c r="AB775" s="11">
        <v>0</v>
      </c>
      <c r="AC775" s="11">
        <v>0</v>
      </c>
      <c r="AD775" s="11">
        <v>15</v>
      </c>
      <c r="AE775" s="11">
        <v>1</v>
      </c>
      <c r="AF775" s="11">
        <v>3</v>
      </c>
      <c r="AG775" s="11">
        <v>2</v>
      </c>
      <c r="AH775" s="11">
        <v>1</v>
      </c>
      <c r="AI775" s="11">
        <v>1</v>
      </c>
      <c r="AJ775" s="11">
        <v>6</v>
      </c>
      <c r="AK775" s="11">
        <v>0</v>
      </c>
      <c r="AL775" s="11">
        <v>0</v>
      </c>
      <c r="AM775" s="11">
        <v>0</v>
      </c>
      <c r="AN775" s="11">
        <v>0.25</v>
      </c>
      <c r="AO775" s="11">
        <v>2000</v>
      </c>
      <c r="AP775" s="11">
        <v>0.1</v>
      </c>
      <c r="AQ775" s="11">
        <v>0</v>
      </c>
      <c r="AR775" s="11">
        <v>0</v>
      </c>
      <c r="AS775" s="301" t="s">
        <v>1029</v>
      </c>
      <c r="AT775" s="12" t="s">
        <v>201</v>
      </c>
      <c r="AU775" s="11" t="s">
        <v>1021</v>
      </c>
      <c r="AV775" s="11" t="s">
        <v>162</v>
      </c>
      <c r="AW775" s="11">
        <v>21103040</v>
      </c>
      <c r="AX775" s="12" t="s">
        <v>164</v>
      </c>
      <c r="AY775" s="11">
        <v>0</v>
      </c>
      <c r="AZ775" s="11">
        <v>0</v>
      </c>
      <c r="BA775" s="11">
        <v>0</v>
      </c>
      <c r="BB775" s="37" t="s">
        <v>1030</v>
      </c>
      <c r="BC775" s="11">
        <v>0</v>
      </c>
      <c r="BD775" s="11">
        <v>0</v>
      </c>
      <c r="BE775" s="11">
        <v>0</v>
      </c>
      <c r="BF775" s="11">
        <v>0</v>
      </c>
      <c r="BG775" s="11">
        <v>0</v>
      </c>
      <c r="BH775" s="11">
        <v>0</v>
      </c>
      <c r="BI775" s="172">
        <v>0</v>
      </c>
      <c r="BJ775" s="11">
        <v>0</v>
      </c>
      <c r="BK775" s="11">
        <v>0</v>
      </c>
      <c r="BL775" s="11">
        <v>0</v>
      </c>
      <c r="BM775" s="11">
        <v>0</v>
      </c>
      <c r="BN775" s="11">
        <v>0</v>
      </c>
      <c r="BO775" s="11">
        <v>0</v>
      </c>
      <c r="BP775" s="11">
        <v>0</v>
      </c>
      <c r="BQ775" s="46">
        <v>0</v>
      </c>
    </row>
    <row r="776" ht="19.5" customHeight="1" spans="3:69">
      <c r="C776" s="161">
        <v>63011101</v>
      </c>
      <c r="D776" s="186" t="s">
        <v>864</v>
      </c>
      <c r="E776" s="161">
        <v>0</v>
      </c>
      <c r="F776" s="161">
        <v>63011101</v>
      </c>
      <c r="G776" s="161">
        <f t="shared" ref="G776:G778" si="70">C777</f>
        <v>63011102</v>
      </c>
      <c r="H776" s="161">
        <v>5</v>
      </c>
      <c r="I776" s="11">
        <v>1</v>
      </c>
      <c r="J776" s="11">
        <v>5</v>
      </c>
      <c r="K776" s="161">
        <v>0</v>
      </c>
      <c r="L776" s="161">
        <v>0</v>
      </c>
      <c r="M776" s="161">
        <v>0</v>
      </c>
      <c r="N776" s="161">
        <v>1</v>
      </c>
      <c r="O776" s="161">
        <v>0</v>
      </c>
      <c r="P776" s="161">
        <v>0</v>
      </c>
      <c r="Q776" s="161">
        <v>0</v>
      </c>
      <c r="R776" s="161">
        <v>0</v>
      </c>
      <c r="S776" s="161">
        <v>0</v>
      </c>
      <c r="T776" s="161">
        <v>1</v>
      </c>
      <c r="U776" s="161">
        <v>1</v>
      </c>
      <c r="V776" s="161">
        <v>0</v>
      </c>
      <c r="W776" s="161">
        <v>1.75</v>
      </c>
      <c r="X776" s="161">
        <v>750</v>
      </c>
      <c r="Y776" s="161">
        <v>0</v>
      </c>
      <c r="Z776" s="161">
        <v>20</v>
      </c>
      <c r="AA776" s="161">
        <v>0</v>
      </c>
      <c r="AB776" s="161">
        <v>0</v>
      </c>
      <c r="AC776" s="161">
        <v>0</v>
      </c>
      <c r="AD776" s="161">
        <v>9</v>
      </c>
      <c r="AE776" s="161">
        <v>1</v>
      </c>
      <c r="AF776" s="161">
        <v>3</v>
      </c>
      <c r="AG776" s="161">
        <v>2</v>
      </c>
      <c r="AH776" s="161">
        <v>2</v>
      </c>
      <c r="AI776" s="161">
        <v>0</v>
      </c>
      <c r="AJ776" s="161">
        <v>3</v>
      </c>
      <c r="AK776" s="161">
        <v>0</v>
      </c>
      <c r="AL776" s="161">
        <v>0</v>
      </c>
      <c r="AM776" s="161">
        <v>0</v>
      </c>
      <c r="AN776" s="161">
        <v>0.25</v>
      </c>
      <c r="AO776" s="161">
        <v>1500</v>
      </c>
      <c r="AP776" s="161">
        <v>0.25</v>
      </c>
      <c r="AQ776" s="161">
        <v>30</v>
      </c>
      <c r="AR776" s="161">
        <v>0</v>
      </c>
      <c r="AS776" s="161">
        <v>92002001</v>
      </c>
      <c r="AT776" s="186" t="s">
        <v>163</v>
      </c>
      <c r="AU776" s="161" t="s">
        <v>865</v>
      </c>
      <c r="AV776" s="161">
        <v>10003002</v>
      </c>
      <c r="AW776" s="161">
        <v>21200010</v>
      </c>
      <c r="AX776" s="186" t="s">
        <v>384</v>
      </c>
      <c r="AY776" s="186">
        <v>0</v>
      </c>
      <c r="AZ776" s="161">
        <v>0</v>
      </c>
      <c r="BA776" s="161">
        <v>0</v>
      </c>
      <c r="BB776" s="190"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61">
        <v>0</v>
      </c>
      <c r="BD776" s="161">
        <v>0</v>
      </c>
      <c r="BE776" s="161">
        <v>0</v>
      </c>
      <c r="BF776" s="161">
        <v>0</v>
      </c>
      <c r="BG776" s="161">
        <v>0</v>
      </c>
      <c r="BH776" s="161">
        <v>0</v>
      </c>
      <c r="BI776" s="195">
        <v>0</v>
      </c>
      <c r="BJ776" s="161">
        <v>0</v>
      </c>
      <c r="BK776" s="161">
        <v>0</v>
      </c>
      <c r="BL776" s="161">
        <v>0</v>
      </c>
      <c r="BM776" s="161">
        <v>0</v>
      </c>
      <c r="BN776" s="161">
        <v>0</v>
      </c>
      <c r="BO776" s="161">
        <v>0</v>
      </c>
      <c r="BP776" s="11">
        <v>0</v>
      </c>
      <c r="BQ776" s="46">
        <v>0</v>
      </c>
    </row>
    <row r="777" ht="19.5" customHeight="1" spans="3:69">
      <c r="C777" s="161">
        <v>63011102</v>
      </c>
      <c r="D777" s="186" t="s">
        <v>864</v>
      </c>
      <c r="E777" s="161">
        <v>1</v>
      </c>
      <c r="F777" s="161">
        <v>63011101</v>
      </c>
      <c r="G777" s="161">
        <f t="shared" si="70"/>
        <v>63011103</v>
      </c>
      <c r="H777" s="161">
        <v>5</v>
      </c>
      <c r="I777" s="11">
        <v>1</v>
      </c>
      <c r="J777" s="11">
        <v>2</v>
      </c>
      <c r="K777" s="161">
        <v>0</v>
      </c>
      <c r="L777" s="161">
        <v>0</v>
      </c>
      <c r="M777" s="161">
        <v>0</v>
      </c>
      <c r="N777" s="161">
        <v>1</v>
      </c>
      <c r="O777" s="161">
        <v>0</v>
      </c>
      <c r="P777" s="161">
        <v>0</v>
      </c>
      <c r="Q777" s="161">
        <v>0</v>
      </c>
      <c r="R777" s="161">
        <v>0</v>
      </c>
      <c r="S777" s="161">
        <v>0</v>
      </c>
      <c r="T777" s="161">
        <v>1</v>
      </c>
      <c r="U777" s="161">
        <v>1</v>
      </c>
      <c r="V777" s="161">
        <v>0</v>
      </c>
      <c r="W777" s="161">
        <v>1.75</v>
      </c>
      <c r="X777" s="161">
        <v>750</v>
      </c>
      <c r="Y777" s="161">
        <v>0</v>
      </c>
      <c r="Z777" s="161">
        <v>20</v>
      </c>
      <c r="AA777" s="161">
        <v>0</v>
      </c>
      <c r="AB777" s="161">
        <v>0</v>
      </c>
      <c r="AC777" s="161">
        <v>0</v>
      </c>
      <c r="AD777" s="161">
        <v>9</v>
      </c>
      <c r="AE777" s="161">
        <v>1</v>
      </c>
      <c r="AF777" s="161">
        <v>3</v>
      </c>
      <c r="AG777" s="161">
        <v>2</v>
      </c>
      <c r="AH777" s="161">
        <v>2</v>
      </c>
      <c r="AI777" s="161">
        <v>0</v>
      </c>
      <c r="AJ777" s="161">
        <v>3</v>
      </c>
      <c r="AK777" s="161">
        <v>0</v>
      </c>
      <c r="AL777" s="161">
        <v>0</v>
      </c>
      <c r="AM777" s="161">
        <v>0</v>
      </c>
      <c r="AN777" s="161">
        <v>0.25</v>
      </c>
      <c r="AO777" s="161">
        <v>1500</v>
      </c>
      <c r="AP777" s="161">
        <v>0.25</v>
      </c>
      <c r="AQ777" s="161">
        <v>30</v>
      </c>
      <c r="AR777" s="161">
        <v>0</v>
      </c>
      <c r="AS777" s="161">
        <v>92002001</v>
      </c>
      <c r="AT777" s="186" t="s">
        <v>163</v>
      </c>
      <c r="AU777" s="161" t="s">
        <v>865</v>
      </c>
      <c r="AV777" s="161">
        <v>10003002</v>
      </c>
      <c r="AW777" s="161">
        <v>21200010</v>
      </c>
      <c r="AX777" s="186" t="s">
        <v>384</v>
      </c>
      <c r="AY777" s="186">
        <v>0</v>
      </c>
      <c r="AZ777" s="161">
        <v>0</v>
      </c>
      <c r="BA777" s="161">
        <v>0</v>
      </c>
      <c r="BB777" s="190"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61">
        <v>0</v>
      </c>
      <c r="BD777" s="161">
        <v>0</v>
      </c>
      <c r="BE777" s="161">
        <v>0</v>
      </c>
      <c r="BF777" s="161">
        <v>0</v>
      </c>
      <c r="BG777" s="161">
        <v>0</v>
      </c>
      <c r="BH777" s="161">
        <v>0</v>
      </c>
      <c r="BI777" s="195">
        <v>0</v>
      </c>
      <c r="BJ777" s="161">
        <v>0</v>
      </c>
      <c r="BK777" s="161">
        <v>0</v>
      </c>
      <c r="BL777" s="161">
        <v>0</v>
      </c>
      <c r="BM777" s="161">
        <v>0</v>
      </c>
      <c r="BN777" s="161">
        <v>0</v>
      </c>
      <c r="BO777" s="161">
        <v>0</v>
      </c>
      <c r="BP777" s="11">
        <v>0</v>
      </c>
      <c r="BQ777" s="46">
        <v>0</v>
      </c>
    </row>
    <row r="778" ht="19.5" customHeight="1" spans="3:69">
      <c r="C778" s="161">
        <v>63011103</v>
      </c>
      <c r="D778" s="186" t="s">
        <v>864</v>
      </c>
      <c r="E778" s="161">
        <v>2</v>
      </c>
      <c r="F778" s="161">
        <v>63011101</v>
      </c>
      <c r="G778" s="161">
        <f t="shared" si="70"/>
        <v>63011104</v>
      </c>
      <c r="H778" s="161">
        <v>5</v>
      </c>
      <c r="I778" s="11">
        <v>1</v>
      </c>
      <c r="J778" s="11">
        <v>2</v>
      </c>
      <c r="K778" s="161">
        <v>0</v>
      </c>
      <c r="L778" s="161">
        <v>0</v>
      </c>
      <c r="M778" s="161">
        <v>0</v>
      </c>
      <c r="N778" s="161">
        <v>1</v>
      </c>
      <c r="O778" s="161">
        <v>0</v>
      </c>
      <c r="P778" s="161">
        <v>0</v>
      </c>
      <c r="Q778" s="161">
        <v>0</v>
      </c>
      <c r="R778" s="161">
        <v>0</v>
      </c>
      <c r="S778" s="161">
        <v>0</v>
      </c>
      <c r="T778" s="161">
        <v>1</v>
      </c>
      <c r="U778" s="161">
        <v>1</v>
      </c>
      <c r="V778" s="161">
        <v>0</v>
      </c>
      <c r="W778" s="161">
        <v>2</v>
      </c>
      <c r="X778" s="161">
        <v>1500</v>
      </c>
      <c r="Y778" s="161">
        <v>0</v>
      </c>
      <c r="Z778" s="161">
        <v>20</v>
      </c>
      <c r="AA778" s="161">
        <v>0</v>
      </c>
      <c r="AB778" s="161">
        <v>0</v>
      </c>
      <c r="AC778" s="161">
        <v>0</v>
      </c>
      <c r="AD778" s="161">
        <v>9</v>
      </c>
      <c r="AE778" s="161">
        <v>1</v>
      </c>
      <c r="AF778" s="161">
        <v>3</v>
      </c>
      <c r="AG778" s="161">
        <v>2</v>
      </c>
      <c r="AH778" s="161">
        <v>2</v>
      </c>
      <c r="AI778" s="161">
        <v>0</v>
      </c>
      <c r="AJ778" s="161">
        <v>3</v>
      </c>
      <c r="AK778" s="161">
        <v>0</v>
      </c>
      <c r="AL778" s="161">
        <v>0</v>
      </c>
      <c r="AM778" s="161">
        <v>0</v>
      </c>
      <c r="AN778" s="161">
        <v>0.25</v>
      </c>
      <c r="AO778" s="161">
        <v>1500</v>
      </c>
      <c r="AP778" s="161">
        <v>0.25</v>
      </c>
      <c r="AQ778" s="161">
        <v>30</v>
      </c>
      <c r="AR778" s="161">
        <v>0</v>
      </c>
      <c r="AS778" s="161">
        <v>92002001</v>
      </c>
      <c r="AT778" s="186" t="s">
        <v>163</v>
      </c>
      <c r="AU778" s="161" t="s">
        <v>865</v>
      </c>
      <c r="AV778" s="161">
        <v>10003002</v>
      </c>
      <c r="AW778" s="161">
        <v>21200010</v>
      </c>
      <c r="AX778" s="186" t="s">
        <v>384</v>
      </c>
      <c r="AY778" s="186">
        <v>0</v>
      </c>
      <c r="AZ778" s="161">
        <v>0</v>
      </c>
      <c r="BA778" s="161">
        <v>0</v>
      </c>
      <c r="BB778" s="190" t="str">
        <f t="shared" si="71"/>
        <v>向前方射出一支锋利的箭,对触碰的怪物造成200%攻击伤害+1500点固定伤害,并使目标移动速度降低50%,持续3秒</v>
      </c>
      <c r="BC778" s="161">
        <v>0</v>
      </c>
      <c r="BD778" s="161">
        <v>0</v>
      </c>
      <c r="BE778" s="161">
        <v>0</v>
      </c>
      <c r="BF778" s="161">
        <v>0</v>
      </c>
      <c r="BG778" s="161">
        <v>0</v>
      </c>
      <c r="BH778" s="161">
        <v>0</v>
      </c>
      <c r="BI778" s="195">
        <v>0</v>
      </c>
      <c r="BJ778" s="161">
        <v>0</v>
      </c>
      <c r="BK778" s="161">
        <v>0</v>
      </c>
      <c r="BL778" s="161">
        <v>0</v>
      </c>
      <c r="BM778" s="161">
        <v>0</v>
      </c>
      <c r="BN778" s="161">
        <v>0</v>
      </c>
      <c r="BO778" s="161">
        <v>0</v>
      </c>
      <c r="BP778" s="11">
        <v>0</v>
      </c>
      <c r="BQ778" s="46">
        <v>0</v>
      </c>
    </row>
    <row r="779" ht="19.5" customHeight="1" spans="3:69">
      <c r="C779" s="161">
        <v>63011104</v>
      </c>
      <c r="D779" s="186" t="s">
        <v>864</v>
      </c>
      <c r="E779" s="161">
        <v>3</v>
      </c>
      <c r="F779" s="161">
        <v>63011101</v>
      </c>
      <c r="G779" s="161">
        <v>0</v>
      </c>
      <c r="H779" s="161">
        <v>5</v>
      </c>
      <c r="I779" s="11">
        <v>1</v>
      </c>
      <c r="J779" s="11">
        <v>0</v>
      </c>
      <c r="K779" s="161">
        <v>0</v>
      </c>
      <c r="L779" s="161">
        <v>0</v>
      </c>
      <c r="M779" s="161">
        <v>0</v>
      </c>
      <c r="N779" s="161">
        <v>1</v>
      </c>
      <c r="O779" s="161">
        <v>0</v>
      </c>
      <c r="P779" s="161">
        <v>0</v>
      </c>
      <c r="Q779" s="161">
        <v>0</v>
      </c>
      <c r="R779" s="161">
        <v>0</v>
      </c>
      <c r="S779" s="161">
        <v>0</v>
      </c>
      <c r="T779" s="161">
        <v>1</v>
      </c>
      <c r="U779" s="161">
        <v>1</v>
      </c>
      <c r="V779" s="161">
        <v>0</v>
      </c>
      <c r="W779" s="161">
        <v>2.25</v>
      </c>
      <c r="X779" s="161">
        <v>2250</v>
      </c>
      <c r="Y779" s="161">
        <v>0</v>
      </c>
      <c r="Z779" s="161">
        <v>20</v>
      </c>
      <c r="AA779" s="161">
        <v>0</v>
      </c>
      <c r="AB779" s="161">
        <v>0</v>
      </c>
      <c r="AC779" s="161">
        <v>0</v>
      </c>
      <c r="AD779" s="161">
        <v>9</v>
      </c>
      <c r="AE779" s="161">
        <v>1</v>
      </c>
      <c r="AF779" s="161">
        <v>3</v>
      </c>
      <c r="AG779" s="161">
        <v>2</v>
      </c>
      <c r="AH779" s="161">
        <v>2</v>
      </c>
      <c r="AI779" s="161">
        <v>0</v>
      </c>
      <c r="AJ779" s="161">
        <v>3</v>
      </c>
      <c r="AK779" s="161">
        <v>0</v>
      </c>
      <c r="AL779" s="161">
        <v>0</v>
      </c>
      <c r="AM779" s="161">
        <v>0</v>
      </c>
      <c r="AN779" s="161">
        <v>0.25</v>
      </c>
      <c r="AO779" s="161">
        <v>1500</v>
      </c>
      <c r="AP779" s="161">
        <v>0.25</v>
      </c>
      <c r="AQ779" s="161">
        <v>30</v>
      </c>
      <c r="AR779" s="161">
        <v>0</v>
      </c>
      <c r="AS779" s="161">
        <v>92002001</v>
      </c>
      <c r="AT779" s="186" t="s">
        <v>163</v>
      </c>
      <c r="AU779" s="161" t="s">
        <v>865</v>
      </c>
      <c r="AV779" s="161">
        <v>10003002</v>
      </c>
      <c r="AW779" s="161">
        <v>21200010</v>
      </c>
      <c r="AX779" s="186" t="s">
        <v>384</v>
      </c>
      <c r="AY779" s="186">
        <v>0</v>
      </c>
      <c r="AZ779" s="161">
        <v>0</v>
      </c>
      <c r="BA779" s="161">
        <v>0</v>
      </c>
      <c r="BB779" s="190" t="str">
        <f t="shared" si="71"/>
        <v>向前方射出一支锋利的箭,对触碰的怪物造成225%攻击伤害+2250点固定伤害,并使目标移动速度降低50%,持续3秒</v>
      </c>
      <c r="BC779" s="161">
        <v>0</v>
      </c>
      <c r="BD779" s="161">
        <v>0</v>
      </c>
      <c r="BE779" s="161">
        <v>0</v>
      </c>
      <c r="BF779" s="161">
        <v>0</v>
      </c>
      <c r="BG779" s="161">
        <v>0</v>
      </c>
      <c r="BH779" s="161">
        <v>0</v>
      </c>
      <c r="BI779" s="195">
        <v>0</v>
      </c>
      <c r="BJ779" s="161">
        <v>0</v>
      </c>
      <c r="BK779" s="161">
        <v>0</v>
      </c>
      <c r="BL779" s="161">
        <v>0</v>
      </c>
      <c r="BM779" s="161">
        <v>0</v>
      </c>
      <c r="BN779" s="161">
        <v>0</v>
      </c>
      <c r="BO779" s="161">
        <v>0</v>
      </c>
      <c r="BP779" s="11">
        <v>0</v>
      </c>
      <c r="BQ779" s="46">
        <v>0</v>
      </c>
    </row>
    <row r="780" ht="19.5" customHeight="1" spans="3:69">
      <c r="C780" s="161">
        <v>63011105</v>
      </c>
      <c r="D780" s="186" t="s">
        <v>864</v>
      </c>
      <c r="E780" s="161">
        <v>4</v>
      </c>
      <c r="F780" s="161">
        <v>63011101</v>
      </c>
      <c r="G780" s="161">
        <v>0</v>
      </c>
      <c r="H780" s="161">
        <v>5</v>
      </c>
      <c r="I780" s="11">
        <v>1</v>
      </c>
      <c r="J780" s="11">
        <v>0</v>
      </c>
      <c r="K780" s="161">
        <v>0</v>
      </c>
      <c r="L780" s="161">
        <v>0</v>
      </c>
      <c r="M780" s="161">
        <v>0</v>
      </c>
      <c r="N780" s="161">
        <v>1</v>
      </c>
      <c r="O780" s="161">
        <v>0</v>
      </c>
      <c r="P780" s="161">
        <v>0</v>
      </c>
      <c r="Q780" s="161">
        <v>0</v>
      </c>
      <c r="R780" s="161">
        <v>0</v>
      </c>
      <c r="S780" s="161">
        <v>0</v>
      </c>
      <c r="T780" s="161">
        <v>1</v>
      </c>
      <c r="U780" s="161">
        <v>1</v>
      </c>
      <c r="V780" s="161">
        <v>0</v>
      </c>
      <c r="W780" s="161">
        <v>2.5</v>
      </c>
      <c r="X780" s="161">
        <v>3250</v>
      </c>
      <c r="Y780" s="161">
        <v>0</v>
      </c>
      <c r="Z780" s="161">
        <v>20</v>
      </c>
      <c r="AA780" s="161">
        <v>0</v>
      </c>
      <c r="AB780" s="161">
        <v>0</v>
      </c>
      <c r="AC780" s="161">
        <v>0</v>
      </c>
      <c r="AD780" s="161">
        <v>9</v>
      </c>
      <c r="AE780" s="161">
        <v>1</v>
      </c>
      <c r="AF780" s="161">
        <v>3</v>
      </c>
      <c r="AG780" s="161">
        <v>2</v>
      </c>
      <c r="AH780" s="161">
        <v>2</v>
      </c>
      <c r="AI780" s="161">
        <v>0</v>
      </c>
      <c r="AJ780" s="161">
        <v>3</v>
      </c>
      <c r="AK780" s="161">
        <v>0</v>
      </c>
      <c r="AL780" s="161">
        <v>0</v>
      </c>
      <c r="AM780" s="161">
        <v>0</v>
      </c>
      <c r="AN780" s="161">
        <v>0.25</v>
      </c>
      <c r="AO780" s="161">
        <v>1500</v>
      </c>
      <c r="AP780" s="161">
        <v>0.25</v>
      </c>
      <c r="AQ780" s="161">
        <v>30</v>
      </c>
      <c r="AR780" s="161">
        <v>0</v>
      </c>
      <c r="AS780" s="161">
        <v>92002001</v>
      </c>
      <c r="AT780" s="186" t="s">
        <v>163</v>
      </c>
      <c r="AU780" s="161" t="s">
        <v>865</v>
      </c>
      <c r="AV780" s="161">
        <v>10003002</v>
      </c>
      <c r="AW780" s="161">
        <v>21200010</v>
      </c>
      <c r="AX780" s="186" t="s">
        <v>384</v>
      </c>
      <c r="AY780" s="186">
        <v>0</v>
      </c>
      <c r="AZ780" s="161">
        <v>0</v>
      </c>
      <c r="BA780" s="161">
        <v>0</v>
      </c>
      <c r="BB780" s="190" t="str">
        <f t="shared" si="71"/>
        <v>向前方射出一支锋利的箭,对触碰的怪物造成250%攻击伤害+3250点固定伤害,并使目标移动速度降低50%,持续3秒</v>
      </c>
      <c r="BC780" s="161">
        <v>0</v>
      </c>
      <c r="BD780" s="161">
        <v>0</v>
      </c>
      <c r="BE780" s="161">
        <v>0</v>
      </c>
      <c r="BF780" s="161">
        <v>0</v>
      </c>
      <c r="BG780" s="161">
        <v>0</v>
      </c>
      <c r="BH780" s="161">
        <v>0</v>
      </c>
      <c r="BI780" s="195">
        <v>0</v>
      </c>
      <c r="BJ780" s="161">
        <v>0</v>
      </c>
      <c r="BK780" s="161">
        <v>0</v>
      </c>
      <c r="BL780" s="161">
        <v>0</v>
      </c>
      <c r="BM780" s="161">
        <v>0</v>
      </c>
      <c r="BN780" s="161">
        <v>0</v>
      </c>
      <c r="BO780" s="161">
        <v>0</v>
      </c>
      <c r="BP780" s="11">
        <v>0</v>
      </c>
      <c r="BQ780" s="46">
        <v>0</v>
      </c>
    </row>
    <row r="781" ht="19.5" customHeight="1" spans="3:69">
      <c r="C781" s="161">
        <v>63011106</v>
      </c>
      <c r="D781" s="186" t="s">
        <v>864</v>
      </c>
      <c r="E781" s="161">
        <v>5</v>
      </c>
      <c r="F781" s="161">
        <v>63011101</v>
      </c>
      <c r="G781" s="161">
        <v>0</v>
      </c>
      <c r="H781" s="161">
        <v>5</v>
      </c>
      <c r="I781" s="11">
        <v>1</v>
      </c>
      <c r="J781" s="11">
        <v>0</v>
      </c>
      <c r="K781" s="161">
        <v>0</v>
      </c>
      <c r="L781" s="161">
        <v>0</v>
      </c>
      <c r="M781" s="161">
        <v>0</v>
      </c>
      <c r="N781" s="161">
        <v>1</v>
      </c>
      <c r="O781" s="161">
        <v>0</v>
      </c>
      <c r="P781" s="161">
        <v>0</v>
      </c>
      <c r="Q781" s="161">
        <v>0</v>
      </c>
      <c r="R781" s="161">
        <v>0</v>
      </c>
      <c r="S781" s="161">
        <v>0</v>
      </c>
      <c r="T781" s="161">
        <v>1</v>
      </c>
      <c r="U781" s="161">
        <v>1</v>
      </c>
      <c r="V781" s="161">
        <v>0</v>
      </c>
      <c r="W781" s="161">
        <v>2.75</v>
      </c>
      <c r="X781" s="161">
        <v>4250</v>
      </c>
      <c r="Y781" s="161">
        <v>0</v>
      </c>
      <c r="Z781" s="161">
        <v>20</v>
      </c>
      <c r="AA781" s="161">
        <v>0</v>
      </c>
      <c r="AB781" s="161">
        <v>0</v>
      </c>
      <c r="AC781" s="161">
        <v>0</v>
      </c>
      <c r="AD781" s="161">
        <v>9</v>
      </c>
      <c r="AE781" s="161">
        <v>1</v>
      </c>
      <c r="AF781" s="161">
        <v>3</v>
      </c>
      <c r="AG781" s="161">
        <v>2</v>
      </c>
      <c r="AH781" s="161">
        <v>2</v>
      </c>
      <c r="AI781" s="161">
        <v>0</v>
      </c>
      <c r="AJ781" s="161">
        <v>3</v>
      </c>
      <c r="AK781" s="161">
        <v>0</v>
      </c>
      <c r="AL781" s="161">
        <v>0</v>
      </c>
      <c r="AM781" s="161">
        <v>0</v>
      </c>
      <c r="AN781" s="161">
        <v>0.25</v>
      </c>
      <c r="AO781" s="161">
        <v>1500</v>
      </c>
      <c r="AP781" s="161">
        <v>0.25</v>
      </c>
      <c r="AQ781" s="161">
        <v>30</v>
      </c>
      <c r="AR781" s="161">
        <v>0</v>
      </c>
      <c r="AS781" s="161">
        <v>92002001</v>
      </c>
      <c r="AT781" s="186" t="s">
        <v>163</v>
      </c>
      <c r="AU781" s="161" t="s">
        <v>865</v>
      </c>
      <c r="AV781" s="161">
        <v>10003002</v>
      </c>
      <c r="AW781" s="161">
        <v>21200010</v>
      </c>
      <c r="AX781" s="186" t="s">
        <v>384</v>
      </c>
      <c r="AY781" s="186">
        <v>0</v>
      </c>
      <c r="AZ781" s="161">
        <v>0</v>
      </c>
      <c r="BA781" s="161">
        <v>0</v>
      </c>
      <c r="BB781" s="190" t="str">
        <f t="shared" si="71"/>
        <v>向前方射出一支锋利的箭,对触碰的怪物造成275%攻击伤害+4250点固定伤害,并使目标移动速度降低50%,持续3秒</v>
      </c>
      <c r="BC781" s="161">
        <v>0</v>
      </c>
      <c r="BD781" s="161">
        <v>0</v>
      </c>
      <c r="BE781" s="161">
        <v>0</v>
      </c>
      <c r="BF781" s="161">
        <v>0</v>
      </c>
      <c r="BG781" s="161">
        <v>0</v>
      </c>
      <c r="BH781" s="161">
        <v>0</v>
      </c>
      <c r="BI781" s="195">
        <v>0</v>
      </c>
      <c r="BJ781" s="161">
        <v>0</v>
      </c>
      <c r="BK781" s="161">
        <v>0</v>
      </c>
      <c r="BL781" s="161">
        <v>0</v>
      </c>
      <c r="BM781" s="161">
        <v>0</v>
      </c>
      <c r="BN781" s="161">
        <v>0</v>
      </c>
      <c r="BO781" s="161">
        <v>0</v>
      </c>
      <c r="BP781" s="11">
        <v>0</v>
      </c>
      <c r="BQ781" s="46">
        <v>0</v>
      </c>
    </row>
    <row r="782" ht="19.5" customHeight="1" spans="3:69">
      <c r="C782" s="158">
        <v>63011201</v>
      </c>
      <c r="D782" s="187" t="s">
        <v>1031</v>
      </c>
      <c r="E782" s="162">
        <v>0</v>
      </c>
      <c r="F782" s="162">
        <v>63011201</v>
      </c>
      <c r="G782" s="158">
        <f t="shared" ref="G782:G784" si="72">C783</f>
        <v>63011202</v>
      </c>
      <c r="H782" s="160">
        <v>1</v>
      </c>
      <c r="I782" s="16">
        <v>3</v>
      </c>
      <c r="J782" s="16">
        <v>5</v>
      </c>
      <c r="K782" s="162">
        <v>0</v>
      </c>
      <c r="L782" s="162">
        <v>0</v>
      </c>
      <c r="M782" s="162">
        <v>0</v>
      </c>
      <c r="N782" s="158">
        <v>1</v>
      </c>
      <c r="O782" s="162">
        <v>0</v>
      </c>
      <c r="P782" s="162">
        <v>0</v>
      </c>
      <c r="Q782" s="162">
        <v>0</v>
      </c>
      <c r="R782" s="161">
        <v>0</v>
      </c>
      <c r="S782" s="161">
        <v>0</v>
      </c>
      <c r="T782" s="158">
        <v>1</v>
      </c>
      <c r="U782" s="162">
        <v>2</v>
      </c>
      <c r="V782" s="162">
        <v>0</v>
      </c>
      <c r="W782" s="162">
        <v>1.2</v>
      </c>
      <c r="X782" s="188">
        <v>600</v>
      </c>
      <c r="Y782" s="162">
        <v>0</v>
      </c>
      <c r="Z782" s="161">
        <v>20</v>
      </c>
      <c r="AA782" s="162">
        <v>0</v>
      </c>
      <c r="AB782" s="162">
        <v>0</v>
      </c>
      <c r="AC782" s="162">
        <v>0</v>
      </c>
      <c r="AD782" s="162">
        <v>9</v>
      </c>
      <c r="AE782" s="162">
        <v>1</v>
      </c>
      <c r="AF782" s="162">
        <v>2</v>
      </c>
      <c r="AG782" s="161">
        <v>2</v>
      </c>
      <c r="AH782" s="161">
        <v>2</v>
      </c>
      <c r="AI782" s="161">
        <v>0</v>
      </c>
      <c r="AJ782" s="161">
        <v>3</v>
      </c>
      <c r="AK782" s="162">
        <v>0</v>
      </c>
      <c r="AL782" s="162">
        <v>0</v>
      </c>
      <c r="AM782" s="162">
        <v>0</v>
      </c>
      <c r="AN782" s="162">
        <v>0.5</v>
      </c>
      <c r="AO782" s="162">
        <v>1500</v>
      </c>
      <c r="AP782" s="162">
        <v>0</v>
      </c>
      <c r="AQ782" s="162">
        <v>20</v>
      </c>
      <c r="AR782" s="161">
        <v>0</v>
      </c>
      <c r="AS782" s="162" t="s">
        <v>162</v>
      </c>
      <c r="AT782" s="187" t="s">
        <v>897</v>
      </c>
      <c r="AU782" s="162" t="s">
        <v>961</v>
      </c>
      <c r="AV782" s="162">
        <v>10003002</v>
      </c>
      <c r="AW782" s="162">
        <v>21200110</v>
      </c>
      <c r="AX782" s="187" t="s">
        <v>1032</v>
      </c>
      <c r="AY782" s="187">
        <v>0</v>
      </c>
      <c r="AZ782" s="161">
        <v>0</v>
      </c>
      <c r="BA782" s="161">
        <v>0</v>
      </c>
      <c r="BB782" s="190"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62">
        <v>0</v>
      </c>
      <c r="BD782" s="158">
        <v>0</v>
      </c>
      <c r="BE782" s="162">
        <v>0</v>
      </c>
      <c r="BF782" s="162">
        <v>0</v>
      </c>
      <c r="BG782" s="162">
        <v>0</v>
      </c>
      <c r="BH782" s="162">
        <v>0</v>
      </c>
      <c r="BI782" s="164">
        <v>0</v>
      </c>
      <c r="BJ782" s="161">
        <v>0</v>
      </c>
      <c r="BK782" s="161">
        <v>0</v>
      </c>
      <c r="BL782" s="161">
        <v>0</v>
      </c>
      <c r="BM782" s="161">
        <v>0</v>
      </c>
      <c r="BN782" s="161">
        <v>0</v>
      </c>
      <c r="BO782" s="161">
        <v>0</v>
      </c>
      <c r="BP782" s="11">
        <v>0</v>
      </c>
      <c r="BQ782" s="46">
        <v>0</v>
      </c>
    </row>
    <row r="783" ht="19.5" customHeight="1" spans="3:69">
      <c r="C783" s="158">
        <v>63011202</v>
      </c>
      <c r="D783" s="187" t="s">
        <v>1031</v>
      </c>
      <c r="E783" s="162">
        <v>1</v>
      </c>
      <c r="F783" s="162">
        <v>63011201</v>
      </c>
      <c r="G783" s="158">
        <f t="shared" si="72"/>
        <v>63011203</v>
      </c>
      <c r="H783" s="160">
        <v>1</v>
      </c>
      <c r="I783" s="16">
        <v>3</v>
      </c>
      <c r="J783" s="16">
        <v>2</v>
      </c>
      <c r="K783" s="162">
        <v>0</v>
      </c>
      <c r="L783" s="162">
        <v>0</v>
      </c>
      <c r="M783" s="162">
        <v>0</v>
      </c>
      <c r="N783" s="158">
        <v>1</v>
      </c>
      <c r="O783" s="162">
        <v>0</v>
      </c>
      <c r="P783" s="162">
        <v>0</v>
      </c>
      <c r="Q783" s="162">
        <v>0</v>
      </c>
      <c r="R783" s="161">
        <v>0</v>
      </c>
      <c r="S783" s="161">
        <v>0</v>
      </c>
      <c r="T783" s="158">
        <v>1</v>
      </c>
      <c r="U783" s="162">
        <v>2</v>
      </c>
      <c r="V783" s="162">
        <v>0</v>
      </c>
      <c r="W783" s="162">
        <v>1.2</v>
      </c>
      <c r="X783" s="188">
        <v>600</v>
      </c>
      <c r="Y783" s="162">
        <v>0</v>
      </c>
      <c r="Z783" s="161">
        <v>20</v>
      </c>
      <c r="AA783" s="162">
        <v>0</v>
      </c>
      <c r="AB783" s="162">
        <v>0</v>
      </c>
      <c r="AC783" s="162">
        <v>0</v>
      </c>
      <c r="AD783" s="162">
        <v>9</v>
      </c>
      <c r="AE783" s="162">
        <v>1</v>
      </c>
      <c r="AF783" s="162">
        <v>2</v>
      </c>
      <c r="AG783" s="161">
        <v>2</v>
      </c>
      <c r="AH783" s="161">
        <v>2</v>
      </c>
      <c r="AI783" s="161">
        <v>0</v>
      </c>
      <c r="AJ783" s="161">
        <v>3</v>
      </c>
      <c r="AK783" s="162">
        <v>0</v>
      </c>
      <c r="AL783" s="162">
        <v>0</v>
      </c>
      <c r="AM783" s="162">
        <v>0</v>
      </c>
      <c r="AN783" s="162">
        <v>0.5</v>
      </c>
      <c r="AO783" s="162">
        <v>1500</v>
      </c>
      <c r="AP783" s="162">
        <v>0</v>
      </c>
      <c r="AQ783" s="162">
        <v>20</v>
      </c>
      <c r="AR783" s="161">
        <v>0</v>
      </c>
      <c r="AS783" s="162" t="s">
        <v>162</v>
      </c>
      <c r="AT783" s="187" t="s">
        <v>897</v>
      </c>
      <c r="AU783" s="162" t="s">
        <v>961</v>
      </c>
      <c r="AV783" s="162">
        <v>10003002</v>
      </c>
      <c r="AW783" s="162">
        <v>21200110</v>
      </c>
      <c r="AX783" s="187" t="s">
        <v>1032</v>
      </c>
      <c r="AY783" s="187">
        <v>0</v>
      </c>
      <c r="AZ783" s="161">
        <v>0</v>
      </c>
      <c r="BA783" s="161">
        <v>0</v>
      </c>
      <c r="BB783" s="190"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62">
        <v>0</v>
      </c>
      <c r="BD783" s="158">
        <v>0</v>
      </c>
      <c r="BE783" s="162">
        <v>0</v>
      </c>
      <c r="BF783" s="162">
        <v>0</v>
      </c>
      <c r="BG783" s="162">
        <v>0</v>
      </c>
      <c r="BH783" s="162">
        <v>0</v>
      </c>
      <c r="BI783" s="164">
        <v>0</v>
      </c>
      <c r="BJ783" s="161">
        <v>0</v>
      </c>
      <c r="BK783" s="161">
        <v>0</v>
      </c>
      <c r="BL783" s="161">
        <v>0</v>
      </c>
      <c r="BM783" s="161">
        <v>0</v>
      </c>
      <c r="BN783" s="161">
        <v>0</v>
      </c>
      <c r="BO783" s="161">
        <v>0</v>
      </c>
      <c r="BP783" s="11">
        <v>0</v>
      </c>
      <c r="BQ783" s="46">
        <v>0</v>
      </c>
    </row>
    <row r="784" ht="19.5" customHeight="1" spans="3:69">
      <c r="C784" s="158">
        <v>63011203</v>
      </c>
      <c r="D784" s="187" t="s">
        <v>1031</v>
      </c>
      <c r="E784" s="162">
        <v>2</v>
      </c>
      <c r="F784" s="162">
        <v>63011201</v>
      </c>
      <c r="G784" s="158">
        <f t="shared" si="72"/>
        <v>63011204</v>
      </c>
      <c r="H784" s="160">
        <v>1</v>
      </c>
      <c r="I784" s="16">
        <v>3</v>
      </c>
      <c r="J784" s="16">
        <v>2</v>
      </c>
      <c r="K784" s="162">
        <v>0</v>
      </c>
      <c r="L784" s="162">
        <v>0</v>
      </c>
      <c r="M784" s="162">
        <v>0</v>
      </c>
      <c r="N784" s="158">
        <v>1</v>
      </c>
      <c r="O784" s="162">
        <v>0</v>
      </c>
      <c r="P784" s="162">
        <v>0</v>
      </c>
      <c r="Q784" s="162">
        <v>0</v>
      </c>
      <c r="R784" s="161">
        <v>0</v>
      </c>
      <c r="S784" s="161">
        <v>0</v>
      </c>
      <c r="T784" s="158">
        <v>1</v>
      </c>
      <c r="U784" s="162">
        <v>2</v>
      </c>
      <c r="V784" s="162">
        <v>0</v>
      </c>
      <c r="W784" s="162">
        <v>1.35</v>
      </c>
      <c r="X784" s="188">
        <v>950</v>
      </c>
      <c r="Y784" s="162">
        <v>0</v>
      </c>
      <c r="Z784" s="161">
        <v>20</v>
      </c>
      <c r="AA784" s="162">
        <v>0</v>
      </c>
      <c r="AB784" s="162">
        <v>0</v>
      </c>
      <c r="AC784" s="162">
        <v>0</v>
      </c>
      <c r="AD784" s="162">
        <v>9</v>
      </c>
      <c r="AE784" s="162">
        <v>1</v>
      </c>
      <c r="AF784" s="162">
        <v>2</v>
      </c>
      <c r="AG784" s="161">
        <v>2</v>
      </c>
      <c r="AH784" s="161">
        <v>2</v>
      </c>
      <c r="AI784" s="161">
        <v>0</v>
      </c>
      <c r="AJ784" s="161">
        <v>3</v>
      </c>
      <c r="AK784" s="162">
        <v>0</v>
      </c>
      <c r="AL784" s="162">
        <v>0</v>
      </c>
      <c r="AM784" s="162">
        <v>0</v>
      </c>
      <c r="AN784" s="162">
        <v>0.5</v>
      </c>
      <c r="AO784" s="162">
        <v>1500</v>
      </c>
      <c r="AP784" s="162">
        <v>0</v>
      </c>
      <c r="AQ784" s="162">
        <v>20</v>
      </c>
      <c r="AR784" s="161">
        <v>0</v>
      </c>
      <c r="AS784" s="162" t="s">
        <v>162</v>
      </c>
      <c r="AT784" s="187" t="s">
        <v>897</v>
      </c>
      <c r="AU784" s="162" t="s">
        <v>961</v>
      </c>
      <c r="AV784" s="162">
        <v>10003002</v>
      </c>
      <c r="AW784" s="162">
        <v>21200110</v>
      </c>
      <c r="AX784" s="187" t="s">
        <v>1032</v>
      </c>
      <c r="AY784" s="187">
        <v>0</v>
      </c>
      <c r="AZ784" s="161">
        <v>0</v>
      </c>
      <c r="BA784" s="161">
        <v>0</v>
      </c>
      <c r="BB784" s="190" t="str">
        <f t="shared" si="73"/>
        <v>对目标方向投掷2个光球,对触碰的单位造成造成135%攻击伤害+950点固定伤害,此光球再移动到一定位置后会再原始路径返回</v>
      </c>
      <c r="BC784" s="162">
        <v>0</v>
      </c>
      <c r="BD784" s="158">
        <v>0</v>
      </c>
      <c r="BE784" s="162">
        <v>0</v>
      </c>
      <c r="BF784" s="162">
        <v>0</v>
      </c>
      <c r="BG784" s="162">
        <v>0</v>
      </c>
      <c r="BH784" s="162">
        <v>0</v>
      </c>
      <c r="BI784" s="164">
        <v>0</v>
      </c>
      <c r="BJ784" s="161">
        <v>0</v>
      </c>
      <c r="BK784" s="161">
        <v>0</v>
      </c>
      <c r="BL784" s="161">
        <v>0</v>
      </c>
      <c r="BM784" s="161">
        <v>0</v>
      </c>
      <c r="BN784" s="161">
        <v>0</v>
      </c>
      <c r="BO784" s="161">
        <v>0</v>
      </c>
      <c r="BP784" s="11">
        <v>0</v>
      </c>
      <c r="BQ784" s="46">
        <v>0</v>
      </c>
    </row>
    <row r="785" ht="19.5" customHeight="1" spans="3:69">
      <c r="C785" s="158">
        <v>63011204</v>
      </c>
      <c r="D785" s="187" t="s">
        <v>1031</v>
      </c>
      <c r="E785" s="162">
        <v>3</v>
      </c>
      <c r="F785" s="162">
        <v>63011201</v>
      </c>
      <c r="G785" s="158">
        <v>0</v>
      </c>
      <c r="H785" s="160">
        <v>1</v>
      </c>
      <c r="I785" s="16">
        <v>3</v>
      </c>
      <c r="J785" s="16">
        <v>0</v>
      </c>
      <c r="K785" s="162">
        <v>0</v>
      </c>
      <c r="L785" s="162">
        <v>0</v>
      </c>
      <c r="M785" s="162">
        <v>0</v>
      </c>
      <c r="N785" s="158">
        <v>1</v>
      </c>
      <c r="O785" s="162">
        <v>0</v>
      </c>
      <c r="P785" s="162">
        <v>0</v>
      </c>
      <c r="Q785" s="162">
        <v>0</v>
      </c>
      <c r="R785" s="161">
        <v>0</v>
      </c>
      <c r="S785" s="161">
        <v>0</v>
      </c>
      <c r="T785" s="158">
        <v>1</v>
      </c>
      <c r="U785" s="162">
        <v>2</v>
      </c>
      <c r="V785" s="162">
        <v>0</v>
      </c>
      <c r="W785" s="162">
        <v>1.5</v>
      </c>
      <c r="X785" s="188">
        <v>1500</v>
      </c>
      <c r="Y785" s="162">
        <v>0</v>
      </c>
      <c r="Z785" s="161">
        <v>20</v>
      </c>
      <c r="AA785" s="162">
        <v>0</v>
      </c>
      <c r="AB785" s="162">
        <v>0</v>
      </c>
      <c r="AC785" s="162">
        <v>0</v>
      </c>
      <c r="AD785" s="162">
        <v>9</v>
      </c>
      <c r="AE785" s="162">
        <v>1</v>
      </c>
      <c r="AF785" s="162">
        <v>2</v>
      </c>
      <c r="AG785" s="161">
        <v>2</v>
      </c>
      <c r="AH785" s="161">
        <v>2</v>
      </c>
      <c r="AI785" s="161">
        <v>0</v>
      </c>
      <c r="AJ785" s="161">
        <v>3</v>
      </c>
      <c r="AK785" s="162">
        <v>0</v>
      </c>
      <c r="AL785" s="162">
        <v>0</v>
      </c>
      <c r="AM785" s="162">
        <v>0</v>
      </c>
      <c r="AN785" s="162">
        <v>0.5</v>
      </c>
      <c r="AO785" s="162">
        <v>1500</v>
      </c>
      <c r="AP785" s="162">
        <v>0</v>
      </c>
      <c r="AQ785" s="162">
        <v>20</v>
      </c>
      <c r="AR785" s="161">
        <v>0</v>
      </c>
      <c r="AS785" s="162" t="s">
        <v>162</v>
      </c>
      <c r="AT785" s="187" t="s">
        <v>897</v>
      </c>
      <c r="AU785" s="162" t="s">
        <v>961</v>
      </c>
      <c r="AV785" s="162">
        <v>10003002</v>
      </c>
      <c r="AW785" s="162">
        <v>21200110</v>
      </c>
      <c r="AX785" s="187" t="s">
        <v>1032</v>
      </c>
      <c r="AY785" s="187">
        <v>0</v>
      </c>
      <c r="AZ785" s="161">
        <v>0</v>
      </c>
      <c r="BA785" s="161">
        <v>0</v>
      </c>
      <c r="BB785" s="190" t="str">
        <f t="shared" si="73"/>
        <v>对目标方向投掷2个光球,对触碰的单位造成造成150%攻击伤害+1500点固定伤害,此光球再移动到一定位置后会再原始路径返回</v>
      </c>
      <c r="BC785" s="162">
        <v>0</v>
      </c>
      <c r="BD785" s="158">
        <v>0</v>
      </c>
      <c r="BE785" s="162">
        <v>0</v>
      </c>
      <c r="BF785" s="162">
        <v>0</v>
      </c>
      <c r="BG785" s="162">
        <v>0</v>
      </c>
      <c r="BH785" s="162">
        <v>0</v>
      </c>
      <c r="BI785" s="164">
        <v>0</v>
      </c>
      <c r="BJ785" s="161">
        <v>0</v>
      </c>
      <c r="BK785" s="161">
        <v>0</v>
      </c>
      <c r="BL785" s="161">
        <v>0</v>
      </c>
      <c r="BM785" s="161">
        <v>0</v>
      </c>
      <c r="BN785" s="161">
        <v>0</v>
      </c>
      <c r="BO785" s="161">
        <v>0</v>
      </c>
      <c r="BP785" s="11">
        <v>0</v>
      </c>
      <c r="BQ785" s="46">
        <v>0</v>
      </c>
    </row>
    <row r="786" ht="19.5" customHeight="1" spans="3:69">
      <c r="C786" s="158">
        <v>63011205</v>
      </c>
      <c r="D786" s="187" t="s">
        <v>1031</v>
      </c>
      <c r="E786" s="162">
        <v>4</v>
      </c>
      <c r="F786" s="162">
        <v>63011201</v>
      </c>
      <c r="G786" s="158">
        <v>0</v>
      </c>
      <c r="H786" s="160">
        <v>1</v>
      </c>
      <c r="I786" s="16">
        <v>3</v>
      </c>
      <c r="J786" s="16">
        <v>0</v>
      </c>
      <c r="K786" s="162">
        <v>0</v>
      </c>
      <c r="L786" s="162">
        <v>0</v>
      </c>
      <c r="M786" s="162">
        <v>0</v>
      </c>
      <c r="N786" s="158">
        <v>1</v>
      </c>
      <c r="O786" s="162">
        <v>0</v>
      </c>
      <c r="P786" s="162">
        <v>0</v>
      </c>
      <c r="Q786" s="162">
        <v>0</v>
      </c>
      <c r="R786" s="161">
        <v>0</v>
      </c>
      <c r="S786" s="161">
        <v>0</v>
      </c>
      <c r="T786" s="158">
        <v>1</v>
      </c>
      <c r="U786" s="162">
        <v>2</v>
      </c>
      <c r="V786" s="162">
        <v>0</v>
      </c>
      <c r="W786" s="162">
        <v>1.65</v>
      </c>
      <c r="X786" s="188">
        <v>2250</v>
      </c>
      <c r="Y786" s="162">
        <v>0</v>
      </c>
      <c r="Z786" s="161">
        <v>20</v>
      </c>
      <c r="AA786" s="162">
        <v>0</v>
      </c>
      <c r="AB786" s="162">
        <v>0</v>
      </c>
      <c r="AC786" s="162">
        <v>0</v>
      </c>
      <c r="AD786" s="162">
        <v>9</v>
      </c>
      <c r="AE786" s="162">
        <v>1</v>
      </c>
      <c r="AF786" s="162">
        <v>2</v>
      </c>
      <c r="AG786" s="161">
        <v>2</v>
      </c>
      <c r="AH786" s="161">
        <v>2</v>
      </c>
      <c r="AI786" s="161">
        <v>0</v>
      </c>
      <c r="AJ786" s="161">
        <v>3</v>
      </c>
      <c r="AK786" s="162">
        <v>0</v>
      </c>
      <c r="AL786" s="162">
        <v>0</v>
      </c>
      <c r="AM786" s="162">
        <v>0</v>
      </c>
      <c r="AN786" s="162">
        <v>0.5</v>
      </c>
      <c r="AO786" s="162">
        <v>1500</v>
      </c>
      <c r="AP786" s="162">
        <v>0</v>
      </c>
      <c r="AQ786" s="162">
        <v>20</v>
      </c>
      <c r="AR786" s="161">
        <v>0</v>
      </c>
      <c r="AS786" s="162" t="s">
        <v>162</v>
      </c>
      <c r="AT786" s="187" t="s">
        <v>897</v>
      </c>
      <c r="AU786" s="162" t="s">
        <v>961</v>
      </c>
      <c r="AV786" s="162">
        <v>10003002</v>
      </c>
      <c r="AW786" s="162">
        <v>21200110</v>
      </c>
      <c r="AX786" s="187" t="s">
        <v>1032</v>
      </c>
      <c r="AY786" s="187">
        <v>0</v>
      </c>
      <c r="AZ786" s="161">
        <v>0</v>
      </c>
      <c r="BA786" s="161">
        <v>0</v>
      </c>
      <c r="BB786" s="190" t="str">
        <f t="shared" si="73"/>
        <v>对目标方向投掷2个光球,对触碰的单位造成造成165%攻击伤害+2250点固定伤害,此光球再移动到一定位置后会再原始路径返回</v>
      </c>
      <c r="BC786" s="162">
        <v>0</v>
      </c>
      <c r="BD786" s="158">
        <v>0</v>
      </c>
      <c r="BE786" s="162">
        <v>0</v>
      </c>
      <c r="BF786" s="162">
        <v>0</v>
      </c>
      <c r="BG786" s="162">
        <v>0</v>
      </c>
      <c r="BH786" s="162">
        <v>0</v>
      </c>
      <c r="BI786" s="164">
        <v>0</v>
      </c>
      <c r="BJ786" s="161">
        <v>0</v>
      </c>
      <c r="BK786" s="161">
        <v>0</v>
      </c>
      <c r="BL786" s="161">
        <v>0</v>
      </c>
      <c r="BM786" s="161">
        <v>0</v>
      </c>
      <c r="BN786" s="161">
        <v>0</v>
      </c>
      <c r="BO786" s="161">
        <v>0</v>
      </c>
      <c r="BP786" s="11">
        <v>0</v>
      </c>
      <c r="BQ786" s="46">
        <v>0</v>
      </c>
    </row>
    <row r="787" ht="19.5" customHeight="1" spans="3:69">
      <c r="C787" s="158">
        <v>63011206</v>
      </c>
      <c r="D787" s="187" t="s">
        <v>1031</v>
      </c>
      <c r="E787" s="162">
        <v>5</v>
      </c>
      <c r="F787" s="162">
        <v>63011201</v>
      </c>
      <c r="G787" s="162">
        <v>0</v>
      </c>
      <c r="H787" s="160">
        <v>1</v>
      </c>
      <c r="I787" s="16">
        <v>3</v>
      </c>
      <c r="J787" s="16">
        <v>0</v>
      </c>
      <c r="K787" s="162">
        <v>0</v>
      </c>
      <c r="L787" s="162">
        <v>0</v>
      </c>
      <c r="M787" s="162">
        <v>0</v>
      </c>
      <c r="N787" s="158">
        <v>1</v>
      </c>
      <c r="O787" s="162">
        <v>0</v>
      </c>
      <c r="P787" s="162">
        <v>0</v>
      </c>
      <c r="Q787" s="162">
        <v>0</v>
      </c>
      <c r="R787" s="161">
        <v>0</v>
      </c>
      <c r="S787" s="161">
        <v>0</v>
      </c>
      <c r="T787" s="158">
        <v>1</v>
      </c>
      <c r="U787" s="162">
        <v>2</v>
      </c>
      <c r="V787" s="162">
        <v>0</v>
      </c>
      <c r="W787" s="162">
        <v>1.8</v>
      </c>
      <c r="X787" s="188">
        <v>3000</v>
      </c>
      <c r="Y787" s="162">
        <v>0</v>
      </c>
      <c r="Z787" s="161">
        <v>20</v>
      </c>
      <c r="AA787" s="162">
        <v>0</v>
      </c>
      <c r="AB787" s="162">
        <v>0</v>
      </c>
      <c r="AC787" s="162">
        <v>0</v>
      </c>
      <c r="AD787" s="162">
        <v>9</v>
      </c>
      <c r="AE787" s="162">
        <v>1</v>
      </c>
      <c r="AF787" s="162">
        <v>2</v>
      </c>
      <c r="AG787" s="161">
        <v>2</v>
      </c>
      <c r="AH787" s="161">
        <v>2</v>
      </c>
      <c r="AI787" s="161">
        <v>0</v>
      </c>
      <c r="AJ787" s="161">
        <v>3</v>
      </c>
      <c r="AK787" s="162">
        <v>0</v>
      </c>
      <c r="AL787" s="162">
        <v>0</v>
      </c>
      <c r="AM787" s="162">
        <v>0</v>
      </c>
      <c r="AN787" s="162">
        <v>0.5</v>
      </c>
      <c r="AO787" s="162">
        <v>1500</v>
      </c>
      <c r="AP787" s="162">
        <v>0</v>
      </c>
      <c r="AQ787" s="162">
        <v>20</v>
      </c>
      <c r="AR787" s="161">
        <v>0</v>
      </c>
      <c r="AS787" s="162" t="s">
        <v>162</v>
      </c>
      <c r="AT787" s="187" t="s">
        <v>897</v>
      </c>
      <c r="AU787" s="162" t="s">
        <v>961</v>
      </c>
      <c r="AV787" s="162">
        <v>10003002</v>
      </c>
      <c r="AW787" s="162">
        <v>21200110</v>
      </c>
      <c r="AX787" s="187" t="s">
        <v>1032</v>
      </c>
      <c r="AY787" s="187">
        <v>0</v>
      </c>
      <c r="AZ787" s="161">
        <v>0</v>
      </c>
      <c r="BA787" s="161">
        <v>0</v>
      </c>
      <c r="BB787" s="190" t="str">
        <f t="shared" si="73"/>
        <v>对目标方向投掷2个光球,对触碰的单位造成造成180%攻击伤害+3000点固定伤害,此光球再移动到一定位置后会再原始路径返回</v>
      </c>
      <c r="BC787" s="162">
        <v>0</v>
      </c>
      <c r="BD787" s="158">
        <v>0</v>
      </c>
      <c r="BE787" s="162">
        <v>0</v>
      </c>
      <c r="BF787" s="162">
        <v>0</v>
      </c>
      <c r="BG787" s="162">
        <v>0</v>
      </c>
      <c r="BH787" s="162">
        <v>0</v>
      </c>
      <c r="BI787" s="164">
        <v>0</v>
      </c>
      <c r="BJ787" s="161">
        <v>0</v>
      </c>
      <c r="BK787" s="161">
        <v>0</v>
      </c>
      <c r="BL787" s="161">
        <v>0</v>
      </c>
      <c r="BM787" s="161">
        <v>0</v>
      </c>
      <c r="BN787" s="161">
        <v>0</v>
      </c>
      <c r="BO787" s="161">
        <v>0</v>
      </c>
      <c r="BP787" s="11">
        <v>0</v>
      </c>
      <c r="BQ787" s="46">
        <v>0</v>
      </c>
    </row>
    <row r="788" ht="20.1" customHeight="1" spans="3:69">
      <c r="C788" s="158">
        <v>63011301</v>
      </c>
      <c r="D788" s="159" t="s">
        <v>866</v>
      </c>
      <c r="E788" s="162">
        <v>0</v>
      </c>
      <c r="F788" s="158">
        <v>63011301</v>
      </c>
      <c r="G788" s="158">
        <f t="shared" ref="G788:G790" si="74">C789</f>
        <v>63011302</v>
      </c>
      <c r="H788" s="188">
        <v>5</v>
      </c>
      <c r="I788" s="16">
        <v>5</v>
      </c>
      <c r="J788" s="16">
        <v>5</v>
      </c>
      <c r="K788" s="162">
        <v>0</v>
      </c>
      <c r="L788" s="158">
        <v>0</v>
      </c>
      <c r="M788" s="158">
        <v>0</v>
      </c>
      <c r="N788" s="158">
        <v>1</v>
      </c>
      <c r="O788" s="158">
        <v>0</v>
      </c>
      <c r="P788" s="158">
        <v>0</v>
      </c>
      <c r="Q788" s="158">
        <v>0</v>
      </c>
      <c r="R788" s="161">
        <v>0</v>
      </c>
      <c r="S788" s="161">
        <v>0</v>
      </c>
      <c r="T788" s="158">
        <v>1</v>
      </c>
      <c r="U788" s="158">
        <v>2</v>
      </c>
      <c r="V788" s="158">
        <v>0</v>
      </c>
      <c r="W788" s="158">
        <v>0</v>
      </c>
      <c r="X788" s="158">
        <v>0</v>
      </c>
      <c r="Y788" s="158">
        <v>0</v>
      </c>
      <c r="Z788" s="158">
        <v>30</v>
      </c>
      <c r="AA788" s="158">
        <v>0</v>
      </c>
      <c r="AB788" s="158">
        <v>0</v>
      </c>
      <c r="AC788" s="158">
        <v>0</v>
      </c>
      <c r="AD788" s="158">
        <v>30</v>
      </c>
      <c r="AE788" s="158">
        <v>0</v>
      </c>
      <c r="AF788" s="158">
        <v>0</v>
      </c>
      <c r="AG788" s="161">
        <v>1</v>
      </c>
      <c r="AH788" s="161">
        <v>0</v>
      </c>
      <c r="AI788" s="161">
        <v>0</v>
      </c>
      <c r="AJ788" s="161">
        <v>1.5</v>
      </c>
      <c r="AK788" s="158">
        <v>0</v>
      </c>
      <c r="AL788" s="158">
        <v>0.5</v>
      </c>
      <c r="AM788" s="158">
        <v>0</v>
      </c>
      <c r="AN788" s="162">
        <v>0.25</v>
      </c>
      <c r="AO788" s="158">
        <v>3000</v>
      </c>
      <c r="AP788" s="158">
        <v>0</v>
      </c>
      <c r="AQ788" s="158">
        <v>0</v>
      </c>
      <c r="AR788" s="161">
        <v>0</v>
      </c>
      <c r="AS788" s="158" t="s">
        <v>162</v>
      </c>
      <c r="AT788" s="159" t="s">
        <v>938</v>
      </c>
      <c r="AU788" s="158" t="s">
        <v>1033</v>
      </c>
      <c r="AV788" s="162">
        <v>0</v>
      </c>
      <c r="AW788" s="162">
        <v>21101051</v>
      </c>
      <c r="AX788" s="159" t="s">
        <v>745</v>
      </c>
      <c r="AY788" s="313" t="s">
        <v>1034</v>
      </c>
      <c r="AZ788" s="161">
        <v>0</v>
      </c>
      <c r="BA788" s="161">
        <v>0</v>
      </c>
      <c r="BB788" s="191" t="s">
        <v>1035</v>
      </c>
      <c r="BC788" s="158">
        <v>0</v>
      </c>
      <c r="BD788" s="158">
        <v>0</v>
      </c>
      <c r="BE788" s="158">
        <v>0</v>
      </c>
      <c r="BF788" s="158">
        <v>0</v>
      </c>
      <c r="BG788" s="158">
        <v>0</v>
      </c>
      <c r="BH788" s="158">
        <v>0</v>
      </c>
      <c r="BI788" s="164">
        <v>0</v>
      </c>
      <c r="BJ788" s="161">
        <v>0</v>
      </c>
      <c r="BK788" s="161">
        <v>0</v>
      </c>
      <c r="BL788" s="161">
        <v>0</v>
      </c>
      <c r="BM788" s="161">
        <v>0</v>
      </c>
      <c r="BN788" s="161">
        <v>0</v>
      </c>
      <c r="BO788" s="161">
        <v>0</v>
      </c>
      <c r="BP788" s="11">
        <v>0</v>
      </c>
      <c r="BQ788" s="46">
        <v>0</v>
      </c>
    </row>
    <row r="789" ht="20.1" customHeight="1" spans="3:69">
      <c r="C789" s="158">
        <v>63011302</v>
      </c>
      <c r="D789" s="159" t="s">
        <v>866</v>
      </c>
      <c r="E789" s="162">
        <v>1</v>
      </c>
      <c r="F789" s="158">
        <v>63011301</v>
      </c>
      <c r="G789" s="158">
        <f t="shared" si="74"/>
        <v>63011303</v>
      </c>
      <c r="H789" s="188">
        <v>5</v>
      </c>
      <c r="I789" s="16">
        <v>5</v>
      </c>
      <c r="J789" s="16">
        <v>2</v>
      </c>
      <c r="K789" s="162">
        <v>0</v>
      </c>
      <c r="L789" s="158">
        <v>0</v>
      </c>
      <c r="M789" s="158">
        <v>0</v>
      </c>
      <c r="N789" s="158">
        <v>1</v>
      </c>
      <c r="O789" s="158">
        <v>0</v>
      </c>
      <c r="P789" s="158">
        <v>0</v>
      </c>
      <c r="Q789" s="158">
        <v>0</v>
      </c>
      <c r="R789" s="161">
        <v>0</v>
      </c>
      <c r="S789" s="158">
        <v>0</v>
      </c>
      <c r="T789" s="158">
        <v>1</v>
      </c>
      <c r="U789" s="158">
        <v>2</v>
      </c>
      <c r="V789" s="158">
        <v>0</v>
      </c>
      <c r="W789" s="158">
        <v>0</v>
      </c>
      <c r="X789" s="158">
        <v>0</v>
      </c>
      <c r="Y789" s="158">
        <v>0</v>
      </c>
      <c r="Z789" s="158">
        <v>30</v>
      </c>
      <c r="AA789" s="158">
        <v>0</v>
      </c>
      <c r="AB789" s="158">
        <v>0</v>
      </c>
      <c r="AC789" s="158">
        <v>0</v>
      </c>
      <c r="AD789" s="158">
        <v>30</v>
      </c>
      <c r="AE789" s="158">
        <v>0</v>
      </c>
      <c r="AF789" s="158">
        <v>0</v>
      </c>
      <c r="AG789" s="161">
        <v>1</v>
      </c>
      <c r="AH789" s="161">
        <v>0</v>
      </c>
      <c r="AI789" s="161">
        <v>0</v>
      </c>
      <c r="AJ789" s="161">
        <v>1.5</v>
      </c>
      <c r="AK789" s="158">
        <v>0</v>
      </c>
      <c r="AL789" s="158">
        <v>0.5</v>
      </c>
      <c r="AM789" s="158">
        <v>0</v>
      </c>
      <c r="AN789" s="162">
        <v>0.25</v>
      </c>
      <c r="AO789" s="158">
        <v>3000</v>
      </c>
      <c r="AP789" s="158">
        <v>0</v>
      </c>
      <c r="AQ789" s="158">
        <v>0</v>
      </c>
      <c r="AR789" s="161">
        <v>0</v>
      </c>
      <c r="AS789" s="158" t="s">
        <v>162</v>
      </c>
      <c r="AT789" s="159" t="s">
        <v>938</v>
      </c>
      <c r="AU789" s="158" t="s">
        <v>1033</v>
      </c>
      <c r="AV789" s="162">
        <v>0</v>
      </c>
      <c r="AW789" s="162">
        <v>21101051</v>
      </c>
      <c r="AX789" s="159" t="s">
        <v>745</v>
      </c>
      <c r="AY789" s="313" t="s">
        <v>1034</v>
      </c>
      <c r="AZ789" s="161">
        <v>0</v>
      </c>
      <c r="BA789" s="161">
        <v>0</v>
      </c>
      <c r="BB789" s="191" t="s">
        <v>1035</v>
      </c>
      <c r="BC789" s="158">
        <v>0</v>
      </c>
      <c r="BD789" s="158">
        <v>0</v>
      </c>
      <c r="BE789" s="158">
        <v>0</v>
      </c>
      <c r="BF789" s="158">
        <v>0</v>
      </c>
      <c r="BG789" s="158">
        <v>0</v>
      </c>
      <c r="BH789" s="158">
        <v>0</v>
      </c>
      <c r="BI789" s="164">
        <v>0</v>
      </c>
      <c r="BJ789" s="161">
        <v>0</v>
      </c>
      <c r="BK789" s="161">
        <v>0</v>
      </c>
      <c r="BL789" s="161">
        <v>0</v>
      </c>
      <c r="BM789" s="161">
        <v>0</v>
      </c>
      <c r="BN789" s="161">
        <v>0</v>
      </c>
      <c r="BO789" s="161">
        <v>0</v>
      </c>
      <c r="BP789" s="11">
        <v>0</v>
      </c>
      <c r="BQ789" s="46">
        <v>0</v>
      </c>
    </row>
    <row r="790" ht="20.1" customHeight="1" spans="3:69">
      <c r="C790" s="158">
        <v>63011303</v>
      </c>
      <c r="D790" s="159" t="s">
        <v>866</v>
      </c>
      <c r="E790" s="162">
        <v>2</v>
      </c>
      <c r="F790" s="158">
        <v>63011301</v>
      </c>
      <c r="G790" s="158">
        <f t="shared" si="74"/>
        <v>63011304</v>
      </c>
      <c r="H790" s="188">
        <v>5</v>
      </c>
      <c r="I790" s="16">
        <v>5</v>
      </c>
      <c r="J790" s="16">
        <v>2</v>
      </c>
      <c r="K790" s="162">
        <v>0</v>
      </c>
      <c r="L790" s="158">
        <v>0</v>
      </c>
      <c r="M790" s="158">
        <v>0</v>
      </c>
      <c r="N790" s="158">
        <v>1</v>
      </c>
      <c r="O790" s="158">
        <v>0</v>
      </c>
      <c r="P790" s="158">
        <v>0</v>
      </c>
      <c r="Q790" s="158">
        <v>0</v>
      </c>
      <c r="R790" s="161">
        <v>0</v>
      </c>
      <c r="S790" s="158">
        <v>0</v>
      </c>
      <c r="T790" s="158">
        <v>1</v>
      </c>
      <c r="U790" s="158">
        <v>2</v>
      </c>
      <c r="V790" s="158">
        <v>0</v>
      </c>
      <c r="W790" s="158">
        <v>0</v>
      </c>
      <c r="X790" s="158">
        <v>0</v>
      </c>
      <c r="Y790" s="158">
        <v>0</v>
      </c>
      <c r="Z790" s="158">
        <v>30</v>
      </c>
      <c r="AA790" s="158">
        <v>0</v>
      </c>
      <c r="AB790" s="158">
        <v>0</v>
      </c>
      <c r="AC790" s="158">
        <v>0</v>
      </c>
      <c r="AD790" s="158">
        <v>30</v>
      </c>
      <c r="AE790" s="158">
        <v>0</v>
      </c>
      <c r="AF790" s="158">
        <v>0</v>
      </c>
      <c r="AG790" s="161">
        <v>1</v>
      </c>
      <c r="AH790" s="161">
        <v>0</v>
      </c>
      <c r="AI790" s="161">
        <v>0</v>
      </c>
      <c r="AJ790" s="161">
        <v>1.5</v>
      </c>
      <c r="AK790" s="158">
        <v>0</v>
      </c>
      <c r="AL790" s="158">
        <v>0.5</v>
      </c>
      <c r="AM790" s="158">
        <v>0</v>
      </c>
      <c r="AN790" s="162">
        <v>0.25</v>
      </c>
      <c r="AO790" s="158">
        <v>3000</v>
      </c>
      <c r="AP790" s="158">
        <v>0</v>
      </c>
      <c r="AQ790" s="158">
        <v>0</v>
      </c>
      <c r="AR790" s="161">
        <v>0</v>
      </c>
      <c r="AS790" s="158" t="s">
        <v>162</v>
      </c>
      <c r="AT790" s="159" t="s">
        <v>938</v>
      </c>
      <c r="AU790" s="158" t="s">
        <v>1033</v>
      </c>
      <c r="AV790" s="162">
        <v>0</v>
      </c>
      <c r="AW790" s="162">
        <v>21101051</v>
      </c>
      <c r="AX790" s="159" t="s">
        <v>745</v>
      </c>
      <c r="AY790" s="313" t="s">
        <v>1036</v>
      </c>
      <c r="AZ790" s="161">
        <v>0</v>
      </c>
      <c r="BA790" s="161">
        <v>0</v>
      </c>
      <c r="BB790" s="191" t="s">
        <v>1037</v>
      </c>
      <c r="BC790" s="158">
        <v>0</v>
      </c>
      <c r="BD790" s="158">
        <v>0</v>
      </c>
      <c r="BE790" s="158">
        <v>0</v>
      </c>
      <c r="BF790" s="158">
        <v>0</v>
      </c>
      <c r="BG790" s="158">
        <v>0</v>
      </c>
      <c r="BH790" s="158">
        <v>0</v>
      </c>
      <c r="BI790" s="164">
        <v>0</v>
      </c>
      <c r="BJ790" s="161">
        <v>0</v>
      </c>
      <c r="BK790" s="161">
        <v>0</v>
      </c>
      <c r="BL790" s="161">
        <v>0</v>
      </c>
      <c r="BM790" s="161">
        <v>0</v>
      </c>
      <c r="BN790" s="161">
        <v>0</v>
      </c>
      <c r="BO790" s="161">
        <v>0</v>
      </c>
      <c r="BP790" s="11">
        <v>0</v>
      </c>
      <c r="BQ790" s="46">
        <v>0</v>
      </c>
    </row>
    <row r="791" ht="19.5" customHeight="1" spans="3:69">
      <c r="C791" s="158">
        <v>63011304</v>
      </c>
      <c r="D791" s="159" t="s">
        <v>866</v>
      </c>
      <c r="E791" s="162">
        <v>3</v>
      </c>
      <c r="F791" s="158">
        <v>63011301</v>
      </c>
      <c r="G791" s="158">
        <v>0</v>
      </c>
      <c r="H791" s="188">
        <v>5</v>
      </c>
      <c r="I791" s="16">
        <v>5</v>
      </c>
      <c r="J791" s="16">
        <v>0</v>
      </c>
      <c r="K791" s="162">
        <v>0</v>
      </c>
      <c r="L791" s="158">
        <v>0</v>
      </c>
      <c r="M791" s="158">
        <v>0</v>
      </c>
      <c r="N791" s="158">
        <v>1</v>
      </c>
      <c r="O791" s="158">
        <v>0</v>
      </c>
      <c r="P791" s="158">
        <v>0</v>
      </c>
      <c r="Q791" s="158">
        <v>0</v>
      </c>
      <c r="R791" s="161">
        <v>0</v>
      </c>
      <c r="S791" s="158">
        <v>0</v>
      </c>
      <c r="T791" s="158">
        <v>1</v>
      </c>
      <c r="U791" s="158">
        <v>2</v>
      </c>
      <c r="V791" s="158">
        <v>0</v>
      </c>
      <c r="W791" s="158">
        <v>0</v>
      </c>
      <c r="X791" s="158">
        <v>0</v>
      </c>
      <c r="Y791" s="158">
        <v>0</v>
      </c>
      <c r="Z791" s="158">
        <v>30</v>
      </c>
      <c r="AA791" s="158">
        <v>0</v>
      </c>
      <c r="AB791" s="158">
        <v>0</v>
      </c>
      <c r="AC791" s="158">
        <v>0</v>
      </c>
      <c r="AD791" s="158">
        <v>30</v>
      </c>
      <c r="AE791" s="158">
        <v>0</v>
      </c>
      <c r="AF791" s="158">
        <v>0</v>
      </c>
      <c r="AG791" s="161">
        <v>1</v>
      </c>
      <c r="AH791" s="161">
        <v>0</v>
      </c>
      <c r="AI791" s="161">
        <v>0</v>
      </c>
      <c r="AJ791" s="161">
        <v>1.5</v>
      </c>
      <c r="AK791" s="158">
        <v>0</v>
      </c>
      <c r="AL791" s="158">
        <v>0.5</v>
      </c>
      <c r="AM791" s="158">
        <v>0</v>
      </c>
      <c r="AN791" s="162">
        <v>0.25</v>
      </c>
      <c r="AO791" s="158">
        <v>3000</v>
      </c>
      <c r="AP791" s="158">
        <v>0</v>
      </c>
      <c r="AQ791" s="158">
        <v>0</v>
      </c>
      <c r="AR791" s="161">
        <v>0</v>
      </c>
      <c r="AS791" s="158" t="s">
        <v>162</v>
      </c>
      <c r="AT791" s="159" t="s">
        <v>938</v>
      </c>
      <c r="AU791" s="158" t="s">
        <v>1033</v>
      </c>
      <c r="AV791" s="162">
        <v>0</v>
      </c>
      <c r="AW791" s="162">
        <v>21101051</v>
      </c>
      <c r="AX791" s="159" t="s">
        <v>745</v>
      </c>
      <c r="AY791" s="313" t="s">
        <v>1038</v>
      </c>
      <c r="AZ791" s="161">
        <v>0</v>
      </c>
      <c r="BA791" s="161">
        <v>0</v>
      </c>
      <c r="BB791" s="191" t="s">
        <v>1039</v>
      </c>
      <c r="BC791" s="158">
        <v>0</v>
      </c>
      <c r="BD791" s="158">
        <v>0</v>
      </c>
      <c r="BE791" s="158">
        <v>0</v>
      </c>
      <c r="BF791" s="158">
        <v>0</v>
      </c>
      <c r="BG791" s="158">
        <v>0</v>
      </c>
      <c r="BH791" s="158">
        <v>0</v>
      </c>
      <c r="BI791" s="164">
        <v>0</v>
      </c>
      <c r="BJ791" s="161">
        <v>0</v>
      </c>
      <c r="BK791" s="161">
        <v>0</v>
      </c>
      <c r="BL791" s="161">
        <v>0</v>
      </c>
      <c r="BM791" s="161">
        <v>0</v>
      </c>
      <c r="BN791" s="161">
        <v>0</v>
      </c>
      <c r="BO791" s="161">
        <v>0</v>
      </c>
      <c r="BP791" s="11">
        <v>0</v>
      </c>
      <c r="BQ791" s="46">
        <v>0</v>
      </c>
    </row>
    <row r="792" ht="19.5" customHeight="1" spans="3:69">
      <c r="C792" s="158">
        <v>63011305</v>
      </c>
      <c r="D792" s="159" t="s">
        <v>866</v>
      </c>
      <c r="E792" s="162">
        <v>4</v>
      </c>
      <c r="F792" s="158">
        <v>63011301</v>
      </c>
      <c r="G792" s="158">
        <v>0</v>
      </c>
      <c r="H792" s="188">
        <v>5</v>
      </c>
      <c r="I792" s="16">
        <v>5</v>
      </c>
      <c r="J792" s="16">
        <v>0</v>
      </c>
      <c r="K792" s="162">
        <v>0</v>
      </c>
      <c r="L792" s="158">
        <v>0</v>
      </c>
      <c r="M792" s="158">
        <v>0</v>
      </c>
      <c r="N792" s="158">
        <v>1</v>
      </c>
      <c r="O792" s="158">
        <v>0</v>
      </c>
      <c r="P792" s="158">
        <v>0</v>
      </c>
      <c r="Q792" s="158">
        <v>0</v>
      </c>
      <c r="R792" s="161">
        <v>0</v>
      </c>
      <c r="S792" s="158">
        <v>0</v>
      </c>
      <c r="T792" s="158">
        <v>1</v>
      </c>
      <c r="U792" s="158">
        <v>2</v>
      </c>
      <c r="V792" s="158">
        <v>0</v>
      </c>
      <c r="W792" s="158">
        <v>0</v>
      </c>
      <c r="X792" s="158">
        <v>0</v>
      </c>
      <c r="Y792" s="158">
        <v>0</v>
      </c>
      <c r="Z792" s="158">
        <v>30</v>
      </c>
      <c r="AA792" s="158">
        <v>0</v>
      </c>
      <c r="AB792" s="158">
        <v>0</v>
      </c>
      <c r="AC792" s="158">
        <v>0</v>
      </c>
      <c r="AD792" s="158">
        <v>30</v>
      </c>
      <c r="AE792" s="158">
        <v>0</v>
      </c>
      <c r="AF792" s="158">
        <v>0</v>
      </c>
      <c r="AG792" s="161">
        <v>1</v>
      </c>
      <c r="AH792" s="161">
        <v>0</v>
      </c>
      <c r="AI792" s="161">
        <v>0</v>
      </c>
      <c r="AJ792" s="161">
        <v>1.5</v>
      </c>
      <c r="AK792" s="158">
        <v>0</v>
      </c>
      <c r="AL792" s="158">
        <v>0.5</v>
      </c>
      <c r="AM792" s="158">
        <v>0</v>
      </c>
      <c r="AN792" s="162">
        <v>0.25</v>
      </c>
      <c r="AO792" s="158">
        <v>3000</v>
      </c>
      <c r="AP792" s="158">
        <v>0</v>
      </c>
      <c r="AQ792" s="158">
        <v>0</v>
      </c>
      <c r="AR792" s="161">
        <v>0</v>
      </c>
      <c r="AS792" s="158" t="s">
        <v>162</v>
      </c>
      <c r="AT792" s="159" t="s">
        <v>938</v>
      </c>
      <c r="AU792" s="158" t="s">
        <v>1033</v>
      </c>
      <c r="AV792" s="162">
        <v>0</v>
      </c>
      <c r="AW792" s="162">
        <v>21101051</v>
      </c>
      <c r="AX792" s="159" t="s">
        <v>745</v>
      </c>
      <c r="AY792" s="313" t="s">
        <v>1040</v>
      </c>
      <c r="AZ792" s="161">
        <v>0</v>
      </c>
      <c r="BA792" s="161">
        <v>0</v>
      </c>
      <c r="BB792" s="191" t="s">
        <v>1041</v>
      </c>
      <c r="BC792" s="158">
        <v>0</v>
      </c>
      <c r="BD792" s="158">
        <v>0</v>
      </c>
      <c r="BE792" s="158">
        <v>0</v>
      </c>
      <c r="BF792" s="158">
        <v>0</v>
      </c>
      <c r="BG792" s="158">
        <v>0</v>
      </c>
      <c r="BH792" s="158">
        <v>0</v>
      </c>
      <c r="BI792" s="164">
        <v>0</v>
      </c>
      <c r="BJ792" s="161">
        <v>0</v>
      </c>
      <c r="BK792" s="161">
        <v>0</v>
      </c>
      <c r="BL792" s="161">
        <v>0</v>
      </c>
      <c r="BM792" s="161">
        <v>0</v>
      </c>
      <c r="BN792" s="161">
        <v>0</v>
      </c>
      <c r="BO792" s="161">
        <v>0</v>
      </c>
      <c r="BP792" s="11">
        <v>0</v>
      </c>
      <c r="BQ792" s="46">
        <v>0</v>
      </c>
    </row>
    <row r="793" ht="19.5" customHeight="1" spans="3:69">
      <c r="C793" s="158">
        <v>63011306</v>
      </c>
      <c r="D793" s="159" t="s">
        <v>866</v>
      </c>
      <c r="E793" s="162">
        <v>5</v>
      </c>
      <c r="F793" s="158">
        <v>63011301</v>
      </c>
      <c r="G793" s="162">
        <v>0</v>
      </c>
      <c r="H793" s="188">
        <v>5</v>
      </c>
      <c r="I793" s="16">
        <v>5</v>
      </c>
      <c r="J793" s="16">
        <v>0</v>
      </c>
      <c r="K793" s="162">
        <v>0</v>
      </c>
      <c r="L793" s="158">
        <v>0</v>
      </c>
      <c r="M793" s="158">
        <v>0</v>
      </c>
      <c r="N793" s="158">
        <v>1</v>
      </c>
      <c r="O793" s="158">
        <v>0</v>
      </c>
      <c r="P793" s="158">
        <v>0</v>
      </c>
      <c r="Q793" s="158">
        <v>0</v>
      </c>
      <c r="R793" s="161">
        <v>0</v>
      </c>
      <c r="S793" s="158">
        <v>0</v>
      </c>
      <c r="T793" s="158">
        <v>1</v>
      </c>
      <c r="U793" s="158">
        <v>2</v>
      </c>
      <c r="V793" s="158">
        <v>0</v>
      </c>
      <c r="W793" s="158">
        <v>0</v>
      </c>
      <c r="X793" s="158">
        <v>0</v>
      </c>
      <c r="Y793" s="158">
        <v>0</v>
      </c>
      <c r="Z793" s="158">
        <v>30</v>
      </c>
      <c r="AA793" s="158">
        <v>0</v>
      </c>
      <c r="AB793" s="158">
        <v>0</v>
      </c>
      <c r="AC793" s="158">
        <v>0</v>
      </c>
      <c r="AD793" s="158">
        <v>30</v>
      </c>
      <c r="AE793" s="158">
        <v>0</v>
      </c>
      <c r="AF793" s="158">
        <v>0</v>
      </c>
      <c r="AG793" s="161">
        <v>1</v>
      </c>
      <c r="AH793" s="161">
        <v>0</v>
      </c>
      <c r="AI793" s="161">
        <v>0</v>
      </c>
      <c r="AJ793" s="161">
        <v>1.5</v>
      </c>
      <c r="AK793" s="158">
        <v>0</v>
      </c>
      <c r="AL793" s="158">
        <v>0.5</v>
      </c>
      <c r="AM793" s="158">
        <v>0</v>
      </c>
      <c r="AN793" s="162">
        <v>0.25</v>
      </c>
      <c r="AO793" s="158">
        <v>3000</v>
      </c>
      <c r="AP793" s="158">
        <v>0</v>
      </c>
      <c r="AQ793" s="158">
        <v>0</v>
      </c>
      <c r="AR793" s="161">
        <v>0</v>
      </c>
      <c r="AS793" s="158" t="s">
        <v>162</v>
      </c>
      <c r="AT793" s="159" t="s">
        <v>938</v>
      </c>
      <c r="AU793" s="158" t="s">
        <v>1033</v>
      </c>
      <c r="AV793" s="162">
        <v>0</v>
      </c>
      <c r="AW793" s="162">
        <v>21101051</v>
      </c>
      <c r="AX793" s="159" t="s">
        <v>745</v>
      </c>
      <c r="AY793" s="313" t="s">
        <v>1042</v>
      </c>
      <c r="AZ793" s="161">
        <v>0</v>
      </c>
      <c r="BA793" s="161">
        <v>0</v>
      </c>
      <c r="BB793" s="191" t="s">
        <v>1043</v>
      </c>
      <c r="BC793" s="158">
        <v>0</v>
      </c>
      <c r="BD793" s="158">
        <v>0</v>
      </c>
      <c r="BE793" s="158">
        <v>0</v>
      </c>
      <c r="BF793" s="158">
        <v>0</v>
      </c>
      <c r="BG793" s="158">
        <v>0</v>
      </c>
      <c r="BH793" s="158">
        <v>0</v>
      </c>
      <c r="BI793" s="164">
        <v>0</v>
      </c>
      <c r="BJ793" s="161">
        <v>0</v>
      </c>
      <c r="BK793" s="161">
        <v>0</v>
      </c>
      <c r="BL793" s="161">
        <v>0</v>
      </c>
      <c r="BM793" s="161">
        <v>0</v>
      </c>
      <c r="BN793" s="161">
        <v>0</v>
      </c>
      <c r="BO793" s="161">
        <v>0</v>
      </c>
      <c r="BP793" s="11">
        <v>0</v>
      </c>
      <c r="BQ793" s="46">
        <v>0</v>
      </c>
    </row>
    <row r="794" ht="20.1" customHeight="1" spans="3:69">
      <c r="C794" s="158">
        <v>63011311</v>
      </c>
      <c r="D794" s="17" t="s">
        <v>222</v>
      </c>
      <c r="E794" s="16">
        <v>1</v>
      </c>
      <c r="F794" s="16">
        <v>60011401</v>
      </c>
      <c r="G794" s="19">
        <v>0</v>
      </c>
      <c r="H794" s="18">
        <v>0</v>
      </c>
      <c r="I794" s="19">
        <v>1</v>
      </c>
      <c r="J794" s="19">
        <v>0</v>
      </c>
      <c r="K794" s="19">
        <v>0</v>
      </c>
      <c r="L794" s="16">
        <v>0</v>
      </c>
      <c r="M794" s="16">
        <v>0</v>
      </c>
      <c r="N794" s="16">
        <v>2</v>
      </c>
      <c r="O794" s="16">
        <v>9</v>
      </c>
      <c r="P794" s="16">
        <v>1</v>
      </c>
      <c r="Q794" s="16">
        <v>0</v>
      </c>
      <c r="R794" s="11">
        <v>0</v>
      </c>
      <c r="S794" s="16">
        <v>0</v>
      </c>
      <c r="T794" s="16">
        <v>1</v>
      </c>
      <c r="U794" s="16">
        <v>2</v>
      </c>
      <c r="V794" s="16">
        <v>0</v>
      </c>
      <c r="W794" s="16">
        <v>0</v>
      </c>
      <c r="X794" s="16">
        <v>0</v>
      </c>
      <c r="Y794" s="16">
        <v>0</v>
      </c>
      <c r="Z794" s="16">
        <v>0</v>
      </c>
      <c r="AA794" s="16">
        <v>0</v>
      </c>
      <c r="AB794" s="16">
        <v>0</v>
      </c>
      <c r="AC794" s="16">
        <v>0</v>
      </c>
      <c r="AD794" s="16">
        <v>10</v>
      </c>
      <c r="AE794" s="16">
        <v>0</v>
      </c>
      <c r="AF794" s="16">
        <v>3</v>
      </c>
      <c r="AG794" s="11">
        <v>7</v>
      </c>
      <c r="AH794" s="11">
        <v>0</v>
      </c>
      <c r="AI794" s="11">
        <v>0</v>
      </c>
      <c r="AJ794" s="11">
        <v>10</v>
      </c>
      <c r="AK794" s="16">
        <v>0</v>
      </c>
      <c r="AL794" s="16">
        <v>0</v>
      </c>
      <c r="AM794" s="16">
        <v>0</v>
      </c>
      <c r="AN794" s="16">
        <v>0</v>
      </c>
      <c r="AO794" s="16">
        <v>3000</v>
      </c>
      <c r="AP794" s="16">
        <v>0.2</v>
      </c>
      <c r="AQ794" s="16">
        <v>0</v>
      </c>
      <c r="AR794" s="11">
        <v>0</v>
      </c>
      <c r="AS794" s="16">
        <v>80002005</v>
      </c>
      <c r="AT794" s="17" t="s">
        <v>163</v>
      </c>
      <c r="AU794" s="16">
        <v>0</v>
      </c>
      <c r="AV794" s="19">
        <v>0</v>
      </c>
      <c r="AW794" s="19">
        <v>0</v>
      </c>
      <c r="AX794" s="17" t="s">
        <v>164</v>
      </c>
      <c r="AY794" s="16">
        <v>0</v>
      </c>
      <c r="AZ794" s="18">
        <v>0</v>
      </c>
      <c r="BA794" s="18">
        <v>0</v>
      </c>
      <c r="BB794" s="39" t="s">
        <v>1044</v>
      </c>
      <c r="BC794" s="16"/>
      <c r="BD794" s="16">
        <v>0</v>
      </c>
      <c r="BE794" s="16"/>
      <c r="BF794" s="16"/>
      <c r="BG794" s="16"/>
      <c r="BH794" s="19"/>
      <c r="BI794" s="16">
        <v>0</v>
      </c>
      <c r="BJ794" s="11">
        <v>0</v>
      </c>
      <c r="BK794" s="11">
        <v>0</v>
      </c>
      <c r="BL794" s="11">
        <v>0</v>
      </c>
      <c r="BM794" s="11">
        <v>0</v>
      </c>
      <c r="BN794" s="11">
        <v>0</v>
      </c>
      <c r="BO794" s="11">
        <v>0</v>
      </c>
      <c r="BP794" s="11">
        <v>0</v>
      </c>
      <c r="BQ794" s="46">
        <v>0</v>
      </c>
    </row>
    <row r="795" ht="20.1" customHeight="1" spans="3:69">
      <c r="C795" s="158">
        <v>63011312</v>
      </c>
      <c r="D795" s="17" t="s">
        <v>1045</v>
      </c>
      <c r="E795" s="16">
        <v>1</v>
      </c>
      <c r="F795" s="16">
        <v>60010300</v>
      </c>
      <c r="G795" s="19">
        <v>0</v>
      </c>
      <c r="H795" s="18">
        <v>0</v>
      </c>
      <c r="I795" s="19">
        <v>1</v>
      </c>
      <c r="J795" s="19">
        <v>0</v>
      </c>
      <c r="K795" s="19">
        <v>0</v>
      </c>
      <c r="L795" s="16">
        <v>0</v>
      </c>
      <c r="M795" s="16">
        <v>0</v>
      </c>
      <c r="N795" s="16">
        <v>2</v>
      </c>
      <c r="O795" s="16">
        <v>9</v>
      </c>
      <c r="P795" s="16">
        <v>0.1</v>
      </c>
      <c r="Q795" s="16">
        <v>0</v>
      </c>
      <c r="R795" s="11">
        <v>0</v>
      </c>
      <c r="S795" s="16">
        <v>0</v>
      </c>
      <c r="T795" s="16">
        <v>1</v>
      </c>
      <c r="U795" s="16">
        <v>2</v>
      </c>
      <c r="V795" s="16">
        <v>0</v>
      </c>
      <c r="W795" s="16">
        <v>2</v>
      </c>
      <c r="X795" s="16">
        <v>0</v>
      </c>
      <c r="Y795" s="16">
        <v>0</v>
      </c>
      <c r="Z795" s="16">
        <v>0</v>
      </c>
      <c r="AA795" s="16">
        <v>0</v>
      </c>
      <c r="AB795" s="16">
        <v>0</v>
      </c>
      <c r="AC795" s="16">
        <v>0</v>
      </c>
      <c r="AD795" s="16">
        <v>3</v>
      </c>
      <c r="AE795" s="16">
        <v>2</v>
      </c>
      <c r="AF795" s="16" t="s">
        <v>171</v>
      </c>
      <c r="AG795" s="11">
        <v>0</v>
      </c>
      <c r="AH795" s="11">
        <v>0</v>
      </c>
      <c r="AI795" s="11">
        <v>0</v>
      </c>
      <c r="AJ795" s="11">
        <v>1.5</v>
      </c>
      <c r="AK795" s="16">
        <v>0</v>
      </c>
      <c r="AL795" s="16">
        <v>0</v>
      </c>
      <c r="AM795" s="16">
        <v>0</v>
      </c>
      <c r="AN795" s="16">
        <v>0</v>
      </c>
      <c r="AO795" s="16">
        <v>3000</v>
      </c>
      <c r="AP795" s="16">
        <v>0.5</v>
      </c>
      <c r="AQ795" s="16">
        <v>0</v>
      </c>
      <c r="AR795" s="11">
        <v>0</v>
      </c>
      <c r="AS795" s="16">
        <v>0</v>
      </c>
      <c r="AT795" s="17" t="s">
        <v>163</v>
      </c>
      <c r="AU795" s="16">
        <v>0</v>
      </c>
      <c r="AV795" s="19">
        <v>10000007</v>
      </c>
      <c r="AW795" s="19">
        <v>21201050</v>
      </c>
      <c r="AX795" s="17" t="s">
        <v>164</v>
      </c>
      <c r="AY795" s="16">
        <v>0</v>
      </c>
      <c r="AZ795" s="18">
        <v>0</v>
      </c>
      <c r="BA795" s="18">
        <v>1</v>
      </c>
      <c r="BB795" s="39" t="s">
        <v>1046</v>
      </c>
      <c r="BC795" s="16">
        <v>0</v>
      </c>
      <c r="BD795" s="16">
        <v>0</v>
      </c>
      <c r="BE795" s="16"/>
      <c r="BF795" s="16"/>
      <c r="BG795" s="16"/>
      <c r="BH795" s="19"/>
      <c r="BI795" s="16">
        <v>0</v>
      </c>
      <c r="BJ795" s="11">
        <v>0</v>
      </c>
      <c r="BK795" s="11">
        <v>0</v>
      </c>
      <c r="BL795" s="11">
        <v>0</v>
      </c>
      <c r="BM795" s="11">
        <v>0</v>
      </c>
      <c r="BN795" s="11">
        <v>0</v>
      </c>
      <c r="BO795" s="11">
        <v>0</v>
      </c>
      <c r="BP795" s="11">
        <v>0</v>
      </c>
      <c r="BQ795" s="46">
        <v>0</v>
      </c>
    </row>
    <row r="796" ht="20.1" customHeight="1" spans="3:69">
      <c r="C796" s="158">
        <v>63011313</v>
      </c>
      <c r="D796" s="17" t="s">
        <v>1047</v>
      </c>
      <c r="E796" s="19">
        <v>1</v>
      </c>
      <c r="F796" s="16">
        <v>60030002</v>
      </c>
      <c r="G796" s="11">
        <v>0</v>
      </c>
      <c r="H796" s="11">
        <v>0</v>
      </c>
      <c r="I796" s="19">
        <v>1</v>
      </c>
      <c r="J796" s="19">
        <v>0</v>
      </c>
      <c r="K796" s="11">
        <v>0</v>
      </c>
      <c r="L796" s="11">
        <v>0</v>
      </c>
      <c r="M796" s="11">
        <v>0</v>
      </c>
      <c r="N796" s="11">
        <v>2</v>
      </c>
      <c r="O796" s="11">
        <v>10</v>
      </c>
      <c r="P796" s="11">
        <v>0.1</v>
      </c>
      <c r="Q796" s="11">
        <v>0</v>
      </c>
      <c r="R796" s="11">
        <v>0</v>
      </c>
      <c r="S796" s="11">
        <v>0</v>
      </c>
      <c r="T796" s="16">
        <v>1</v>
      </c>
      <c r="U796" s="11">
        <v>2</v>
      </c>
      <c r="V796" s="11">
        <v>0</v>
      </c>
      <c r="W796" s="11">
        <v>2.5</v>
      </c>
      <c r="X796" s="11">
        <v>0</v>
      </c>
      <c r="Y796" s="11">
        <v>0</v>
      </c>
      <c r="Z796" s="11">
        <v>0</v>
      </c>
      <c r="AA796" s="11">
        <v>0</v>
      </c>
      <c r="AB796" s="19">
        <v>0</v>
      </c>
      <c r="AC796" s="11">
        <v>0</v>
      </c>
      <c r="AD796" s="11">
        <v>10</v>
      </c>
      <c r="AE796" s="11">
        <v>0</v>
      </c>
      <c r="AF796" s="11">
        <v>0</v>
      </c>
      <c r="AG796" s="11">
        <v>7</v>
      </c>
      <c r="AH796" s="11">
        <v>0</v>
      </c>
      <c r="AI796" s="11">
        <v>0</v>
      </c>
      <c r="AJ796" s="11">
        <v>6</v>
      </c>
      <c r="AK796" s="11">
        <v>0</v>
      </c>
      <c r="AL796" s="11">
        <v>0</v>
      </c>
      <c r="AM796" s="11">
        <v>0</v>
      </c>
      <c r="AN796" s="11">
        <v>0</v>
      </c>
      <c r="AO796" s="11">
        <v>1000</v>
      </c>
      <c r="AP796" s="11">
        <v>0</v>
      </c>
      <c r="AQ796" s="11">
        <v>0</v>
      </c>
      <c r="AR796" s="11">
        <v>0</v>
      </c>
      <c r="AS796" s="11">
        <v>90000009</v>
      </c>
      <c r="AT796" s="17" t="s">
        <v>163</v>
      </c>
      <c r="AU796" s="11" t="s">
        <v>959</v>
      </c>
      <c r="AV796" s="11" t="s">
        <v>162</v>
      </c>
      <c r="AW796" s="11" t="s">
        <v>1048</v>
      </c>
      <c r="AX796" s="12" t="s">
        <v>164</v>
      </c>
      <c r="AY796" s="11">
        <v>0</v>
      </c>
      <c r="AZ796" s="18">
        <v>0</v>
      </c>
      <c r="BA796" s="18">
        <v>0</v>
      </c>
      <c r="BB796" s="37" t="s">
        <v>1049</v>
      </c>
      <c r="BC796" s="11">
        <v>0</v>
      </c>
      <c r="BD796" s="16">
        <v>0</v>
      </c>
      <c r="BE796" s="16"/>
      <c r="BF796" s="16"/>
      <c r="BG796" s="16"/>
      <c r="BH796" s="19"/>
      <c r="BI796" s="14">
        <v>0</v>
      </c>
      <c r="BJ796" s="11">
        <v>0</v>
      </c>
      <c r="BK796" s="11">
        <v>0</v>
      </c>
      <c r="BL796" s="11">
        <v>0</v>
      </c>
      <c r="BM796" s="11">
        <v>0</v>
      </c>
      <c r="BN796" s="11">
        <v>0</v>
      </c>
      <c r="BO796" s="11">
        <v>0</v>
      </c>
      <c r="BP796" s="11">
        <v>0</v>
      </c>
      <c r="BQ796" s="46">
        <v>0</v>
      </c>
    </row>
    <row r="797" ht="20.1" customHeight="1" spans="3:69">
      <c r="C797" s="158">
        <v>63011314</v>
      </c>
      <c r="D797" s="17" t="s">
        <v>1050</v>
      </c>
      <c r="E797" s="16">
        <v>1</v>
      </c>
      <c r="F797" s="16">
        <v>60010601</v>
      </c>
      <c r="G797" s="19">
        <v>0</v>
      </c>
      <c r="H797" s="18">
        <v>0</v>
      </c>
      <c r="I797" s="19">
        <v>1</v>
      </c>
      <c r="J797" s="19">
        <v>0</v>
      </c>
      <c r="K797" s="19">
        <v>0</v>
      </c>
      <c r="L797" s="16">
        <v>0</v>
      </c>
      <c r="M797" s="16">
        <v>0</v>
      </c>
      <c r="N797" s="16">
        <v>5</v>
      </c>
      <c r="O797" s="16">
        <v>0</v>
      </c>
      <c r="P797" s="16">
        <v>0</v>
      </c>
      <c r="Q797" s="16">
        <v>0</v>
      </c>
      <c r="R797" s="11">
        <v>0</v>
      </c>
      <c r="S797" s="16">
        <v>0</v>
      </c>
      <c r="T797" s="16">
        <v>1</v>
      </c>
      <c r="U797" s="16">
        <v>2</v>
      </c>
      <c r="V797" s="16">
        <v>0</v>
      </c>
      <c r="W797" s="16">
        <v>0</v>
      </c>
      <c r="X797" s="16">
        <v>0</v>
      </c>
      <c r="Y797" s="16">
        <v>0</v>
      </c>
      <c r="Z797" s="16">
        <v>0</v>
      </c>
      <c r="AA797" s="16">
        <v>0</v>
      </c>
      <c r="AB797" s="16">
        <v>0</v>
      </c>
      <c r="AC797" s="16">
        <v>0</v>
      </c>
      <c r="AD797" s="16">
        <v>9</v>
      </c>
      <c r="AE797" s="16">
        <v>2</v>
      </c>
      <c r="AF797" s="16" t="s">
        <v>171</v>
      </c>
      <c r="AG797" s="11">
        <v>2</v>
      </c>
      <c r="AH797" s="11">
        <v>2</v>
      </c>
      <c r="AI797" s="11">
        <v>0</v>
      </c>
      <c r="AJ797" s="11">
        <v>1.5</v>
      </c>
      <c r="AK797" s="16">
        <v>0</v>
      </c>
      <c r="AL797" s="16">
        <v>0</v>
      </c>
      <c r="AM797" s="16">
        <v>0</v>
      </c>
      <c r="AN797" s="16">
        <v>0</v>
      </c>
      <c r="AO797" s="16">
        <v>3000</v>
      </c>
      <c r="AP797" s="16">
        <v>0.5</v>
      </c>
      <c r="AQ797" s="16">
        <v>0</v>
      </c>
      <c r="AR797" s="11">
        <v>0</v>
      </c>
      <c r="AS797" s="16" t="s">
        <v>162</v>
      </c>
      <c r="AT797" s="17" t="s">
        <v>163</v>
      </c>
      <c r="AU797" s="16">
        <v>0</v>
      </c>
      <c r="AV797" s="19">
        <v>0</v>
      </c>
      <c r="AW797" s="19">
        <v>0</v>
      </c>
      <c r="AX797" s="17" t="s">
        <v>164</v>
      </c>
      <c r="AY797" s="16" t="s">
        <v>1051</v>
      </c>
      <c r="AZ797" s="18">
        <v>0</v>
      </c>
      <c r="BA797" s="18">
        <v>0</v>
      </c>
      <c r="BB797" s="39" t="s">
        <v>1052</v>
      </c>
      <c r="BC797" s="16"/>
      <c r="BD797" s="16">
        <v>0</v>
      </c>
      <c r="BE797" s="16"/>
      <c r="BF797" s="16"/>
      <c r="BG797" s="16"/>
      <c r="BH797" s="19"/>
      <c r="BI797" s="16">
        <v>0</v>
      </c>
      <c r="BJ797" s="11">
        <v>0</v>
      </c>
      <c r="BK797" s="11">
        <v>0</v>
      </c>
      <c r="BL797" s="11">
        <v>0</v>
      </c>
      <c r="BM797" s="11">
        <v>0</v>
      </c>
      <c r="BN797" s="11">
        <v>0</v>
      </c>
      <c r="BO797" s="11">
        <v>0</v>
      </c>
      <c r="BP797" s="11">
        <v>0</v>
      </c>
      <c r="BQ797" s="46">
        <v>0</v>
      </c>
    </row>
    <row r="798" ht="20.1" customHeight="1" spans="3:69">
      <c r="C798" s="158">
        <v>63011315</v>
      </c>
      <c r="D798" s="62" t="s">
        <v>405</v>
      </c>
      <c r="E798" s="58">
        <v>1</v>
      </c>
      <c r="F798" s="63">
        <v>60010801</v>
      </c>
      <c r="G798" s="63">
        <v>0</v>
      </c>
      <c r="H798" s="64">
        <v>0</v>
      </c>
      <c r="I798" s="63">
        <v>1</v>
      </c>
      <c r="J798" s="63">
        <v>0</v>
      </c>
      <c r="K798" s="58">
        <v>0</v>
      </c>
      <c r="L798" s="63">
        <v>0</v>
      </c>
      <c r="M798" s="63">
        <v>0</v>
      </c>
      <c r="N798" s="63">
        <v>2</v>
      </c>
      <c r="O798" s="63">
        <v>1</v>
      </c>
      <c r="P798" s="63">
        <v>0</v>
      </c>
      <c r="Q798" s="63">
        <v>0</v>
      </c>
      <c r="R798" s="66">
        <v>0</v>
      </c>
      <c r="S798" s="64">
        <v>0</v>
      </c>
      <c r="T798" s="58">
        <v>1</v>
      </c>
      <c r="U798" s="63">
        <v>2</v>
      </c>
      <c r="V798" s="63">
        <v>0</v>
      </c>
      <c r="W798" s="63">
        <v>0.75</v>
      </c>
      <c r="X798" s="63">
        <v>0</v>
      </c>
      <c r="Y798" s="63">
        <v>0</v>
      </c>
      <c r="Z798" s="63">
        <v>0</v>
      </c>
      <c r="AA798" s="63">
        <v>0</v>
      </c>
      <c r="AB798" s="63">
        <v>0</v>
      </c>
      <c r="AC798" s="63">
        <v>0</v>
      </c>
      <c r="AD798" s="63">
        <v>30</v>
      </c>
      <c r="AE798" s="63">
        <v>1</v>
      </c>
      <c r="AF798" s="63">
        <v>4</v>
      </c>
      <c r="AG798" s="66">
        <v>9</v>
      </c>
      <c r="AH798" s="66">
        <v>0</v>
      </c>
      <c r="AI798" s="11">
        <v>0</v>
      </c>
      <c r="AJ798" s="66">
        <v>4</v>
      </c>
      <c r="AK798" s="63">
        <v>0</v>
      </c>
      <c r="AL798" s="63">
        <v>0</v>
      </c>
      <c r="AM798" s="63">
        <v>0</v>
      </c>
      <c r="AN798" s="63">
        <v>0</v>
      </c>
      <c r="AO798" s="63">
        <v>30000</v>
      </c>
      <c r="AP798" s="63">
        <v>0.5</v>
      </c>
      <c r="AQ798" s="63">
        <v>0</v>
      </c>
      <c r="AR798" s="66">
        <v>0</v>
      </c>
      <c r="AS798" s="63">
        <v>0</v>
      </c>
      <c r="AT798" s="62" t="s">
        <v>163</v>
      </c>
      <c r="AU798" s="63" t="s">
        <v>867</v>
      </c>
      <c r="AV798" s="63">
        <v>10000009</v>
      </c>
      <c r="AW798" s="63">
        <v>70405005</v>
      </c>
      <c r="AX798" s="62" t="s">
        <v>234</v>
      </c>
      <c r="AY798" s="62" t="s">
        <v>264</v>
      </c>
      <c r="AZ798" s="64">
        <v>0</v>
      </c>
      <c r="BA798" s="64">
        <v>0</v>
      </c>
      <c r="BB798" s="192" t="s">
        <v>1053</v>
      </c>
      <c r="BC798" s="63">
        <v>0</v>
      </c>
      <c r="BD798" s="58">
        <v>0</v>
      </c>
      <c r="BE798" s="63">
        <v>0</v>
      </c>
      <c r="BF798" s="63">
        <v>0</v>
      </c>
      <c r="BG798" s="63">
        <v>0</v>
      </c>
      <c r="BH798" s="63">
        <v>0</v>
      </c>
      <c r="BI798" s="87">
        <v>0</v>
      </c>
      <c r="BJ798" s="11">
        <v>0</v>
      </c>
      <c r="BK798" s="11">
        <v>0</v>
      </c>
      <c r="BL798" s="11">
        <v>0</v>
      </c>
      <c r="BM798" s="11">
        <v>0</v>
      </c>
      <c r="BN798" s="11">
        <v>0</v>
      </c>
      <c r="BO798" s="11">
        <v>0</v>
      </c>
      <c r="BP798" s="11">
        <v>0</v>
      </c>
      <c r="BQ798" s="46">
        <v>0</v>
      </c>
    </row>
    <row r="799" ht="20.1" customHeight="1" spans="3:69">
      <c r="C799" s="158">
        <v>63011316</v>
      </c>
      <c r="D799" s="17" t="s">
        <v>984</v>
      </c>
      <c r="E799" s="16">
        <v>1</v>
      </c>
      <c r="F799" s="16">
        <v>60010500</v>
      </c>
      <c r="G799" s="19">
        <v>0</v>
      </c>
      <c r="H799" s="18">
        <v>0</v>
      </c>
      <c r="I799" s="19">
        <v>1</v>
      </c>
      <c r="J799" s="19">
        <v>0</v>
      </c>
      <c r="K799" s="19">
        <v>0</v>
      </c>
      <c r="L799" s="16">
        <v>0</v>
      </c>
      <c r="M799" s="16">
        <v>0</v>
      </c>
      <c r="N799" s="16">
        <v>5</v>
      </c>
      <c r="O799" s="16">
        <v>0</v>
      </c>
      <c r="P799" s="16">
        <v>0</v>
      </c>
      <c r="Q799" s="16">
        <v>0</v>
      </c>
      <c r="R799" s="11">
        <v>0</v>
      </c>
      <c r="S799" s="16">
        <v>0</v>
      </c>
      <c r="T799" s="16">
        <v>1</v>
      </c>
      <c r="U799" s="16">
        <v>2</v>
      </c>
      <c r="V799" s="16">
        <v>0</v>
      </c>
      <c r="W799" s="16">
        <v>0</v>
      </c>
      <c r="X799" s="16">
        <v>0</v>
      </c>
      <c r="Y799" s="16">
        <v>0</v>
      </c>
      <c r="Z799" s="16">
        <v>0</v>
      </c>
      <c r="AA799" s="16">
        <v>0</v>
      </c>
      <c r="AB799" s="16">
        <v>0</v>
      </c>
      <c r="AC799" s="16">
        <v>0</v>
      </c>
      <c r="AD799" s="16">
        <v>9</v>
      </c>
      <c r="AE799" s="16">
        <v>2</v>
      </c>
      <c r="AF799" s="16" t="s">
        <v>171</v>
      </c>
      <c r="AG799" s="11">
        <v>2</v>
      </c>
      <c r="AH799" s="11">
        <v>2</v>
      </c>
      <c r="AI799" s="11">
        <v>0</v>
      </c>
      <c r="AJ799" s="11">
        <v>1.5</v>
      </c>
      <c r="AK799" s="16">
        <v>0</v>
      </c>
      <c r="AL799" s="16">
        <v>0</v>
      </c>
      <c r="AM799" s="16">
        <v>0</v>
      </c>
      <c r="AN799" s="16">
        <v>0</v>
      </c>
      <c r="AO799" s="16">
        <v>3000</v>
      </c>
      <c r="AP799" s="16">
        <v>0.5</v>
      </c>
      <c r="AQ799" s="16">
        <v>0</v>
      </c>
      <c r="AR799" s="11">
        <v>0</v>
      </c>
      <c r="AS799" s="16" t="s">
        <v>162</v>
      </c>
      <c r="AT799" s="17" t="s">
        <v>163</v>
      </c>
      <c r="AU799" s="16">
        <v>0</v>
      </c>
      <c r="AV799" s="19">
        <v>0</v>
      </c>
      <c r="AW799" s="19">
        <v>0</v>
      </c>
      <c r="AX799" s="17" t="s">
        <v>164</v>
      </c>
      <c r="AY799" s="16" t="s">
        <v>1054</v>
      </c>
      <c r="AZ799" s="18">
        <v>0</v>
      </c>
      <c r="BA799" s="18">
        <v>0</v>
      </c>
      <c r="BB799" s="39" t="s">
        <v>1055</v>
      </c>
      <c r="BC799" s="16"/>
      <c r="BD799" s="16">
        <v>0</v>
      </c>
      <c r="BE799" s="16"/>
      <c r="BF799" s="16"/>
      <c r="BG799" s="16"/>
      <c r="BH799" s="19"/>
      <c r="BI799" s="16">
        <v>0</v>
      </c>
      <c r="BJ799" s="11">
        <v>0</v>
      </c>
      <c r="BK799" s="11">
        <v>0</v>
      </c>
      <c r="BL799" s="11">
        <v>0</v>
      </c>
      <c r="BM799" s="11">
        <v>0</v>
      </c>
      <c r="BN799" s="11">
        <v>0</v>
      </c>
      <c r="BO799" s="11">
        <v>0</v>
      </c>
      <c r="BP799" s="11">
        <v>0</v>
      </c>
      <c r="BQ799" s="46">
        <v>0</v>
      </c>
    </row>
    <row r="800" ht="20.1" customHeight="1" spans="3:69">
      <c r="C800" s="158">
        <v>63011317</v>
      </c>
      <c r="D800" s="17" t="s">
        <v>984</v>
      </c>
      <c r="E800" s="16">
        <v>1</v>
      </c>
      <c r="F800" s="16">
        <v>60011301</v>
      </c>
      <c r="G800" s="19">
        <v>0</v>
      </c>
      <c r="H800" s="18">
        <v>0</v>
      </c>
      <c r="I800" s="19">
        <v>1</v>
      </c>
      <c r="J800" s="19">
        <v>0</v>
      </c>
      <c r="K800" s="19">
        <v>0</v>
      </c>
      <c r="L800" s="16">
        <v>0</v>
      </c>
      <c r="M800" s="16">
        <v>0</v>
      </c>
      <c r="N800" s="16">
        <v>5</v>
      </c>
      <c r="O800" s="16">
        <v>0</v>
      </c>
      <c r="P800" s="16">
        <v>0</v>
      </c>
      <c r="Q800" s="16">
        <v>0</v>
      </c>
      <c r="R800" s="11">
        <v>0</v>
      </c>
      <c r="S800" s="16">
        <v>0</v>
      </c>
      <c r="T800" s="16">
        <v>1</v>
      </c>
      <c r="U800" s="16">
        <v>2</v>
      </c>
      <c r="V800" s="16">
        <v>0</v>
      </c>
      <c r="W800" s="16">
        <v>0</v>
      </c>
      <c r="X800" s="16">
        <v>0</v>
      </c>
      <c r="Y800" s="16">
        <v>0</v>
      </c>
      <c r="Z800" s="16">
        <v>0</v>
      </c>
      <c r="AA800" s="16">
        <v>0</v>
      </c>
      <c r="AB800" s="16">
        <v>0</v>
      </c>
      <c r="AC800" s="16">
        <v>0</v>
      </c>
      <c r="AD800" s="16">
        <v>9</v>
      </c>
      <c r="AE800" s="16">
        <v>2</v>
      </c>
      <c r="AF800" s="16" t="s">
        <v>171</v>
      </c>
      <c r="AG800" s="11">
        <v>2</v>
      </c>
      <c r="AH800" s="11">
        <v>2</v>
      </c>
      <c r="AI800" s="11">
        <v>0</v>
      </c>
      <c r="AJ800" s="11">
        <v>1.5</v>
      </c>
      <c r="AK800" s="16">
        <v>0</v>
      </c>
      <c r="AL800" s="16">
        <v>0</v>
      </c>
      <c r="AM800" s="16">
        <v>0</v>
      </c>
      <c r="AN800" s="16">
        <v>0</v>
      </c>
      <c r="AO800" s="16">
        <v>3000</v>
      </c>
      <c r="AP800" s="16">
        <v>0.5</v>
      </c>
      <c r="AQ800" s="16">
        <v>0</v>
      </c>
      <c r="AR800" s="11">
        <v>0</v>
      </c>
      <c r="AS800" s="16" t="s">
        <v>162</v>
      </c>
      <c r="AT800" s="17" t="s">
        <v>163</v>
      </c>
      <c r="AU800" s="16">
        <v>0</v>
      </c>
      <c r="AV800" s="19">
        <v>0</v>
      </c>
      <c r="AW800" s="19">
        <v>0</v>
      </c>
      <c r="AX800" s="17" t="s">
        <v>164</v>
      </c>
      <c r="AY800" s="16" t="s">
        <v>1056</v>
      </c>
      <c r="AZ800" s="18">
        <v>0</v>
      </c>
      <c r="BA800" s="18">
        <v>0</v>
      </c>
      <c r="BB800" s="39" t="s">
        <v>1057</v>
      </c>
      <c r="BC800" s="16"/>
      <c r="BD800" s="16">
        <v>0</v>
      </c>
      <c r="BE800" s="16"/>
      <c r="BF800" s="16"/>
      <c r="BG800" s="16"/>
      <c r="BH800" s="19"/>
      <c r="BI800" s="16">
        <v>0</v>
      </c>
      <c r="BJ800" s="11">
        <v>0</v>
      </c>
      <c r="BK800" s="11">
        <v>0</v>
      </c>
      <c r="BL800" s="11">
        <v>0</v>
      </c>
      <c r="BM800" s="11">
        <v>0</v>
      </c>
      <c r="BN800" s="11">
        <v>0</v>
      </c>
      <c r="BO800" s="11">
        <v>0</v>
      </c>
      <c r="BP800" s="11">
        <v>0</v>
      </c>
      <c r="BQ800" s="46">
        <v>0</v>
      </c>
    </row>
    <row r="801" ht="20.1" customHeight="1" spans="3:69">
      <c r="C801" s="158">
        <v>63011321</v>
      </c>
      <c r="D801" s="159" t="s">
        <v>866</v>
      </c>
      <c r="E801" s="162">
        <v>0</v>
      </c>
      <c r="F801" s="158">
        <v>63011301</v>
      </c>
      <c r="G801" s="158">
        <f t="shared" ref="G801:G803" si="75">C802</f>
        <v>63011322</v>
      </c>
      <c r="H801" s="188">
        <v>5</v>
      </c>
      <c r="I801" s="16">
        <v>5</v>
      </c>
      <c r="J801" s="16">
        <v>5</v>
      </c>
      <c r="K801" s="162">
        <v>0</v>
      </c>
      <c r="L801" s="158">
        <v>0</v>
      </c>
      <c r="M801" s="158">
        <v>0</v>
      </c>
      <c r="N801" s="158">
        <v>1</v>
      </c>
      <c r="O801" s="158">
        <v>0</v>
      </c>
      <c r="P801" s="158">
        <v>0</v>
      </c>
      <c r="Q801" s="158">
        <v>0</v>
      </c>
      <c r="R801" s="161">
        <v>0</v>
      </c>
      <c r="S801" s="158">
        <v>0</v>
      </c>
      <c r="T801" s="158">
        <v>1</v>
      </c>
      <c r="U801" s="158">
        <v>2</v>
      </c>
      <c r="V801" s="158">
        <v>0</v>
      </c>
      <c r="W801" s="158">
        <v>0</v>
      </c>
      <c r="X801" s="158">
        <v>0</v>
      </c>
      <c r="Y801" s="158">
        <v>0</v>
      </c>
      <c r="Z801" s="158">
        <v>30</v>
      </c>
      <c r="AA801" s="158">
        <v>0</v>
      </c>
      <c r="AB801" s="158">
        <v>0</v>
      </c>
      <c r="AC801" s="158">
        <v>0</v>
      </c>
      <c r="AD801" s="158">
        <v>30</v>
      </c>
      <c r="AE801" s="158">
        <v>0</v>
      </c>
      <c r="AF801" s="158">
        <v>0</v>
      </c>
      <c r="AG801" s="161">
        <v>1</v>
      </c>
      <c r="AH801" s="161">
        <v>0</v>
      </c>
      <c r="AI801" s="161">
        <v>0</v>
      </c>
      <c r="AJ801" s="161">
        <v>1.5</v>
      </c>
      <c r="AK801" s="158">
        <v>0</v>
      </c>
      <c r="AL801" s="158">
        <v>0</v>
      </c>
      <c r="AM801" s="158">
        <v>0</v>
      </c>
      <c r="AN801" s="162">
        <v>0.25</v>
      </c>
      <c r="AO801" s="158">
        <v>3000</v>
      </c>
      <c r="AP801" s="158">
        <v>0</v>
      </c>
      <c r="AQ801" s="158">
        <v>0</v>
      </c>
      <c r="AR801" s="161">
        <v>0</v>
      </c>
      <c r="AS801" s="158" t="s">
        <v>162</v>
      </c>
      <c r="AT801" s="159" t="s">
        <v>163</v>
      </c>
      <c r="AU801" s="158" t="s">
        <v>1033</v>
      </c>
      <c r="AV801" s="162">
        <v>0</v>
      </c>
      <c r="AW801" s="162">
        <v>21101051</v>
      </c>
      <c r="AX801" s="159" t="s">
        <v>745</v>
      </c>
      <c r="AY801" s="313" t="s">
        <v>1058</v>
      </c>
      <c r="AZ801" s="161">
        <v>0</v>
      </c>
      <c r="BA801" s="161">
        <v>0</v>
      </c>
      <c r="BB801" s="191" t="s">
        <v>1035</v>
      </c>
      <c r="BC801" s="158">
        <v>0</v>
      </c>
      <c r="BD801" s="158">
        <v>0</v>
      </c>
      <c r="BE801" s="158">
        <v>0</v>
      </c>
      <c r="BF801" s="158">
        <v>0</v>
      </c>
      <c r="BG801" s="158">
        <v>0</v>
      </c>
      <c r="BH801" s="158">
        <v>0</v>
      </c>
      <c r="BI801" s="164">
        <v>0</v>
      </c>
      <c r="BJ801" s="161">
        <v>0</v>
      </c>
      <c r="BK801" s="161">
        <v>0</v>
      </c>
      <c r="BL801" s="161">
        <v>0</v>
      </c>
      <c r="BM801" s="161">
        <v>0</v>
      </c>
      <c r="BN801" s="161">
        <v>0</v>
      </c>
      <c r="BO801" s="161">
        <v>0</v>
      </c>
      <c r="BP801" s="11">
        <v>0</v>
      </c>
      <c r="BQ801" s="46">
        <v>0</v>
      </c>
    </row>
    <row r="802" ht="20.1" customHeight="1" spans="3:69">
      <c r="C802" s="158">
        <v>63011322</v>
      </c>
      <c r="D802" s="159" t="s">
        <v>866</v>
      </c>
      <c r="E802" s="162">
        <v>1</v>
      </c>
      <c r="F802" s="158">
        <v>63011301</v>
      </c>
      <c r="G802" s="158">
        <f t="shared" si="75"/>
        <v>63011323</v>
      </c>
      <c r="H802" s="188">
        <v>5</v>
      </c>
      <c r="I802" s="16">
        <v>5</v>
      </c>
      <c r="J802" s="16">
        <v>2</v>
      </c>
      <c r="K802" s="162">
        <v>0</v>
      </c>
      <c r="L802" s="158">
        <v>0</v>
      </c>
      <c r="M802" s="158">
        <v>0</v>
      </c>
      <c r="N802" s="158">
        <v>1</v>
      </c>
      <c r="O802" s="158">
        <v>0</v>
      </c>
      <c r="P802" s="158">
        <v>0</v>
      </c>
      <c r="Q802" s="158">
        <v>0</v>
      </c>
      <c r="R802" s="161">
        <v>0</v>
      </c>
      <c r="S802" s="158">
        <v>0</v>
      </c>
      <c r="T802" s="158">
        <v>1</v>
      </c>
      <c r="U802" s="158">
        <v>2</v>
      </c>
      <c r="V802" s="158">
        <v>0</v>
      </c>
      <c r="W802" s="158">
        <v>0</v>
      </c>
      <c r="X802" s="158">
        <v>0</v>
      </c>
      <c r="Y802" s="158">
        <v>0</v>
      </c>
      <c r="Z802" s="158">
        <v>30</v>
      </c>
      <c r="AA802" s="158">
        <v>0</v>
      </c>
      <c r="AB802" s="158">
        <v>0</v>
      </c>
      <c r="AC802" s="158">
        <v>0</v>
      </c>
      <c r="AD802" s="158">
        <v>30</v>
      </c>
      <c r="AE802" s="158">
        <v>0</v>
      </c>
      <c r="AF802" s="158">
        <v>0</v>
      </c>
      <c r="AG802" s="161">
        <v>1</v>
      </c>
      <c r="AH802" s="161">
        <v>0</v>
      </c>
      <c r="AI802" s="161">
        <v>0</v>
      </c>
      <c r="AJ802" s="161">
        <v>1.5</v>
      </c>
      <c r="AK802" s="158">
        <v>0</v>
      </c>
      <c r="AL802" s="158">
        <v>0</v>
      </c>
      <c r="AM802" s="158">
        <v>0</v>
      </c>
      <c r="AN802" s="162">
        <v>0.25</v>
      </c>
      <c r="AO802" s="158">
        <v>3000</v>
      </c>
      <c r="AP802" s="158">
        <v>0</v>
      </c>
      <c r="AQ802" s="158">
        <v>0</v>
      </c>
      <c r="AR802" s="161">
        <v>0</v>
      </c>
      <c r="AS802" s="158" t="s">
        <v>162</v>
      </c>
      <c r="AT802" s="159" t="s">
        <v>163</v>
      </c>
      <c r="AU802" s="158" t="s">
        <v>1033</v>
      </c>
      <c r="AV802" s="162">
        <v>0</v>
      </c>
      <c r="AW802" s="162">
        <v>21101051</v>
      </c>
      <c r="AX802" s="159" t="s">
        <v>745</v>
      </c>
      <c r="AY802" s="313" t="s">
        <v>1058</v>
      </c>
      <c r="AZ802" s="161">
        <v>0</v>
      </c>
      <c r="BA802" s="161">
        <v>0</v>
      </c>
      <c r="BB802" s="191" t="s">
        <v>1035</v>
      </c>
      <c r="BC802" s="158">
        <v>0</v>
      </c>
      <c r="BD802" s="158">
        <v>0</v>
      </c>
      <c r="BE802" s="158">
        <v>0</v>
      </c>
      <c r="BF802" s="158">
        <v>0</v>
      </c>
      <c r="BG802" s="158">
        <v>0</v>
      </c>
      <c r="BH802" s="158">
        <v>0</v>
      </c>
      <c r="BI802" s="164">
        <v>0</v>
      </c>
      <c r="BJ802" s="161">
        <v>0</v>
      </c>
      <c r="BK802" s="161">
        <v>0</v>
      </c>
      <c r="BL802" s="161">
        <v>0</v>
      </c>
      <c r="BM802" s="161">
        <v>0</v>
      </c>
      <c r="BN802" s="161">
        <v>0</v>
      </c>
      <c r="BO802" s="161">
        <v>0</v>
      </c>
      <c r="BP802" s="11">
        <v>0</v>
      </c>
      <c r="BQ802" s="46">
        <v>0</v>
      </c>
    </row>
    <row r="803" ht="20.1" customHeight="1" spans="3:69">
      <c r="C803" s="158">
        <v>63011323</v>
      </c>
      <c r="D803" s="159" t="s">
        <v>866</v>
      </c>
      <c r="E803" s="162">
        <v>2</v>
      </c>
      <c r="F803" s="158">
        <v>63011301</v>
      </c>
      <c r="G803" s="158">
        <f t="shared" si="75"/>
        <v>63011324</v>
      </c>
      <c r="H803" s="188">
        <v>5</v>
      </c>
      <c r="I803" s="16">
        <v>5</v>
      </c>
      <c r="J803" s="16">
        <v>2</v>
      </c>
      <c r="K803" s="162">
        <v>0</v>
      </c>
      <c r="L803" s="158">
        <v>0</v>
      </c>
      <c r="M803" s="158">
        <v>0</v>
      </c>
      <c r="N803" s="158">
        <v>1</v>
      </c>
      <c r="O803" s="158">
        <v>0</v>
      </c>
      <c r="P803" s="158">
        <v>0</v>
      </c>
      <c r="Q803" s="158">
        <v>0</v>
      </c>
      <c r="R803" s="161">
        <v>0</v>
      </c>
      <c r="S803" s="158">
        <v>0</v>
      </c>
      <c r="T803" s="158">
        <v>1</v>
      </c>
      <c r="U803" s="158">
        <v>2</v>
      </c>
      <c r="V803" s="158">
        <v>0</v>
      </c>
      <c r="W803" s="158">
        <v>0</v>
      </c>
      <c r="X803" s="158">
        <v>0</v>
      </c>
      <c r="Y803" s="158">
        <v>0</v>
      </c>
      <c r="Z803" s="158">
        <v>30</v>
      </c>
      <c r="AA803" s="158">
        <v>0</v>
      </c>
      <c r="AB803" s="158">
        <v>0</v>
      </c>
      <c r="AC803" s="158">
        <v>0</v>
      </c>
      <c r="AD803" s="158">
        <v>30</v>
      </c>
      <c r="AE803" s="158">
        <v>0</v>
      </c>
      <c r="AF803" s="158">
        <v>0</v>
      </c>
      <c r="AG803" s="161">
        <v>1</v>
      </c>
      <c r="AH803" s="161">
        <v>0</v>
      </c>
      <c r="AI803" s="161">
        <v>0</v>
      </c>
      <c r="AJ803" s="161">
        <v>1.5</v>
      </c>
      <c r="AK803" s="158">
        <v>0</v>
      </c>
      <c r="AL803" s="158">
        <v>0</v>
      </c>
      <c r="AM803" s="158">
        <v>0</v>
      </c>
      <c r="AN803" s="162">
        <v>0.25</v>
      </c>
      <c r="AO803" s="158">
        <v>3000</v>
      </c>
      <c r="AP803" s="158">
        <v>0</v>
      </c>
      <c r="AQ803" s="158">
        <v>0</v>
      </c>
      <c r="AR803" s="161">
        <v>0</v>
      </c>
      <c r="AS803" s="158" t="s">
        <v>162</v>
      </c>
      <c r="AT803" s="159" t="s">
        <v>163</v>
      </c>
      <c r="AU803" s="158" t="s">
        <v>1033</v>
      </c>
      <c r="AV803" s="162">
        <v>0</v>
      </c>
      <c r="AW803" s="162">
        <v>21101051</v>
      </c>
      <c r="AX803" s="159" t="s">
        <v>745</v>
      </c>
      <c r="AY803" s="313" t="s">
        <v>1059</v>
      </c>
      <c r="AZ803" s="161">
        <v>0</v>
      </c>
      <c r="BA803" s="161">
        <v>0</v>
      </c>
      <c r="BB803" s="191" t="s">
        <v>1037</v>
      </c>
      <c r="BC803" s="158">
        <v>0</v>
      </c>
      <c r="BD803" s="158">
        <v>0</v>
      </c>
      <c r="BE803" s="158">
        <v>0</v>
      </c>
      <c r="BF803" s="158">
        <v>0</v>
      </c>
      <c r="BG803" s="158">
        <v>0</v>
      </c>
      <c r="BH803" s="158">
        <v>0</v>
      </c>
      <c r="BI803" s="164">
        <v>0</v>
      </c>
      <c r="BJ803" s="161">
        <v>0</v>
      </c>
      <c r="BK803" s="161">
        <v>0</v>
      </c>
      <c r="BL803" s="161">
        <v>0</v>
      </c>
      <c r="BM803" s="161">
        <v>0</v>
      </c>
      <c r="BN803" s="161">
        <v>0</v>
      </c>
      <c r="BO803" s="161">
        <v>0</v>
      </c>
      <c r="BP803" s="11">
        <v>0</v>
      </c>
      <c r="BQ803" s="46">
        <v>0</v>
      </c>
    </row>
    <row r="804" ht="19.5" customHeight="1" spans="3:69">
      <c r="C804" s="158">
        <v>63011324</v>
      </c>
      <c r="D804" s="159" t="s">
        <v>866</v>
      </c>
      <c r="E804" s="162">
        <v>3</v>
      </c>
      <c r="F804" s="158">
        <v>63011301</v>
      </c>
      <c r="G804" s="158">
        <v>0</v>
      </c>
      <c r="H804" s="188">
        <v>5</v>
      </c>
      <c r="I804" s="16">
        <v>5</v>
      </c>
      <c r="J804" s="16">
        <v>0</v>
      </c>
      <c r="K804" s="162">
        <v>0</v>
      </c>
      <c r="L804" s="158">
        <v>0</v>
      </c>
      <c r="M804" s="158">
        <v>0</v>
      </c>
      <c r="N804" s="158">
        <v>1</v>
      </c>
      <c r="O804" s="158">
        <v>0</v>
      </c>
      <c r="P804" s="158">
        <v>0</v>
      </c>
      <c r="Q804" s="158">
        <v>0</v>
      </c>
      <c r="R804" s="161">
        <v>0</v>
      </c>
      <c r="S804" s="158">
        <v>0</v>
      </c>
      <c r="T804" s="158">
        <v>1</v>
      </c>
      <c r="U804" s="158">
        <v>2</v>
      </c>
      <c r="V804" s="158">
        <v>0</v>
      </c>
      <c r="W804" s="158">
        <v>0</v>
      </c>
      <c r="X804" s="158">
        <v>0</v>
      </c>
      <c r="Y804" s="158">
        <v>0</v>
      </c>
      <c r="Z804" s="158">
        <v>30</v>
      </c>
      <c r="AA804" s="158">
        <v>0</v>
      </c>
      <c r="AB804" s="158">
        <v>0</v>
      </c>
      <c r="AC804" s="158">
        <v>0</v>
      </c>
      <c r="AD804" s="158">
        <v>30</v>
      </c>
      <c r="AE804" s="158">
        <v>0</v>
      </c>
      <c r="AF804" s="158">
        <v>0</v>
      </c>
      <c r="AG804" s="161">
        <v>1</v>
      </c>
      <c r="AH804" s="161">
        <v>0</v>
      </c>
      <c r="AI804" s="161">
        <v>0</v>
      </c>
      <c r="AJ804" s="161">
        <v>1.5</v>
      </c>
      <c r="AK804" s="158">
        <v>0</v>
      </c>
      <c r="AL804" s="158">
        <v>0</v>
      </c>
      <c r="AM804" s="158">
        <v>0</v>
      </c>
      <c r="AN804" s="162">
        <v>0.25</v>
      </c>
      <c r="AO804" s="158">
        <v>3000</v>
      </c>
      <c r="AP804" s="158">
        <v>0</v>
      </c>
      <c r="AQ804" s="158">
        <v>0</v>
      </c>
      <c r="AR804" s="161">
        <v>0</v>
      </c>
      <c r="AS804" s="158" t="s">
        <v>162</v>
      </c>
      <c r="AT804" s="159" t="s">
        <v>163</v>
      </c>
      <c r="AU804" s="158" t="s">
        <v>1033</v>
      </c>
      <c r="AV804" s="162">
        <v>0</v>
      </c>
      <c r="AW804" s="162">
        <v>21101051</v>
      </c>
      <c r="AX804" s="159" t="s">
        <v>745</v>
      </c>
      <c r="AY804" s="313" t="s">
        <v>1060</v>
      </c>
      <c r="AZ804" s="161">
        <v>0</v>
      </c>
      <c r="BA804" s="161">
        <v>0</v>
      </c>
      <c r="BB804" s="191" t="s">
        <v>1039</v>
      </c>
      <c r="BC804" s="158">
        <v>0</v>
      </c>
      <c r="BD804" s="158">
        <v>0</v>
      </c>
      <c r="BE804" s="158">
        <v>0</v>
      </c>
      <c r="BF804" s="158">
        <v>0</v>
      </c>
      <c r="BG804" s="158">
        <v>0</v>
      </c>
      <c r="BH804" s="158">
        <v>0</v>
      </c>
      <c r="BI804" s="164">
        <v>0</v>
      </c>
      <c r="BJ804" s="161">
        <v>0</v>
      </c>
      <c r="BK804" s="161">
        <v>0</v>
      </c>
      <c r="BL804" s="161">
        <v>0</v>
      </c>
      <c r="BM804" s="161">
        <v>0</v>
      </c>
      <c r="BN804" s="161">
        <v>0</v>
      </c>
      <c r="BO804" s="161">
        <v>0</v>
      </c>
      <c r="BP804" s="11">
        <v>0</v>
      </c>
      <c r="BQ804" s="46">
        <v>0</v>
      </c>
    </row>
    <row r="805" ht="19.5" customHeight="1" spans="3:69">
      <c r="C805" s="158">
        <v>63011325</v>
      </c>
      <c r="D805" s="159" t="s">
        <v>866</v>
      </c>
      <c r="E805" s="162">
        <v>4</v>
      </c>
      <c r="F805" s="158">
        <v>63011301</v>
      </c>
      <c r="G805" s="158">
        <v>0</v>
      </c>
      <c r="H805" s="188">
        <v>5</v>
      </c>
      <c r="I805" s="16">
        <v>5</v>
      </c>
      <c r="J805" s="16">
        <v>0</v>
      </c>
      <c r="K805" s="162">
        <v>0</v>
      </c>
      <c r="L805" s="158">
        <v>0</v>
      </c>
      <c r="M805" s="158">
        <v>0</v>
      </c>
      <c r="N805" s="158">
        <v>1</v>
      </c>
      <c r="O805" s="158">
        <v>0</v>
      </c>
      <c r="P805" s="158">
        <v>0</v>
      </c>
      <c r="Q805" s="158">
        <v>0</v>
      </c>
      <c r="R805" s="161">
        <v>0</v>
      </c>
      <c r="S805" s="158">
        <v>0</v>
      </c>
      <c r="T805" s="158">
        <v>1</v>
      </c>
      <c r="U805" s="158">
        <v>2</v>
      </c>
      <c r="V805" s="158">
        <v>0</v>
      </c>
      <c r="W805" s="158">
        <v>0</v>
      </c>
      <c r="X805" s="158">
        <v>0</v>
      </c>
      <c r="Y805" s="158">
        <v>0</v>
      </c>
      <c r="Z805" s="158">
        <v>30</v>
      </c>
      <c r="AA805" s="158">
        <v>0</v>
      </c>
      <c r="AB805" s="158">
        <v>0</v>
      </c>
      <c r="AC805" s="158">
        <v>0</v>
      </c>
      <c r="AD805" s="158">
        <v>30</v>
      </c>
      <c r="AE805" s="158">
        <v>0</v>
      </c>
      <c r="AF805" s="158">
        <v>0</v>
      </c>
      <c r="AG805" s="161">
        <v>1</v>
      </c>
      <c r="AH805" s="161">
        <v>0</v>
      </c>
      <c r="AI805" s="161">
        <v>0</v>
      </c>
      <c r="AJ805" s="161">
        <v>1.5</v>
      </c>
      <c r="AK805" s="158">
        <v>0</v>
      </c>
      <c r="AL805" s="158">
        <v>0</v>
      </c>
      <c r="AM805" s="158">
        <v>0</v>
      </c>
      <c r="AN805" s="162">
        <v>0.25</v>
      </c>
      <c r="AO805" s="158">
        <v>3000</v>
      </c>
      <c r="AP805" s="158">
        <v>0</v>
      </c>
      <c r="AQ805" s="158">
        <v>0</v>
      </c>
      <c r="AR805" s="161">
        <v>0</v>
      </c>
      <c r="AS805" s="158" t="s">
        <v>162</v>
      </c>
      <c r="AT805" s="159" t="s">
        <v>163</v>
      </c>
      <c r="AU805" s="158" t="s">
        <v>1033</v>
      </c>
      <c r="AV805" s="162">
        <v>0</v>
      </c>
      <c r="AW805" s="162">
        <v>21101051</v>
      </c>
      <c r="AX805" s="159" t="s">
        <v>745</v>
      </c>
      <c r="AY805" s="313" t="s">
        <v>1061</v>
      </c>
      <c r="AZ805" s="161">
        <v>0</v>
      </c>
      <c r="BA805" s="161">
        <v>0</v>
      </c>
      <c r="BB805" s="191" t="s">
        <v>1041</v>
      </c>
      <c r="BC805" s="158">
        <v>0</v>
      </c>
      <c r="BD805" s="158">
        <v>0</v>
      </c>
      <c r="BE805" s="158">
        <v>0</v>
      </c>
      <c r="BF805" s="158">
        <v>0</v>
      </c>
      <c r="BG805" s="158">
        <v>0</v>
      </c>
      <c r="BH805" s="158">
        <v>0</v>
      </c>
      <c r="BI805" s="164">
        <v>0</v>
      </c>
      <c r="BJ805" s="161">
        <v>0</v>
      </c>
      <c r="BK805" s="161">
        <v>0</v>
      </c>
      <c r="BL805" s="161">
        <v>0</v>
      </c>
      <c r="BM805" s="161">
        <v>0</v>
      </c>
      <c r="BN805" s="161">
        <v>0</v>
      </c>
      <c r="BO805" s="161">
        <v>0</v>
      </c>
      <c r="BP805" s="11">
        <v>0</v>
      </c>
      <c r="BQ805" s="46">
        <v>0</v>
      </c>
    </row>
    <row r="806" ht="19.5" customHeight="1" spans="3:69">
      <c r="C806" s="158">
        <v>63011326</v>
      </c>
      <c r="D806" s="159" t="s">
        <v>866</v>
      </c>
      <c r="E806" s="162">
        <v>5</v>
      </c>
      <c r="F806" s="158">
        <v>63011301</v>
      </c>
      <c r="G806" s="162">
        <v>0</v>
      </c>
      <c r="H806" s="188">
        <v>5</v>
      </c>
      <c r="I806" s="16">
        <v>5</v>
      </c>
      <c r="J806" s="16">
        <v>0</v>
      </c>
      <c r="K806" s="162">
        <v>0</v>
      </c>
      <c r="L806" s="158">
        <v>0</v>
      </c>
      <c r="M806" s="158">
        <v>0</v>
      </c>
      <c r="N806" s="158">
        <v>1</v>
      </c>
      <c r="O806" s="158">
        <v>0</v>
      </c>
      <c r="P806" s="158">
        <v>0</v>
      </c>
      <c r="Q806" s="158">
        <v>0</v>
      </c>
      <c r="R806" s="161">
        <v>0</v>
      </c>
      <c r="S806" s="158">
        <v>0</v>
      </c>
      <c r="T806" s="158">
        <v>1</v>
      </c>
      <c r="U806" s="158">
        <v>2</v>
      </c>
      <c r="V806" s="158">
        <v>0</v>
      </c>
      <c r="W806" s="158">
        <v>0</v>
      </c>
      <c r="X806" s="158">
        <v>0</v>
      </c>
      <c r="Y806" s="158">
        <v>0</v>
      </c>
      <c r="Z806" s="158">
        <v>30</v>
      </c>
      <c r="AA806" s="158">
        <v>0</v>
      </c>
      <c r="AB806" s="158">
        <v>0</v>
      </c>
      <c r="AC806" s="158">
        <v>0</v>
      </c>
      <c r="AD806" s="158">
        <v>30</v>
      </c>
      <c r="AE806" s="158">
        <v>0</v>
      </c>
      <c r="AF806" s="158">
        <v>0</v>
      </c>
      <c r="AG806" s="161">
        <v>1</v>
      </c>
      <c r="AH806" s="161">
        <v>0</v>
      </c>
      <c r="AI806" s="161">
        <v>0</v>
      </c>
      <c r="AJ806" s="161">
        <v>1.5</v>
      </c>
      <c r="AK806" s="158">
        <v>0</v>
      </c>
      <c r="AL806" s="158">
        <v>0</v>
      </c>
      <c r="AM806" s="158">
        <v>0</v>
      </c>
      <c r="AN806" s="162">
        <v>0.25</v>
      </c>
      <c r="AO806" s="158">
        <v>3000</v>
      </c>
      <c r="AP806" s="158">
        <v>0</v>
      </c>
      <c r="AQ806" s="158">
        <v>0</v>
      </c>
      <c r="AR806" s="161">
        <v>0</v>
      </c>
      <c r="AS806" s="158" t="s">
        <v>162</v>
      </c>
      <c r="AT806" s="159" t="s">
        <v>163</v>
      </c>
      <c r="AU806" s="158" t="s">
        <v>1033</v>
      </c>
      <c r="AV806" s="162">
        <v>0</v>
      </c>
      <c r="AW806" s="162">
        <v>21101051</v>
      </c>
      <c r="AX806" s="159" t="s">
        <v>745</v>
      </c>
      <c r="AY806" s="313" t="s">
        <v>1062</v>
      </c>
      <c r="AZ806" s="161">
        <v>0</v>
      </c>
      <c r="BA806" s="161">
        <v>0</v>
      </c>
      <c r="BB806" s="191" t="s">
        <v>1043</v>
      </c>
      <c r="BC806" s="158">
        <v>0</v>
      </c>
      <c r="BD806" s="158">
        <v>0</v>
      </c>
      <c r="BE806" s="158">
        <v>0</v>
      </c>
      <c r="BF806" s="158">
        <v>0</v>
      </c>
      <c r="BG806" s="158">
        <v>0</v>
      </c>
      <c r="BH806" s="158">
        <v>0</v>
      </c>
      <c r="BI806" s="164">
        <v>0</v>
      </c>
      <c r="BJ806" s="161">
        <v>0</v>
      </c>
      <c r="BK806" s="161">
        <v>0</v>
      </c>
      <c r="BL806" s="161">
        <v>0</v>
      </c>
      <c r="BM806" s="161">
        <v>0</v>
      </c>
      <c r="BN806" s="161">
        <v>0</v>
      </c>
      <c r="BO806" s="161">
        <v>0</v>
      </c>
      <c r="BP806" s="11">
        <v>0</v>
      </c>
      <c r="BQ806" s="46">
        <v>0</v>
      </c>
    </row>
    <row r="807" ht="20.1" customHeight="1" spans="3:69">
      <c r="C807" s="158">
        <v>63012101</v>
      </c>
      <c r="D807" s="187" t="s">
        <v>1063</v>
      </c>
      <c r="E807" s="162">
        <v>0</v>
      </c>
      <c r="F807" s="162">
        <v>63012101</v>
      </c>
      <c r="G807" s="158">
        <f t="shared" ref="G807:G809" si="76">C808</f>
        <v>63012102</v>
      </c>
      <c r="H807" s="160">
        <v>1</v>
      </c>
      <c r="I807" s="16">
        <v>1</v>
      </c>
      <c r="J807" s="16">
        <v>5</v>
      </c>
      <c r="K807" s="158">
        <v>0</v>
      </c>
      <c r="L807" s="162">
        <v>0</v>
      </c>
      <c r="M807" s="162">
        <v>0</v>
      </c>
      <c r="N807" s="162">
        <v>1</v>
      </c>
      <c r="O807" s="162">
        <v>0</v>
      </c>
      <c r="P807" s="162">
        <v>0</v>
      </c>
      <c r="Q807" s="162">
        <v>0</v>
      </c>
      <c r="R807" s="161">
        <v>0</v>
      </c>
      <c r="S807" s="162">
        <v>0</v>
      </c>
      <c r="T807" s="158">
        <v>1</v>
      </c>
      <c r="U807" s="162">
        <v>1</v>
      </c>
      <c r="V807" s="162">
        <v>0</v>
      </c>
      <c r="W807" s="162">
        <v>2.5</v>
      </c>
      <c r="X807" s="161">
        <v>900</v>
      </c>
      <c r="Y807" s="162">
        <v>0</v>
      </c>
      <c r="Z807" s="162">
        <v>20</v>
      </c>
      <c r="AA807" s="162">
        <v>0</v>
      </c>
      <c r="AB807" s="162">
        <v>1</v>
      </c>
      <c r="AC807" s="162">
        <v>0</v>
      </c>
      <c r="AD807" s="162">
        <v>9</v>
      </c>
      <c r="AE807" s="162">
        <v>0</v>
      </c>
      <c r="AF807" s="162">
        <v>0</v>
      </c>
      <c r="AG807" s="161">
        <v>7</v>
      </c>
      <c r="AH807" s="161">
        <v>0</v>
      </c>
      <c r="AI807" s="161">
        <v>0</v>
      </c>
      <c r="AJ807" s="161">
        <v>6</v>
      </c>
      <c r="AK807" s="162">
        <v>0</v>
      </c>
      <c r="AL807" s="162">
        <v>0</v>
      </c>
      <c r="AM807" s="189">
        <v>0</v>
      </c>
      <c r="AN807" s="158">
        <v>0.1</v>
      </c>
      <c r="AO807" s="162">
        <v>3000</v>
      </c>
      <c r="AP807" s="162">
        <v>0.2</v>
      </c>
      <c r="AQ807" s="162">
        <v>20</v>
      </c>
      <c r="AR807" s="161">
        <v>0</v>
      </c>
      <c r="AS807" s="162" t="s">
        <v>162</v>
      </c>
      <c r="AT807" s="159" t="s">
        <v>497</v>
      </c>
      <c r="AU807" s="162" t="s">
        <v>196</v>
      </c>
      <c r="AV807" s="162">
        <v>21200120</v>
      </c>
      <c r="AW807" s="162">
        <v>0</v>
      </c>
      <c r="AX807" s="187" t="s">
        <v>197</v>
      </c>
      <c r="AY807" s="187" t="s">
        <v>162</v>
      </c>
      <c r="AZ807" s="161">
        <v>0</v>
      </c>
      <c r="BA807" s="161">
        <v>0</v>
      </c>
      <c r="BB807" s="190" t="str">
        <f>"对于当前目标造成"&amp;W807*100&amp;"%攻击伤害+"&amp;X807&amp;"点固定伤害"&amp;",如目标生命低于30%的则造成伤害提升50%"</f>
        <v>对于当前目标造成250%攻击伤害+900点固定伤害,如目标生命低于30%的则造成伤害提升50%</v>
      </c>
      <c r="BC807" s="162">
        <v>0</v>
      </c>
      <c r="BD807" s="162">
        <v>0</v>
      </c>
      <c r="BE807" s="162">
        <v>0</v>
      </c>
      <c r="BF807" s="162">
        <v>0</v>
      </c>
      <c r="BG807" s="162">
        <v>0</v>
      </c>
      <c r="BH807" s="162">
        <v>0</v>
      </c>
      <c r="BI807" s="162">
        <v>0</v>
      </c>
      <c r="BJ807" s="161">
        <v>0</v>
      </c>
      <c r="BK807" s="161">
        <v>0</v>
      </c>
      <c r="BL807" s="161">
        <v>0</v>
      </c>
      <c r="BM807" s="161">
        <v>0</v>
      </c>
      <c r="BN807" s="161">
        <v>0</v>
      </c>
      <c r="BO807" s="161">
        <v>0</v>
      </c>
      <c r="BP807" s="11">
        <v>0</v>
      </c>
      <c r="BQ807" s="46">
        <v>0</v>
      </c>
    </row>
    <row r="808" ht="20.1" customHeight="1" spans="3:69">
      <c r="C808" s="158">
        <v>63012102</v>
      </c>
      <c r="D808" s="187" t="s">
        <v>1063</v>
      </c>
      <c r="E808" s="162">
        <v>1</v>
      </c>
      <c r="F808" s="162">
        <v>63012101</v>
      </c>
      <c r="G808" s="158">
        <f t="shared" si="76"/>
        <v>63012103</v>
      </c>
      <c r="H808" s="160">
        <v>1</v>
      </c>
      <c r="I808" s="16">
        <v>1</v>
      </c>
      <c r="J808" s="16">
        <v>2</v>
      </c>
      <c r="K808" s="158">
        <v>0</v>
      </c>
      <c r="L808" s="162">
        <v>0</v>
      </c>
      <c r="M808" s="162">
        <v>0</v>
      </c>
      <c r="N808" s="162">
        <v>1</v>
      </c>
      <c r="O808" s="162">
        <v>0</v>
      </c>
      <c r="P808" s="162">
        <v>0</v>
      </c>
      <c r="Q808" s="162">
        <v>0</v>
      </c>
      <c r="R808" s="161">
        <v>0</v>
      </c>
      <c r="S808" s="162">
        <v>0</v>
      </c>
      <c r="T808" s="158">
        <v>1</v>
      </c>
      <c r="U808" s="162">
        <v>1</v>
      </c>
      <c r="V808" s="162">
        <v>0</v>
      </c>
      <c r="W808" s="162">
        <v>2.5</v>
      </c>
      <c r="X808" s="161">
        <v>900</v>
      </c>
      <c r="Y808" s="162">
        <v>0</v>
      </c>
      <c r="Z808" s="162">
        <v>20</v>
      </c>
      <c r="AA808" s="162">
        <v>0</v>
      </c>
      <c r="AB808" s="162">
        <v>1</v>
      </c>
      <c r="AC808" s="162">
        <v>0</v>
      </c>
      <c r="AD808" s="162">
        <v>9</v>
      </c>
      <c r="AE808" s="162">
        <v>0</v>
      </c>
      <c r="AF808" s="162">
        <v>0</v>
      </c>
      <c r="AG808" s="161">
        <v>7</v>
      </c>
      <c r="AH808" s="161">
        <v>0</v>
      </c>
      <c r="AI808" s="161">
        <v>0</v>
      </c>
      <c r="AJ808" s="161">
        <v>6</v>
      </c>
      <c r="AK808" s="162">
        <v>0</v>
      </c>
      <c r="AL808" s="162">
        <v>0</v>
      </c>
      <c r="AM808" s="189">
        <v>0</v>
      </c>
      <c r="AN808" s="158">
        <v>0.1</v>
      </c>
      <c r="AO808" s="162">
        <v>3000</v>
      </c>
      <c r="AP808" s="162">
        <v>0.2</v>
      </c>
      <c r="AQ808" s="162">
        <v>20</v>
      </c>
      <c r="AR808" s="161">
        <v>0</v>
      </c>
      <c r="AS808" s="162" t="s">
        <v>162</v>
      </c>
      <c r="AT808" s="159" t="s">
        <v>497</v>
      </c>
      <c r="AU808" s="162" t="s">
        <v>196</v>
      </c>
      <c r="AV808" s="162">
        <v>21200120</v>
      </c>
      <c r="AW808" s="162">
        <v>0</v>
      </c>
      <c r="AX808" s="187" t="s">
        <v>197</v>
      </c>
      <c r="AY808" s="187" t="s">
        <v>162</v>
      </c>
      <c r="AZ808" s="161">
        <v>0</v>
      </c>
      <c r="BA808" s="161">
        <v>0</v>
      </c>
      <c r="BB808" s="190"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62">
        <v>0</v>
      </c>
      <c r="BD808" s="162">
        <v>0</v>
      </c>
      <c r="BE808" s="162">
        <v>0</v>
      </c>
      <c r="BF808" s="162">
        <v>0</v>
      </c>
      <c r="BG808" s="162">
        <v>0</v>
      </c>
      <c r="BH808" s="162">
        <v>0</v>
      </c>
      <c r="BI808" s="162">
        <v>0</v>
      </c>
      <c r="BJ808" s="161">
        <v>0</v>
      </c>
      <c r="BK808" s="161">
        <v>0</v>
      </c>
      <c r="BL808" s="161">
        <v>0</v>
      </c>
      <c r="BM808" s="161">
        <v>0</v>
      </c>
      <c r="BN808" s="161">
        <v>0</v>
      </c>
      <c r="BO808" s="161">
        <v>0</v>
      </c>
      <c r="BP808" s="11">
        <v>0</v>
      </c>
      <c r="BQ808" s="46">
        <v>0</v>
      </c>
    </row>
    <row r="809" ht="20.1" customHeight="1" spans="3:69">
      <c r="C809" s="158">
        <v>63012103</v>
      </c>
      <c r="D809" s="187" t="s">
        <v>1063</v>
      </c>
      <c r="E809" s="162">
        <v>2</v>
      </c>
      <c r="F809" s="162">
        <v>63012101</v>
      </c>
      <c r="G809" s="158">
        <f t="shared" si="76"/>
        <v>63012104</v>
      </c>
      <c r="H809" s="160">
        <v>1</v>
      </c>
      <c r="I809" s="16">
        <v>1</v>
      </c>
      <c r="J809" s="16">
        <v>2</v>
      </c>
      <c r="K809" s="158">
        <v>0</v>
      </c>
      <c r="L809" s="162">
        <v>0</v>
      </c>
      <c r="M809" s="162">
        <v>0</v>
      </c>
      <c r="N809" s="162">
        <v>1</v>
      </c>
      <c r="O809" s="162">
        <v>0</v>
      </c>
      <c r="P809" s="162">
        <v>0</v>
      </c>
      <c r="Q809" s="162">
        <v>0</v>
      </c>
      <c r="R809" s="161">
        <v>0</v>
      </c>
      <c r="S809" s="162">
        <v>0</v>
      </c>
      <c r="T809" s="158">
        <v>1</v>
      </c>
      <c r="U809" s="162">
        <v>1</v>
      </c>
      <c r="V809" s="162">
        <v>0</v>
      </c>
      <c r="W809" s="162">
        <v>2.75</v>
      </c>
      <c r="X809" s="161">
        <v>1800</v>
      </c>
      <c r="Y809" s="162">
        <v>0</v>
      </c>
      <c r="Z809" s="162">
        <v>20</v>
      </c>
      <c r="AA809" s="162">
        <v>0</v>
      </c>
      <c r="AB809" s="162">
        <v>1</v>
      </c>
      <c r="AC809" s="162">
        <v>0</v>
      </c>
      <c r="AD809" s="162">
        <v>9</v>
      </c>
      <c r="AE809" s="162">
        <v>0</v>
      </c>
      <c r="AF809" s="162">
        <v>0</v>
      </c>
      <c r="AG809" s="161">
        <v>7</v>
      </c>
      <c r="AH809" s="161">
        <v>0</v>
      </c>
      <c r="AI809" s="161">
        <v>0</v>
      </c>
      <c r="AJ809" s="161">
        <v>6</v>
      </c>
      <c r="AK809" s="162">
        <v>0</v>
      </c>
      <c r="AL809" s="162">
        <v>0</v>
      </c>
      <c r="AM809" s="189">
        <v>0</v>
      </c>
      <c r="AN809" s="158">
        <v>0.1</v>
      </c>
      <c r="AO809" s="162">
        <v>3000</v>
      </c>
      <c r="AP809" s="162">
        <v>0.2</v>
      </c>
      <c r="AQ809" s="162">
        <v>20</v>
      </c>
      <c r="AR809" s="161">
        <v>0</v>
      </c>
      <c r="AS809" s="162" t="s">
        <v>162</v>
      </c>
      <c r="AT809" s="159" t="s">
        <v>497</v>
      </c>
      <c r="AU809" s="162" t="s">
        <v>196</v>
      </c>
      <c r="AV809" s="162">
        <v>21200120</v>
      </c>
      <c r="AW809" s="162">
        <v>0</v>
      </c>
      <c r="AX809" s="187" t="s">
        <v>197</v>
      </c>
      <c r="AY809" s="187" t="s">
        <v>162</v>
      </c>
      <c r="AZ809" s="161">
        <v>0</v>
      </c>
      <c r="BA809" s="161">
        <v>0</v>
      </c>
      <c r="BB809" s="190" t="str">
        <f t="shared" si="77"/>
        <v>对于当前目标造成275%攻击伤害+1800点固定伤害,如目标生命低于30%的则造成伤害提升50%</v>
      </c>
      <c r="BC809" s="162">
        <v>0</v>
      </c>
      <c r="BD809" s="162">
        <v>0</v>
      </c>
      <c r="BE809" s="162">
        <v>0</v>
      </c>
      <c r="BF809" s="162">
        <v>0</v>
      </c>
      <c r="BG809" s="162">
        <v>0</v>
      </c>
      <c r="BH809" s="162">
        <v>0</v>
      </c>
      <c r="BI809" s="162">
        <v>0</v>
      </c>
      <c r="BJ809" s="161">
        <v>0</v>
      </c>
      <c r="BK809" s="161">
        <v>0</v>
      </c>
      <c r="BL809" s="161">
        <v>0</v>
      </c>
      <c r="BM809" s="161">
        <v>0</v>
      </c>
      <c r="BN809" s="161">
        <v>0</v>
      </c>
      <c r="BO809" s="161">
        <v>0</v>
      </c>
      <c r="BP809" s="11">
        <v>0</v>
      </c>
      <c r="BQ809" s="46">
        <v>0</v>
      </c>
    </row>
    <row r="810" ht="20.1" customHeight="1" spans="3:69">
      <c r="C810" s="158">
        <v>63012104</v>
      </c>
      <c r="D810" s="187" t="s">
        <v>1063</v>
      </c>
      <c r="E810" s="162">
        <v>3</v>
      </c>
      <c r="F810" s="162">
        <v>63012101</v>
      </c>
      <c r="G810" s="158">
        <v>0</v>
      </c>
      <c r="H810" s="160">
        <v>1</v>
      </c>
      <c r="I810" s="16">
        <v>1</v>
      </c>
      <c r="J810" s="16">
        <v>0</v>
      </c>
      <c r="K810" s="158">
        <v>0</v>
      </c>
      <c r="L810" s="162">
        <v>0</v>
      </c>
      <c r="M810" s="162">
        <v>0</v>
      </c>
      <c r="N810" s="162">
        <v>1</v>
      </c>
      <c r="O810" s="162">
        <v>0</v>
      </c>
      <c r="P810" s="162">
        <v>0</v>
      </c>
      <c r="Q810" s="162">
        <v>0</v>
      </c>
      <c r="R810" s="161">
        <v>0</v>
      </c>
      <c r="S810" s="162">
        <v>0</v>
      </c>
      <c r="T810" s="158">
        <v>1</v>
      </c>
      <c r="U810" s="162">
        <v>1</v>
      </c>
      <c r="V810" s="162">
        <v>0</v>
      </c>
      <c r="W810" s="162">
        <v>3</v>
      </c>
      <c r="X810" s="161">
        <v>2800</v>
      </c>
      <c r="Y810" s="162">
        <v>0</v>
      </c>
      <c r="Z810" s="162">
        <v>20</v>
      </c>
      <c r="AA810" s="162">
        <v>0</v>
      </c>
      <c r="AB810" s="162">
        <v>1</v>
      </c>
      <c r="AC810" s="162">
        <v>0</v>
      </c>
      <c r="AD810" s="162">
        <v>9</v>
      </c>
      <c r="AE810" s="162">
        <v>0</v>
      </c>
      <c r="AF810" s="162">
        <v>0</v>
      </c>
      <c r="AG810" s="161">
        <v>7</v>
      </c>
      <c r="AH810" s="161">
        <v>0</v>
      </c>
      <c r="AI810" s="161">
        <v>0</v>
      </c>
      <c r="AJ810" s="161">
        <v>6</v>
      </c>
      <c r="AK810" s="162">
        <v>0</v>
      </c>
      <c r="AL810" s="162">
        <v>0</v>
      </c>
      <c r="AM810" s="189">
        <v>0</v>
      </c>
      <c r="AN810" s="158">
        <v>0.1</v>
      </c>
      <c r="AO810" s="162">
        <v>3000</v>
      </c>
      <c r="AP810" s="162">
        <v>0.2</v>
      </c>
      <c r="AQ810" s="162">
        <v>20</v>
      </c>
      <c r="AR810" s="161">
        <v>0</v>
      </c>
      <c r="AS810" s="162" t="s">
        <v>162</v>
      </c>
      <c r="AT810" s="159" t="s">
        <v>497</v>
      </c>
      <c r="AU810" s="162" t="s">
        <v>196</v>
      </c>
      <c r="AV810" s="162">
        <v>21200120</v>
      </c>
      <c r="AW810" s="162">
        <v>0</v>
      </c>
      <c r="AX810" s="187" t="s">
        <v>197</v>
      </c>
      <c r="AY810" s="187" t="s">
        <v>162</v>
      </c>
      <c r="AZ810" s="161">
        <v>0</v>
      </c>
      <c r="BA810" s="161">
        <v>0</v>
      </c>
      <c r="BB810" s="190" t="str">
        <f t="shared" si="77"/>
        <v>对于当前目标造成300%攻击伤害+2800点固定伤害,如目标生命低于30%的则造成伤害提升50%</v>
      </c>
      <c r="BC810" s="162">
        <v>0</v>
      </c>
      <c r="BD810" s="162">
        <v>0</v>
      </c>
      <c r="BE810" s="162">
        <v>0</v>
      </c>
      <c r="BF810" s="162">
        <v>0</v>
      </c>
      <c r="BG810" s="162">
        <v>0</v>
      </c>
      <c r="BH810" s="162">
        <v>0</v>
      </c>
      <c r="BI810" s="162">
        <v>0</v>
      </c>
      <c r="BJ810" s="161">
        <v>0</v>
      </c>
      <c r="BK810" s="161">
        <v>0</v>
      </c>
      <c r="BL810" s="161">
        <v>0</v>
      </c>
      <c r="BM810" s="161">
        <v>0</v>
      </c>
      <c r="BN810" s="161">
        <v>0</v>
      </c>
      <c r="BO810" s="161">
        <v>0</v>
      </c>
      <c r="BP810" s="11">
        <v>0</v>
      </c>
      <c r="BQ810" s="46">
        <v>0</v>
      </c>
    </row>
    <row r="811" ht="20.1" customHeight="1" spans="3:69">
      <c r="C811" s="158">
        <v>63012105</v>
      </c>
      <c r="D811" s="187" t="s">
        <v>1063</v>
      </c>
      <c r="E811" s="162">
        <v>4</v>
      </c>
      <c r="F811" s="162">
        <v>63012101</v>
      </c>
      <c r="G811" s="158">
        <v>0</v>
      </c>
      <c r="H811" s="160">
        <v>1</v>
      </c>
      <c r="I811" s="16">
        <v>1</v>
      </c>
      <c r="J811" s="16">
        <v>0</v>
      </c>
      <c r="K811" s="158">
        <v>0</v>
      </c>
      <c r="L811" s="162">
        <v>0</v>
      </c>
      <c r="M811" s="162">
        <v>0</v>
      </c>
      <c r="N811" s="162">
        <v>1</v>
      </c>
      <c r="O811" s="162">
        <v>0</v>
      </c>
      <c r="P811" s="162">
        <v>0</v>
      </c>
      <c r="Q811" s="162">
        <v>0</v>
      </c>
      <c r="R811" s="161">
        <v>0</v>
      </c>
      <c r="S811" s="162">
        <v>0</v>
      </c>
      <c r="T811" s="158">
        <v>1</v>
      </c>
      <c r="U811" s="162">
        <v>1</v>
      </c>
      <c r="V811" s="162">
        <v>0</v>
      </c>
      <c r="W811" s="162">
        <v>3.25</v>
      </c>
      <c r="X811" s="161">
        <v>4000</v>
      </c>
      <c r="Y811" s="162">
        <v>0</v>
      </c>
      <c r="Z811" s="162">
        <v>20</v>
      </c>
      <c r="AA811" s="162">
        <v>0</v>
      </c>
      <c r="AB811" s="162">
        <v>1</v>
      </c>
      <c r="AC811" s="162">
        <v>0</v>
      </c>
      <c r="AD811" s="162">
        <v>9</v>
      </c>
      <c r="AE811" s="162">
        <v>0</v>
      </c>
      <c r="AF811" s="162">
        <v>0</v>
      </c>
      <c r="AG811" s="161">
        <v>7</v>
      </c>
      <c r="AH811" s="161">
        <v>0</v>
      </c>
      <c r="AI811" s="161">
        <v>0</v>
      </c>
      <c r="AJ811" s="161">
        <v>6</v>
      </c>
      <c r="AK811" s="162">
        <v>0</v>
      </c>
      <c r="AL811" s="162">
        <v>0</v>
      </c>
      <c r="AM811" s="189">
        <v>0</v>
      </c>
      <c r="AN811" s="158">
        <v>0.1</v>
      </c>
      <c r="AO811" s="162">
        <v>3000</v>
      </c>
      <c r="AP811" s="162">
        <v>0.2</v>
      </c>
      <c r="AQ811" s="162">
        <v>20</v>
      </c>
      <c r="AR811" s="161">
        <v>0</v>
      </c>
      <c r="AS811" s="162" t="s">
        <v>162</v>
      </c>
      <c r="AT811" s="159" t="s">
        <v>497</v>
      </c>
      <c r="AU811" s="162" t="s">
        <v>196</v>
      </c>
      <c r="AV811" s="162">
        <v>21200120</v>
      </c>
      <c r="AW811" s="162">
        <v>0</v>
      </c>
      <c r="AX811" s="187" t="s">
        <v>197</v>
      </c>
      <c r="AY811" s="187" t="s">
        <v>162</v>
      </c>
      <c r="AZ811" s="161">
        <v>0</v>
      </c>
      <c r="BA811" s="161">
        <v>0</v>
      </c>
      <c r="BB811" s="190" t="str">
        <f t="shared" si="77"/>
        <v>对于当前目标造成325%攻击伤害+4000点固定伤害,如目标生命低于30%的则造成伤害提升50%</v>
      </c>
      <c r="BC811" s="162">
        <v>0</v>
      </c>
      <c r="BD811" s="162">
        <v>0</v>
      </c>
      <c r="BE811" s="162">
        <v>0</v>
      </c>
      <c r="BF811" s="162">
        <v>0</v>
      </c>
      <c r="BG811" s="162">
        <v>0</v>
      </c>
      <c r="BH811" s="162">
        <v>0</v>
      </c>
      <c r="BI811" s="162">
        <v>0</v>
      </c>
      <c r="BJ811" s="161">
        <v>0</v>
      </c>
      <c r="BK811" s="161">
        <v>0</v>
      </c>
      <c r="BL811" s="161">
        <v>0</v>
      </c>
      <c r="BM811" s="161">
        <v>0</v>
      </c>
      <c r="BN811" s="161">
        <v>0</v>
      </c>
      <c r="BO811" s="161">
        <v>0</v>
      </c>
      <c r="BP811" s="11">
        <v>0</v>
      </c>
      <c r="BQ811" s="46">
        <v>0</v>
      </c>
    </row>
    <row r="812" ht="20.1" customHeight="1" spans="3:69">
      <c r="C812" s="158">
        <v>63012106</v>
      </c>
      <c r="D812" s="187" t="s">
        <v>1063</v>
      </c>
      <c r="E812" s="162">
        <v>5</v>
      </c>
      <c r="F812" s="162">
        <v>63012101</v>
      </c>
      <c r="G812" s="162">
        <v>0</v>
      </c>
      <c r="H812" s="160">
        <v>1</v>
      </c>
      <c r="I812" s="16">
        <v>1</v>
      </c>
      <c r="J812" s="16">
        <v>0</v>
      </c>
      <c r="K812" s="158">
        <v>0</v>
      </c>
      <c r="L812" s="162">
        <v>0</v>
      </c>
      <c r="M812" s="162">
        <v>0</v>
      </c>
      <c r="N812" s="162">
        <v>1</v>
      </c>
      <c r="O812" s="162">
        <v>0</v>
      </c>
      <c r="P812" s="162">
        <v>0</v>
      </c>
      <c r="Q812" s="162">
        <v>0</v>
      </c>
      <c r="R812" s="161">
        <v>0</v>
      </c>
      <c r="S812" s="162">
        <v>0</v>
      </c>
      <c r="T812" s="158">
        <v>1</v>
      </c>
      <c r="U812" s="162">
        <v>1</v>
      </c>
      <c r="V812" s="162">
        <v>0</v>
      </c>
      <c r="W812" s="162">
        <v>3.5</v>
      </c>
      <c r="X812" s="161">
        <v>5200</v>
      </c>
      <c r="Y812" s="162">
        <v>0</v>
      </c>
      <c r="Z812" s="162">
        <v>20</v>
      </c>
      <c r="AA812" s="162">
        <v>0</v>
      </c>
      <c r="AB812" s="162">
        <v>1</v>
      </c>
      <c r="AC812" s="162">
        <v>0</v>
      </c>
      <c r="AD812" s="162">
        <v>9</v>
      </c>
      <c r="AE812" s="162">
        <v>0</v>
      </c>
      <c r="AF812" s="162">
        <v>0</v>
      </c>
      <c r="AG812" s="161">
        <v>7</v>
      </c>
      <c r="AH812" s="161">
        <v>0</v>
      </c>
      <c r="AI812" s="161">
        <v>0</v>
      </c>
      <c r="AJ812" s="161">
        <v>6</v>
      </c>
      <c r="AK812" s="162">
        <v>0</v>
      </c>
      <c r="AL812" s="162">
        <v>0</v>
      </c>
      <c r="AM812" s="189">
        <v>0</v>
      </c>
      <c r="AN812" s="158">
        <v>0.1</v>
      </c>
      <c r="AO812" s="162">
        <v>3000</v>
      </c>
      <c r="AP812" s="162">
        <v>0.2</v>
      </c>
      <c r="AQ812" s="162">
        <v>20</v>
      </c>
      <c r="AR812" s="161">
        <v>0</v>
      </c>
      <c r="AS812" s="162" t="s">
        <v>162</v>
      </c>
      <c r="AT812" s="159" t="s">
        <v>497</v>
      </c>
      <c r="AU812" s="162" t="s">
        <v>196</v>
      </c>
      <c r="AV812" s="162">
        <v>21200120</v>
      </c>
      <c r="AW812" s="162">
        <v>0</v>
      </c>
      <c r="AX812" s="187" t="s">
        <v>197</v>
      </c>
      <c r="AY812" s="187" t="s">
        <v>162</v>
      </c>
      <c r="AZ812" s="161">
        <v>0</v>
      </c>
      <c r="BA812" s="161">
        <v>0</v>
      </c>
      <c r="BB812" s="190" t="str">
        <f t="shared" si="77"/>
        <v>对于当前目标造成350%攻击伤害+5200点固定伤害,如目标生命低于30%的则造成伤害提升50%</v>
      </c>
      <c r="BC812" s="162">
        <v>0</v>
      </c>
      <c r="BD812" s="162">
        <v>0</v>
      </c>
      <c r="BE812" s="162">
        <v>0</v>
      </c>
      <c r="BF812" s="162">
        <v>0</v>
      </c>
      <c r="BG812" s="162">
        <v>0</v>
      </c>
      <c r="BH812" s="162">
        <v>0</v>
      </c>
      <c r="BI812" s="162">
        <v>0</v>
      </c>
      <c r="BJ812" s="161">
        <v>0</v>
      </c>
      <c r="BK812" s="161">
        <v>0</v>
      </c>
      <c r="BL812" s="161">
        <v>0</v>
      </c>
      <c r="BM812" s="161">
        <v>0</v>
      </c>
      <c r="BN812" s="161">
        <v>0</v>
      </c>
      <c r="BO812" s="161">
        <v>0</v>
      </c>
      <c r="BP812" s="11">
        <v>0</v>
      </c>
      <c r="BQ812" s="46">
        <v>0</v>
      </c>
    </row>
    <row r="813" ht="20.1" customHeight="1" spans="3:69">
      <c r="C813" s="158">
        <v>63012201</v>
      </c>
      <c r="D813" s="186" t="s">
        <v>868</v>
      </c>
      <c r="E813" s="162">
        <v>0</v>
      </c>
      <c r="F813" s="162">
        <v>60031111</v>
      </c>
      <c r="G813" s="158">
        <f t="shared" ref="G813:G815" si="78">C814</f>
        <v>63012202</v>
      </c>
      <c r="H813" s="188">
        <v>5</v>
      </c>
      <c r="I813" s="16">
        <v>3</v>
      </c>
      <c r="J813" s="16">
        <v>5</v>
      </c>
      <c r="K813" s="162">
        <v>0</v>
      </c>
      <c r="L813" s="158">
        <v>0</v>
      </c>
      <c r="M813" s="158">
        <v>0</v>
      </c>
      <c r="N813" s="158">
        <v>1</v>
      </c>
      <c r="O813" s="158">
        <v>0</v>
      </c>
      <c r="P813" s="158">
        <v>1</v>
      </c>
      <c r="Q813" s="158">
        <v>0</v>
      </c>
      <c r="R813" s="161">
        <v>0</v>
      </c>
      <c r="S813" s="158">
        <v>0</v>
      </c>
      <c r="T813" s="158">
        <v>1</v>
      </c>
      <c r="U813" s="158">
        <v>2</v>
      </c>
      <c r="V813" s="158">
        <v>0</v>
      </c>
      <c r="W813" s="161">
        <v>1.75</v>
      </c>
      <c r="X813" s="161">
        <v>750</v>
      </c>
      <c r="Y813" s="158">
        <v>1</v>
      </c>
      <c r="Z813" s="162">
        <v>30</v>
      </c>
      <c r="AA813" s="158">
        <v>0</v>
      </c>
      <c r="AB813" s="158">
        <v>0</v>
      </c>
      <c r="AC813" s="158">
        <v>0</v>
      </c>
      <c r="AD813" s="162">
        <v>9</v>
      </c>
      <c r="AE813" s="158">
        <v>2</v>
      </c>
      <c r="AF813" s="158" t="s">
        <v>1064</v>
      </c>
      <c r="AG813" s="161">
        <v>0</v>
      </c>
      <c r="AH813" s="161">
        <v>3</v>
      </c>
      <c r="AI813" s="161">
        <v>0</v>
      </c>
      <c r="AJ813" s="161">
        <v>2</v>
      </c>
      <c r="AK813" s="158">
        <v>0</v>
      </c>
      <c r="AL813" s="158">
        <v>0</v>
      </c>
      <c r="AM813" s="158">
        <v>0</v>
      </c>
      <c r="AN813" s="158">
        <v>0.25</v>
      </c>
      <c r="AO813" s="158">
        <v>1500</v>
      </c>
      <c r="AP813" s="158">
        <v>0.5</v>
      </c>
      <c r="AQ813" s="158">
        <v>20</v>
      </c>
      <c r="AR813" s="161">
        <v>0</v>
      </c>
      <c r="AS813" s="158">
        <v>92003001</v>
      </c>
      <c r="AT813" s="159" t="s">
        <v>218</v>
      </c>
      <c r="AU813" s="158" t="s">
        <v>865</v>
      </c>
      <c r="AV813" s="162">
        <v>21200031</v>
      </c>
      <c r="AW813" s="162">
        <v>21200030</v>
      </c>
      <c r="AX813" s="187" t="s">
        <v>384</v>
      </c>
      <c r="AY813" s="161" t="s">
        <v>1065</v>
      </c>
      <c r="AZ813" s="161">
        <v>0</v>
      </c>
      <c r="BA813" s="161">
        <v>0</v>
      </c>
      <c r="BB813" s="190" t="str">
        <f>"对前方扇形范围进行散射,造成"&amp;W813*100&amp;"%攻击伤害+"&amp;X813&amp;"点固定伤害"&amp;",并对目标触发1秒眩晕"</f>
        <v>对前方扇形范围进行散射,造成175%攻击伤害+750点固定伤害,并对目标触发1秒眩晕</v>
      </c>
      <c r="BC813" s="158">
        <v>0</v>
      </c>
      <c r="BD813" s="158">
        <v>0</v>
      </c>
      <c r="BE813" s="158">
        <v>0</v>
      </c>
      <c r="BF813" s="158">
        <v>0</v>
      </c>
      <c r="BG813" s="158">
        <v>0</v>
      </c>
      <c r="BH813" s="158">
        <v>0</v>
      </c>
      <c r="BI813" s="164">
        <v>0</v>
      </c>
      <c r="BJ813" s="161">
        <v>0</v>
      </c>
      <c r="BK813" s="161">
        <v>0</v>
      </c>
      <c r="BL813" s="161">
        <v>0</v>
      </c>
      <c r="BM813" s="161">
        <v>0</v>
      </c>
      <c r="BN813" s="161">
        <v>0</v>
      </c>
      <c r="BO813" s="161">
        <v>0</v>
      </c>
      <c r="BP813" s="11">
        <v>0</v>
      </c>
      <c r="BQ813" s="46">
        <v>0</v>
      </c>
    </row>
    <row r="814" ht="20.1" customHeight="1" spans="3:69">
      <c r="C814" s="158">
        <v>63012202</v>
      </c>
      <c r="D814" s="186" t="s">
        <v>868</v>
      </c>
      <c r="E814" s="162">
        <v>1</v>
      </c>
      <c r="F814" s="162">
        <v>60031111</v>
      </c>
      <c r="G814" s="158">
        <f t="shared" si="78"/>
        <v>63012203</v>
      </c>
      <c r="H814" s="188">
        <v>5</v>
      </c>
      <c r="I814" s="16">
        <v>3</v>
      </c>
      <c r="J814" s="16">
        <v>2</v>
      </c>
      <c r="K814" s="162">
        <v>0</v>
      </c>
      <c r="L814" s="158">
        <v>0</v>
      </c>
      <c r="M814" s="158">
        <v>0</v>
      </c>
      <c r="N814" s="158">
        <v>1</v>
      </c>
      <c r="O814" s="158">
        <v>0</v>
      </c>
      <c r="P814" s="158">
        <v>1</v>
      </c>
      <c r="Q814" s="158">
        <v>0</v>
      </c>
      <c r="R814" s="161">
        <v>0</v>
      </c>
      <c r="S814" s="158">
        <v>0</v>
      </c>
      <c r="T814" s="158">
        <v>1</v>
      </c>
      <c r="U814" s="158">
        <v>2</v>
      </c>
      <c r="V814" s="158">
        <v>0</v>
      </c>
      <c r="W814" s="161">
        <v>1.75</v>
      </c>
      <c r="X814" s="161">
        <v>750</v>
      </c>
      <c r="Y814" s="158">
        <v>1</v>
      </c>
      <c r="Z814" s="162">
        <v>30</v>
      </c>
      <c r="AA814" s="158">
        <v>0</v>
      </c>
      <c r="AB814" s="158">
        <v>0</v>
      </c>
      <c r="AC814" s="158">
        <v>0</v>
      </c>
      <c r="AD814" s="162">
        <v>9</v>
      </c>
      <c r="AE814" s="158">
        <v>2</v>
      </c>
      <c r="AF814" s="158" t="s">
        <v>1064</v>
      </c>
      <c r="AG814" s="161">
        <v>0</v>
      </c>
      <c r="AH814" s="161">
        <v>3</v>
      </c>
      <c r="AI814" s="161">
        <v>0</v>
      </c>
      <c r="AJ814" s="161">
        <v>2</v>
      </c>
      <c r="AK814" s="158">
        <v>0</v>
      </c>
      <c r="AL814" s="158">
        <v>0</v>
      </c>
      <c r="AM814" s="158">
        <v>0</v>
      </c>
      <c r="AN814" s="158">
        <v>0.25</v>
      </c>
      <c r="AO814" s="158">
        <v>1500</v>
      </c>
      <c r="AP814" s="158">
        <v>0.5</v>
      </c>
      <c r="AQ814" s="158">
        <v>20</v>
      </c>
      <c r="AR814" s="161">
        <v>0</v>
      </c>
      <c r="AS814" s="158">
        <v>92003001</v>
      </c>
      <c r="AT814" s="159" t="s">
        <v>218</v>
      </c>
      <c r="AU814" s="158" t="s">
        <v>865</v>
      </c>
      <c r="AV814" s="162">
        <v>21200031</v>
      </c>
      <c r="AW814" s="162">
        <v>21200030</v>
      </c>
      <c r="AX814" s="187" t="s">
        <v>384</v>
      </c>
      <c r="AY814" s="161" t="s">
        <v>1065</v>
      </c>
      <c r="AZ814" s="161">
        <v>0</v>
      </c>
      <c r="BA814" s="161">
        <v>0</v>
      </c>
      <c r="BB814" s="190" t="str">
        <f>"对前方扇形范围进行散射,造成"&amp;W814*100&amp;"%攻击伤害+"&amp;X814&amp;"点固定伤害"&amp;",并对目标触发1秒眩晕"</f>
        <v>对前方扇形范围进行散射,造成175%攻击伤害+750点固定伤害,并对目标触发1秒眩晕</v>
      </c>
      <c r="BC814" s="158">
        <v>0</v>
      </c>
      <c r="BD814" s="158">
        <v>0</v>
      </c>
      <c r="BE814" s="158">
        <v>0</v>
      </c>
      <c r="BF814" s="158">
        <v>0</v>
      </c>
      <c r="BG814" s="158">
        <v>0</v>
      </c>
      <c r="BH814" s="158">
        <v>0</v>
      </c>
      <c r="BI814" s="164">
        <v>0</v>
      </c>
      <c r="BJ814" s="161">
        <v>0</v>
      </c>
      <c r="BK814" s="161">
        <v>0</v>
      </c>
      <c r="BL814" s="161">
        <v>0</v>
      </c>
      <c r="BM814" s="161">
        <v>0</v>
      </c>
      <c r="BN814" s="161">
        <v>0</v>
      </c>
      <c r="BO814" s="161">
        <v>0</v>
      </c>
      <c r="BP814" s="11">
        <v>0</v>
      </c>
      <c r="BQ814" s="46">
        <v>0</v>
      </c>
    </row>
    <row r="815" ht="20.1" customHeight="1" spans="3:69">
      <c r="C815" s="158">
        <v>63012203</v>
      </c>
      <c r="D815" s="186" t="s">
        <v>868</v>
      </c>
      <c r="E815" s="162">
        <v>2</v>
      </c>
      <c r="F815" s="162">
        <v>60031111</v>
      </c>
      <c r="G815" s="158">
        <f t="shared" si="78"/>
        <v>63012204</v>
      </c>
      <c r="H815" s="188">
        <v>5</v>
      </c>
      <c r="I815" s="16">
        <v>3</v>
      </c>
      <c r="J815" s="16">
        <v>2</v>
      </c>
      <c r="K815" s="162">
        <v>0</v>
      </c>
      <c r="L815" s="158">
        <v>0</v>
      </c>
      <c r="M815" s="158">
        <v>0</v>
      </c>
      <c r="N815" s="158">
        <v>1</v>
      </c>
      <c r="O815" s="158">
        <v>0</v>
      </c>
      <c r="P815" s="158">
        <v>1</v>
      </c>
      <c r="Q815" s="158">
        <v>0</v>
      </c>
      <c r="R815" s="161">
        <v>0</v>
      </c>
      <c r="S815" s="158">
        <v>0</v>
      </c>
      <c r="T815" s="158">
        <v>1</v>
      </c>
      <c r="U815" s="158">
        <v>2</v>
      </c>
      <c r="V815" s="158">
        <v>0</v>
      </c>
      <c r="W815" s="161">
        <v>2</v>
      </c>
      <c r="X815" s="161">
        <v>1500</v>
      </c>
      <c r="Y815" s="158">
        <v>1</v>
      </c>
      <c r="Z815" s="162">
        <v>30</v>
      </c>
      <c r="AA815" s="158">
        <v>0</v>
      </c>
      <c r="AB815" s="158">
        <v>0</v>
      </c>
      <c r="AC815" s="158">
        <v>0</v>
      </c>
      <c r="AD815" s="162">
        <v>9</v>
      </c>
      <c r="AE815" s="158">
        <v>2</v>
      </c>
      <c r="AF815" s="158" t="s">
        <v>1064</v>
      </c>
      <c r="AG815" s="161">
        <v>0</v>
      </c>
      <c r="AH815" s="161">
        <v>3</v>
      </c>
      <c r="AI815" s="161">
        <v>0</v>
      </c>
      <c r="AJ815" s="161">
        <v>2</v>
      </c>
      <c r="AK815" s="158">
        <v>0</v>
      </c>
      <c r="AL815" s="158">
        <v>0</v>
      </c>
      <c r="AM815" s="158">
        <v>0</v>
      </c>
      <c r="AN815" s="158">
        <v>0.25</v>
      </c>
      <c r="AO815" s="158">
        <v>1500</v>
      </c>
      <c r="AP815" s="158">
        <v>0.5</v>
      </c>
      <c r="AQ815" s="158">
        <v>20</v>
      </c>
      <c r="AR815" s="161">
        <v>0</v>
      </c>
      <c r="AS815" s="158">
        <v>92003001</v>
      </c>
      <c r="AT815" s="159" t="s">
        <v>218</v>
      </c>
      <c r="AU815" s="158" t="s">
        <v>865</v>
      </c>
      <c r="AV815" s="162">
        <v>21200031</v>
      </c>
      <c r="AW815" s="162">
        <v>21200030</v>
      </c>
      <c r="AX815" s="187" t="s">
        <v>384</v>
      </c>
      <c r="AY815" s="161" t="s">
        <v>1065</v>
      </c>
      <c r="AZ815" s="161">
        <v>0</v>
      </c>
      <c r="BA815" s="161">
        <v>0</v>
      </c>
      <c r="BB815" s="190" t="str">
        <f t="shared" ref="BB815:BB818" si="79">"对前方扇形范围进行散射,造成"&amp;W815*100&amp;"%攻击伤害+"&amp;X815&amp;"点固定伤害"&amp;",并对目标触发1秒眩晕"</f>
        <v>对前方扇形范围进行散射,造成200%攻击伤害+1500点固定伤害,并对目标触发1秒眩晕</v>
      </c>
      <c r="BC815" s="158">
        <v>0</v>
      </c>
      <c r="BD815" s="158">
        <v>0</v>
      </c>
      <c r="BE815" s="158">
        <v>0</v>
      </c>
      <c r="BF815" s="158">
        <v>0</v>
      </c>
      <c r="BG815" s="158">
        <v>0</v>
      </c>
      <c r="BH815" s="158">
        <v>0</v>
      </c>
      <c r="BI815" s="164">
        <v>0</v>
      </c>
      <c r="BJ815" s="161">
        <v>0</v>
      </c>
      <c r="BK815" s="161">
        <v>0</v>
      </c>
      <c r="BL815" s="161">
        <v>0</v>
      </c>
      <c r="BM815" s="161">
        <v>0</v>
      </c>
      <c r="BN815" s="161">
        <v>0</v>
      </c>
      <c r="BO815" s="161">
        <v>0</v>
      </c>
      <c r="BP815" s="11">
        <v>0</v>
      </c>
      <c r="BQ815" s="46">
        <v>0</v>
      </c>
    </row>
    <row r="816" ht="20.1" customHeight="1" spans="3:69">
      <c r="C816" s="158">
        <v>63012204</v>
      </c>
      <c r="D816" s="186" t="s">
        <v>868</v>
      </c>
      <c r="E816" s="162">
        <v>3</v>
      </c>
      <c r="F816" s="162">
        <v>60031111</v>
      </c>
      <c r="G816" s="158">
        <v>0</v>
      </c>
      <c r="H816" s="188">
        <v>5</v>
      </c>
      <c r="I816" s="16">
        <v>3</v>
      </c>
      <c r="J816" s="16">
        <v>0</v>
      </c>
      <c r="K816" s="162">
        <v>0</v>
      </c>
      <c r="L816" s="158">
        <v>0</v>
      </c>
      <c r="M816" s="158">
        <v>0</v>
      </c>
      <c r="N816" s="158">
        <v>1</v>
      </c>
      <c r="O816" s="158">
        <v>0</v>
      </c>
      <c r="P816" s="158">
        <v>1</v>
      </c>
      <c r="Q816" s="158">
        <v>0</v>
      </c>
      <c r="R816" s="161">
        <v>0</v>
      </c>
      <c r="S816" s="158">
        <v>0</v>
      </c>
      <c r="T816" s="158">
        <v>1</v>
      </c>
      <c r="U816" s="158">
        <v>2</v>
      </c>
      <c r="V816" s="158">
        <v>0</v>
      </c>
      <c r="W816" s="161">
        <v>2.25</v>
      </c>
      <c r="X816" s="161">
        <v>2250</v>
      </c>
      <c r="Y816" s="158">
        <v>1</v>
      </c>
      <c r="Z816" s="162">
        <v>30</v>
      </c>
      <c r="AA816" s="158">
        <v>0</v>
      </c>
      <c r="AB816" s="158">
        <v>0</v>
      </c>
      <c r="AC816" s="158">
        <v>0</v>
      </c>
      <c r="AD816" s="162">
        <v>9</v>
      </c>
      <c r="AE816" s="158">
        <v>2</v>
      </c>
      <c r="AF816" s="158" t="s">
        <v>1064</v>
      </c>
      <c r="AG816" s="161">
        <v>0</v>
      </c>
      <c r="AH816" s="161">
        <v>3</v>
      </c>
      <c r="AI816" s="161">
        <v>0</v>
      </c>
      <c r="AJ816" s="161">
        <v>2</v>
      </c>
      <c r="AK816" s="158">
        <v>0</v>
      </c>
      <c r="AL816" s="158">
        <v>0</v>
      </c>
      <c r="AM816" s="158">
        <v>0</v>
      </c>
      <c r="AN816" s="158">
        <v>0.25</v>
      </c>
      <c r="AO816" s="158">
        <v>1500</v>
      </c>
      <c r="AP816" s="158">
        <v>0.5</v>
      </c>
      <c r="AQ816" s="158">
        <v>20</v>
      </c>
      <c r="AR816" s="161">
        <v>0</v>
      </c>
      <c r="AS816" s="158">
        <v>92003001</v>
      </c>
      <c r="AT816" s="159" t="s">
        <v>218</v>
      </c>
      <c r="AU816" s="158" t="s">
        <v>865</v>
      </c>
      <c r="AV816" s="162">
        <v>21200031</v>
      </c>
      <c r="AW816" s="162">
        <v>21200030</v>
      </c>
      <c r="AX816" s="187" t="s">
        <v>384</v>
      </c>
      <c r="AY816" s="161" t="s">
        <v>1065</v>
      </c>
      <c r="AZ816" s="161">
        <v>0</v>
      </c>
      <c r="BA816" s="161">
        <v>0</v>
      </c>
      <c r="BB816" s="190" t="str">
        <f t="shared" si="79"/>
        <v>对前方扇形范围进行散射,造成225%攻击伤害+2250点固定伤害,并对目标触发1秒眩晕</v>
      </c>
      <c r="BC816" s="158">
        <v>0</v>
      </c>
      <c r="BD816" s="158">
        <v>0</v>
      </c>
      <c r="BE816" s="158">
        <v>0</v>
      </c>
      <c r="BF816" s="158">
        <v>0</v>
      </c>
      <c r="BG816" s="158">
        <v>0</v>
      </c>
      <c r="BH816" s="158">
        <v>0</v>
      </c>
      <c r="BI816" s="164">
        <v>0</v>
      </c>
      <c r="BJ816" s="161">
        <v>0</v>
      </c>
      <c r="BK816" s="161">
        <v>0</v>
      </c>
      <c r="BL816" s="161">
        <v>0</v>
      </c>
      <c r="BM816" s="161">
        <v>0</v>
      </c>
      <c r="BN816" s="161">
        <v>0</v>
      </c>
      <c r="BO816" s="161">
        <v>0</v>
      </c>
      <c r="BP816" s="11">
        <v>0</v>
      </c>
      <c r="BQ816" s="46">
        <v>0</v>
      </c>
    </row>
    <row r="817" ht="20.1" customHeight="1" spans="3:69">
      <c r="C817" s="158">
        <v>63012205</v>
      </c>
      <c r="D817" s="186" t="s">
        <v>868</v>
      </c>
      <c r="E817" s="162">
        <v>4</v>
      </c>
      <c r="F817" s="162">
        <v>60031111</v>
      </c>
      <c r="G817" s="158">
        <v>0</v>
      </c>
      <c r="H817" s="188">
        <v>5</v>
      </c>
      <c r="I817" s="16">
        <v>3</v>
      </c>
      <c r="J817" s="16">
        <v>0</v>
      </c>
      <c r="K817" s="162">
        <v>0</v>
      </c>
      <c r="L817" s="158">
        <v>0</v>
      </c>
      <c r="M817" s="158">
        <v>0</v>
      </c>
      <c r="N817" s="158">
        <v>1</v>
      </c>
      <c r="O817" s="158">
        <v>0</v>
      </c>
      <c r="P817" s="158">
        <v>1</v>
      </c>
      <c r="Q817" s="158">
        <v>0</v>
      </c>
      <c r="R817" s="161">
        <v>0</v>
      </c>
      <c r="S817" s="158">
        <v>0</v>
      </c>
      <c r="T817" s="158">
        <v>1</v>
      </c>
      <c r="U817" s="158">
        <v>2</v>
      </c>
      <c r="V817" s="158">
        <v>0</v>
      </c>
      <c r="W817" s="161">
        <v>2.5</v>
      </c>
      <c r="X817" s="161">
        <v>3250</v>
      </c>
      <c r="Y817" s="158">
        <v>1</v>
      </c>
      <c r="Z817" s="162">
        <v>30</v>
      </c>
      <c r="AA817" s="158">
        <v>0</v>
      </c>
      <c r="AB817" s="158">
        <v>0</v>
      </c>
      <c r="AC817" s="158">
        <v>0</v>
      </c>
      <c r="AD817" s="162">
        <v>9</v>
      </c>
      <c r="AE817" s="158">
        <v>2</v>
      </c>
      <c r="AF817" s="158" t="s">
        <v>1064</v>
      </c>
      <c r="AG817" s="161">
        <v>0</v>
      </c>
      <c r="AH817" s="161">
        <v>3</v>
      </c>
      <c r="AI817" s="161">
        <v>0</v>
      </c>
      <c r="AJ817" s="161">
        <v>2</v>
      </c>
      <c r="AK817" s="158">
        <v>0</v>
      </c>
      <c r="AL817" s="158">
        <v>0</v>
      </c>
      <c r="AM817" s="158">
        <v>0</v>
      </c>
      <c r="AN817" s="158">
        <v>0.25</v>
      </c>
      <c r="AO817" s="158">
        <v>1500</v>
      </c>
      <c r="AP817" s="158">
        <v>0.5</v>
      </c>
      <c r="AQ817" s="158">
        <v>20</v>
      </c>
      <c r="AR817" s="161">
        <v>0</v>
      </c>
      <c r="AS817" s="158">
        <v>92003001</v>
      </c>
      <c r="AT817" s="159" t="s">
        <v>218</v>
      </c>
      <c r="AU817" s="158" t="s">
        <v>865</v>
      </c>
      <c r="AV817" s="162">
        <v>21200031</v>
      </c>
      <c r="AW817" s="162">
        <v>21200030</v>
      </c>
      <c r="AX817" s="187" t="s">
        <v>384</v>
      </c>
      <c r="AY817" s="161" t="s">
        <v>1065</v>
      </c>
      <c r="AZ817" s="161">
        <v>0</v>
      </c>
      <c r="BA817" s="161">
        <v>0</v>
      </c>
      <c r="BB817" s="190" t="str">
        <f t="shared" si="79"/>
        <v>对前方扇形范围进行散射,造成250%攻击伤害+3250点固定伤害,并对目标触发1秒眩晕</v>
      </c>
      <c r="BC817" s="158">
        <v>0</v>
      </c>
      <c r="BD817" s="158">
        <v>0</v>
      </c>
      <c r="BE817" s="158">
        <v>0</v>
      </c>
      <c r="BF817" s="158">
        <v>0</v>
      </c>
      <c r="BG817" s="158">
        <v>0</v>
      </c>
      <c r="BH817" s="158">
        <v>0</v>
      </c>
      <c r="BI817" s="164">
        <v>0</v>
      </c>
      <c r="BJ817" s="161">
        <v>0</v>
      </c>
      <c r="BK817" s="161">
        <v>0</v>
      </c>
      <c r="BL817" s="161">
        <v>0</v>
      </c>
      <c r="BM817" s="161">
        <v>0</v>
      </c>
      <c r="BN817" s="161">
        <v>0</v>
      </c>
      <c r="BO817" s="161">
        <v>0</v>
      </c>
      <c r="BP817" s="11">
        <v>0</v>
      </c>
      <c r="BQ817" s="46">
        <v>0</v>
      </c>
    </row>
    <row r="818" ht="20.1" customHeight="1" spans="3:69">
      <c r="C818" s="158">
        <v>63012206</v>
      </c>
      <c r="D818" s="186" t="s">
        <v>868</v>
      </c>
      <c r="E818" s="162">
        <v>5</v>
      </c>
      <c r="F818" s="162">
        <v>60031111</v>
      </c>
      <c r="G818" s="162">
        <v>0</v>
      </c>
      <c r="H818" s="188">
        <v>5</v>
      </c>
      <c r="I818" s="16">
        <v>3</v>
      </c>
      <c r="J818" s="16">
        <v>0</v>
      </c>
      <c r="K818" s="162">
        <v>0</v>
      </c>
      <c r="L818" s="158">
        <v>0</v>
      </c>
      <c r="M818" s="158">
        <v>0</v>
      </c>
      <c r="N818" s="158">
        <v>1</v>
      </c>
      <c r="O818" s="158">
        <v>0</v>
      </c>
      <c r="P818" s="158">
        <v>1</v>
      </c>
      <c r="Q818" s="158">
        <v>0</v>
      </c>
      <c r="R818" s="161">
        <v>0</v>
      </c>
      <c r="S818" s="158">
        <v>0</v>
      </c>
      <c r="T818" s="158">
        <v>1</v>
      </c>
      <c r="U818" s="158">
        <v>2</v>
      </c>
      <c r="V818" s="158">
        <v>0</v>
      </c>
      <c r="W818" s="161">
        <v>2.75</v>
      </c>
      <c r="X818" s="161">
        <v>4250</v>
      </c>
      <c r="Y818" s="158">
        <v>1</v>
      </c>
      <c r="Z818" s="162">
        <v>30</v>
      </c>
      <c r="AA818" s="158">
        <v>0</v>
      </c>
      <c r="AB818" s="158">
        <v>0</v>
      </c>
      <c r="AC818" s="158">
        <v>0</v>
      </c>
      <c r="AD818" s="162">
        <v>9</v>
      </c>
      <c r="AE818" s="158">
        <v>2</v>
      </c>
      <c r="AF818" s="158" t="s">
        <v>1064</v>
      </c>
      <c r="AG818" s="161">
        <v>0</v>
      </c>
      <c r="AH818" s="161">
        <v>3</v>
      </c>
      <c r="AI818" s="161">
        <v>0</v>
      </c>
      <c r="AJ818" s="161">
        <v>2</v>
      </c>
      <c r="AK818" s="158">
        <v>0</v>
      </c>
      <c r="AL818" s="158">
        <v>0</v>
      </c>
      <c r="AM818" s="158">
        <v>0</v>
      </c>
      <c r="AN818" s="158">
        <v>0.25</v>
      </c>
      <c r="AO818" s="158">
        <v>1500</v>
      </c>
      <c r="AP818" s="158">
        <v>0.5</v>
      </c>
      <c r="AQ818" s="158">
        <v>20</v>
      </c>
      <c r="AR818" s="161">
        <v>0</v>
      </c>
      <c r="AS818" s="158">
        <v>92003001</v>
      </c>
      <c r="AT818" s="159" t="s">
        <v>218</v>
      </c>
      <c r="AU818" s="158" t="s">
        <v>865</v>
      </c>
      <c r="AV818" s="162">
        <v>21200031</v>
      </c>
      <c r="AW818" s="162">
        <v>21200030</v>
      </c>
      <c r="AX818" s="187" t="s">
        <v>384</v>
      </c>
      <c r="AY818" s="161" t="s">
        <v>1065</v>
      </c>
      <c r="AZ818" s="161">
        <v>0</v>
      </c>
      <c r="BA818" s="161">
        <v>0</v>
      </c>
      <c r="BB818" s="190" t="str">
        <f t="shared" si="79"/>
        <v>对前方扇形范围进行散射,造成275%攻击伤害+4250点固定伤害,并对目标触发1秒眩晕</v>
      </c>
      <c r="BC818" s="158">
        <v>0</v>
      </c>
      <c r="BD818" s="158">
        <v>0</v>
      </c>
      <c r="BE818" s="158">
        <v>0</v>
      </c>
      <c r="BF818" s="158">
        <v>0</v>
      </c>
      <c r="BG818" s="158">
        <v>0</v>
      </c>
      <c r="BH818" s="158">
        <v>0</v>
      </c>
      <c r="BI818" s="164">
        <v>0</v>
      </c>
      <c r="BJ818" s="161">
        <v>0</v>
      </c>
      <c r="BK818" s="161">
        <v>0</v>
      </c>
      <c r="BL818" s="161">
        <v>0</v>
      </c>
      <c r="BM818" s="161">
        <v>0</v>
      </c>
      <c r="BN818" s="161">
        <v>0</v>
      </c>
      <c r="BO818" s="161">
        <v>0</v>
      </c>
      <c r="BP818" s="11">
        <v>0</v>
      </c>
      <c r="BQ818" s="46">
        <v>0</v>
      </c>
    </row>
    <row r="819" ht="19.5" customHeight="1" spans="3:69">
      <c r="C819" s="158">
        <v>63012301</v>
      </c>
      <c r="D819" s="187" t="s">
        <v>1066</v>
      </c>
      <c r="E819" s="162">
        <v>0</v>
      </c>
      <c r="F819" s="162">
        <v>63012302</v>
      </c>
      <c r="G819" s="158">
        <f t="shared" ref="G819:G821" si="80">C820</f>
        <v>63012302</v>
      </c>
      <c r="H819" s="160">
        <v>1</v>
      </c>
      <c r="I819" s="16">
        <v>5</v>
      </c>
      <c r="J819" s="16">
        <v>5</v>
      </c>
      <c r="K819" s="158">
        <v>0</v>
      </c>
      <c r="L819" s="162">
        <v>0</v>
      </c>
      <c r="M819" s="162">
        <v>0</v>
      </c>
      <c r="N819" s="162">
        <v>1</v>
      </c>
      <c r="O819" s="162">
        <v>0</v>
      </c>
      <c r="P819" s="162">
        <v>0</v>
      </c>
      <c r="Q819" s="162">
        <v>0</v>
      </c>
      <c r="R819" s="161">
        <v>0</v>
      </c>
      <c r="S819" s="160">
        <v>0</v>
      </c>
      <c r="T819" s="158">
        <v>1</v>
      </c>
      <c r="U819" s="162">
        <v>2</v>
      </c>
      <c r="V819" s="162">
        <v>0</v>
      </c>
      <c r="W819" s="162">
        <v>2.5</v>
      </c>
      <c r="X819" s="161">
        <v>900</v>
      </c>
      <c r="Y819" s="162">
        <v>0</v>
      </c>
      <c r="Z819" s="162">
        <v>30</v>
      </c>
      <c r="AA819" s="162">
        <v>0</v>
      </c>
      <c r="AB819" s="162">
        <v>0</v>
      </c>
      <c r="AC819" s="162">
        <v>0</v>
      </c>
      <c r="AD819" s="162">
        <v>9</v>
      </c>
      <c r="AE819" s="162">
        <v>1</v>
      </c>
      <c r="AF819" s="162">
        <v>3</v>
      </c>
      <c r="AG819" s="161">
        <v>0</v>
      </c>
      <c r="AH819" s="161">
        <v>2</v>
      </c>
      <c r="AI819" s="161">
        <v>0</v>
      </c>
      <c r="AJ819" s="161">
        <v>2</v>
      </c>
      <c r="AK819" s="162">
        <v>0</v>
      </c>
      <c r="AL819" s="162">
        <v>0</v>
      </c>
      <c r="AM819" s="162">
        <v>0</v>
      </c>
      <c r="AN819" s="162">
        <v>0.1</v>
      </c>
      <c r="AO819" s="158">
        <v>3000</v>
      </c>
      <c r="AP819" s="162">
        <v>0</v>
      </c>
      <c r="AQ819" s="162">
        <v>0</v>
      </c>
      <c r="AR819" s="161">
        <v>92005002</v>
      </c>
      <c r="AS819" s="162" t="s">
        <v>162</v>
      </c>
      <c r="AT819" s="187" t="s">
        <v>201</v>
      </c>
      <c r="AU819" s="158" t="s">
        <v>869</v>
      </c>
      <c r="AV819" s="162">
        <v>10003002</v>
      </c>
      <c r="AW819" s="162">
        <v>21200130</v>
      </c>
      <c r="AX819" s="187" t="s">
        <v>164</v>
      </c>
      <c r="AY819" s="187">
        <v>0</v>
      </c>
      <c r="AZ819" s="161">
        <v>0</v>
      </c>
      <c r="BA819" s="161">
        <v>0</v>
      </c>
      <c r="BB819" s="193" t="str">
        <f>"立即对当前前方区域的怪物造成"&amp;W819*100&amp;"%攻击伤害+"&amp;X819&amp;"点固定伤害,且自身会向后方区域进行跳跃"</f>
        <v>立即对当前前方区域的怪物造成250%攻击伤害+900点固定伤害,且自身会向后方区域进行跳跃</v>
      </c>
      <c r="BC819" s="162">
        <v>0</v>
      </c>
      <c r="BD819" s="158">
        <v>0</v>
      </c>
      <c r="BE819" s="162">
        <v>0</v>
      </c>
      <c r="BF819" s="162">
        <v>0</v>
      </c>
      <c r="BG819" s="162">
        <v>0</v>
      </c>
      <c r="BH819" s="162">
        <v>0</v>
      </c>
      <c r="BI819" s="164">
        <v>0</v>
      </c>
      <c r="BJ819" s="161">
        <v>0</v>
      </c>
      <c r="BK819" s="161">
        <v>0</v>
      </c>
      <c r="BL819" s="161">
        <v>0</v>
      </c>
      <c r="BM819" s="161">
        <v>0</v>
      </c>
      <c r="BN819" s="161">
        <v>0</v>
      </c>
      <c r="BO819" s="161">
        <v>0</v>
      </c>
      <c r="BP819" s="11">
        <v>0</v>
      </c>
      <c r="BQ819" s="46">
        <v>0</v>
      </c>
    </row>
    <row r="820" ht="19.5" customHeight="1" spans="3:69">
      <c r="C820" s="158">
        <v>63012302</v>
      </c>
      <c r="D820" s="187" t="s">
        <v>1066</v>
      </c>
      <c r="E820" s="162">
        <v>1</v>
      </c>
      <c r="F820" s="162">
        <v>63012302</v>
      </c>
      <c r="G820" s="158">
        <f t="shared" si="80"/>
        <v>63012303</v>
      </c>
      <c r="H820" s="160">
        <v>1</v>
      </c>
      <c r="I820" s="16">
        <v>5</v>
      </c>
      <c r="J820" s="16">
        <v>2</v>
      </c>
      <c r="K820" s="158">
        <v>0</v>
      </c>
      <c r="L820" s="162">
        <v>0</v>
      </c>
      <c r="M820" s="162">
        <v>0</v>
      </c>
      <c r="N820" s="162">
        <v>1</v>
      </c>
      <c r="O820" s="162">
        <v>0</v>
      </c>
      <c r="P820" s="162">
        <v>0</v>
      </c>
      <c r="Q820" s="162">
        <v>0</v>
      </c>
      <c r="R820" s="161">
        <v>0</v>
      </c>
      <c r="S820" s="160">
        <v>0</v>
      </c>
      <c r="T820" s="158">
        <v>1</v>
      </c>
      <c r="U820" s="162">
        <v>2</v>
      </c>
      <c r="V820" s="162">
        <v>0</v>
      </c>
      <c r="W820" s="162">
        <v>2.5</v>
      </c>
      <c r="X820" s="161">
        <v>900</v>
      </c>
      <c r="Y820" s="162">
        <v>0</v>
      </c>
      <c r="Z820" s="162">
        <v>30</v>
      </c>
      <c r="AA820" s="162">
        <v>0</v>
      </c>
      <c r="AB820" s="162">
        <v>0</v>
      </c>
      <c r="AC820" s="162">
        <v>0</v>
      </c>
      <c r="AD820" s="162">
        <v>9</v>
      </c>
      <c r="AE820" s="162">
        <v>1</v>
      </c>
      <c r="AF820" s="162">
        <v>3</v>
      </c>
      <c r="AG820" s="161">
        <v>0</v>
      </c>
      <c r="AH820" s="161">
        <v>2</v>
      </c>
      <c r="AI820" s="161">
        <v>0</v>
      </c>
      <c r="AJ820" s="161">
        <v>2</v>
      </c>
      <c r="AK820" s="162">
        <v>0</v>
      </c>
      <c r="AL820" s="162">
        <v>0</v>
      </c>
      <c r="AM820" s="162">
        <v>0</v>
      </c>
      <c r="AN820" s="162">
        <v>0.1</v>
      </c>
      <c r="AO820" s="158">
        <v>3000</v>
      </c>
      <c r="AP820" s="162">
        <v>0</v>
      </c>
      <c r="AQ820" s="162">
        <v>0</v>
      </c>
      <c r="AR820" s="161">
        <v>92005002</v>
      </c>
      <c r="AS820" s="162" t="s">
        <v>162</v>
      </c>
      <c r="AT820" s="187" t="s">
        <v>201</v>
      </c>
      <c r="AU820" s="158" t="s">
        <v>869</v>
      </c>
      <c r="AV820" s="162">
        <v>10003002</v>
      </c>
      <c r="AW820" s="162">
        <v>21200130</v>
      </c>
      <c r="AX820" s="187" t="s">
        <v>164</v>
      </c>
      <c r="AY820" s="187">
        <v>0</v>
      </c>
      <c r="AZ820" s="161">
        <v>0</v>
      </c>
      <c r="BA820" s="161">
        <v>0</v>
      </c>
      <c r="BB820" s="193"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62">
        <v>0</v>
      </c>
      <c r="BD820" s="158">
        <v>0</v>
      </c>
      <c r="BE820" s="162">
        <v>0</v>
      </c>
      <c r="BF820" s="162">
        <v>0</v>
      </c>
      <c r="BG820" s="162">
        <v>0</v>
      </c>
      <c r="BH820" s="162">
        <v>0</v>
      </c>
      <c r="BI820" s="164">
        <v>0</v>
      </c>
      <c r="BJ820" s="161">
        <v>0</v>
      </c>
      <c r="BK820" s="161">
        <v>0</v>
      </c>
      <c r="BL820" s="161">
        <v>0</v>
      </c>
      <c r="BM820" s="161">
        <v>0</v>
      </c>
      <c r="BN820" s="161">
        <v>0</v>
      </c>
      <c r="BO820" s="161">
        <v>0</v>
      </c>
      <c r="BP820" s="11">
        <v>0</v>
      </c>
      <c r="BQ820" s="46">
        <v>0</v>
      </c>
    </row>
    <row r="821" ht="19.5" customHeight="1" spans="3:69">
      <c r="C821" s="158">
        <v>63012303</v>
      </c>
      <c r="D821" s="187" t="s">
        <v>1066</v>
      </c>
      <c r="E821" s="162">
        <v>2</v>
      </c>
      <c r="F821" s="162">
        <v>63012302</v>
      </c>
      <c r="G821" s="158">
        <f t="shared" si="80"/>
        <v>63012304</v>
      </c>
      <c r="H821" s="160">
        <v>1</v>
      </c>
      <c r="I821" s="16">
        <v>5</v>
      </c>
      <c r="J821" s="16">
        <v>2</v>
      </c>
      <c r="K821" s="158">
        <v>0</v>
      </c>
      <c r="L821" s="162">
        <v>0</v>
      </c>
      <c r="M821" s="162">
        <v>0</v>
      </c>
      <c r="N821" s="162">
        <v>1</v>
      </c>
      <c r="O821" s="162">
        <v>0</v>
      </c>
      <c r="P821" s="162">
        <v>0</v>
      </c>
      <c r="Q821" s="162">
        <v>0</v>
      </c>
      <c r="R821" s="161">
        <v>0</v>
      </c>
      <c r="S821" s="160">
        <v>0</v>
      </c>
      <c r="T821" s="158">
        <v>1</v>
      </c>
      <c r="U821" s="162">
        <v>2</v>
      </c>
      <c r="V821" s="162">
        <v>0</v>
      </c>
      <c r="W821" s="162">
        <v>2.75</v>
      </c>
      <c r="X821" s="161">
        <v>1800</v>
      </c>
      <c r="Y821" s="162">
        <v>0</v>
      </c>
      <c r="Z821" s="162">
        <v>30</v>
      </c>
      <c r="AA821" s="162">
        <v>0</v>
      </c>
      <c r="AB821" s="162">
        <v>0</v>
      </c>
      <c r="AC821" s="162">
        <v>0</v>
      </c>
      <c r="AD821" s="162">
        <v>9</v>
      </c>
      <c r="AE821" s="162">
        <v>1</v>
      </c>
      <c r="AF821" s="162">
        <v>3</v>
      </c>
      <c r="AG821" s="161">
        <v>0</v>
      </c>
      <c r="AH821" s="161">
        <v>2</v>
      </c>
      <c r="AI821" s="161">
        <v>0</v>
      </c>
      <c r="AJ821" s="161">
        <v>2</v>
      </c>
      <c r="AK821" s="162">
        <v>0</v>
      </c>
      <c r="AL821" s="162">
        <v>0</v>
      </c>
      <c r="AM821" s="162">
        <v>0</v>
      </c>
      <c r="AN821" s="162">
        <v>0.1</v>
      </c>
      <c r="AO821" s="158">
        <v>3000</v>
      </c>
      <c r="AP821" s="162">
        <v>0</v>
      </c>
      <c r="AQ821" s="162">
        <v>0</v>
      </c>
      <c r="AR821" s="161">
        <v>92005002</v>
      </c>
      <c r="AS821" s="162" t="s">
        <v>162</v>
      </c>
      <c r="AT821" s="187" t="s">
        <v>201</v>
      </c>
      <c r="AU821" s="158" t="s">
        <v>869</v>
      </c>
      <c r="AV821" s="162">
        <v>10003002</v>
      </c>
      <c r="AW821" s="162">
        <v>21200130</v>
      </c>
      <c r="AX821" s="187" t="s">
        <v>164</v>
      </c>
      <c r="AY821" s="187">
        <v>0</v>
      </c>
      <c r="AZ821" s="161">
        <v>0</v>
      </c>
      <c r="BA821" s="161">
        <v>0</v>
      </c>
      <c r="BB821" s="193" t="str">
        <f t="shared" si="81"/>
        <v>立即对当前前方区域的怪物造成275%攻击伤害+1800点固定伤害,且自身会向后方区域进行跳跃</v>
      </c>
      <c r="BC821" s="162">
        <v>0</v>
      </c>
      <c r="BD821" s="158">
        <v>0</v>
      </c>
      <c r="BE821" s="162">
        <v>0</v>
      </c>
      <c r="BF821" s="162">
        <v>0</v>
      </c>
      <c r="BG821" s="162">
        <v>0</v>
      </c>
      <c r="BH821" s="162">
        <v>0</v>
      </c>
      <c r="BI821" s="164">
        <v>0</v>
      </c>
      <c r="BJ821" s="161">
        <v>0</v>
      </c>
      <c r="BK821" s="161">
        <v>0</v>
      </c>
      <c r="BL821" s="161">
        <v>0</v>
      </c>
      <c r="BM821" s="161">
        <v>0</v>
      </c>
      <c r="BN821" s="161">
        <v>0</v>
      </c>
      <c r="BO821" s="161">
        <v>0</v>
      </c>
      <c r="BP821" s="11">
        <v>0</v>
      </c>
      <c r="BQ821" s="46">
        <v>0</v>
      </c>
    </row>
    <row r="822" ht="19.5" customHeight="1" spans="3:69">
      <c r="C822" s="158">
        <v>63012304</v>
      </c>
      <c r="D822" s="187" t="s">
        <v>1066</v>
      </c>
      <c r="E822" s="162">
        <v>3</v>
      </c>
      <c r="F822" s="162">
        <v>63012302</v>
      </c>
      <c r="G822" s="158">
        <v>0</v>
      </c>
      <c r="H822" s="160">
        <v>1</v>
      </c>
      <c r="I822" s="16">
        <v>5</v>
      </c>
      <c r="J822" s="16">
        <v>0</v>
      </c>
      <c r="K822" s="158">
        <v>0</v>
      </c>
      <c r="L822" s="162">
        <v>0</v>
      </c>
      <c r="M822" s="162">
        <v>0</v>
      </c>
      <c r="N822" s="162">
        <v>1</v>
      </c>
      <c r="O822" s="162">
        <v>0</v>
      </c>
      <c r="P822" s="162">
        <v>0</v>
      </c>
      <c r="Q822" s="162">
        <v>0</v>
      </c>
      <c r="R822" s="161">
        <v>0</v>
      </c>
      <c r="S822" s="160">
        <v>0</v>
      </c>
      <c r="T822" s="158">
        <v>1</v>
      </c>
      <c r="U822" s="162">
        <v>2</v>
      </c>
      <c r="V822" s="162">
        <v>0</v>
      </c>
      <c r="W822" s="162">
        <v>3</v>
      </c>
      <c r="X822" s="161">
        <v>2800</v>
      </c>
      <c r="Y822" s="162">
        <v>0</v>
      </c>
      <c r="Z822" s="162">
        <v>30</v>
      </c>
      <c r="AA822" s="162">
        <v>0</v>
      </c>
      <c r="AB822" s="162">
        <v>0</v>
      </c>
      <c r="AC822" s="162">
        <v>0</v>
      </c>
      <c r="AD822" s="162">
        <v>9</v>
      </c>
      <c r="AE822" s="162">
        <v>1</v>
      </c>
      <c r="AF822" s="162">
        <v>3</v>
      </c>
      <c r="AG822" s="161">
        <v>0</v>
      </c>
      <c r="AH822" s="161">
        <v>2</v>
      </c>
      <c r="AI822" s="161">
        <v>0</v>
      </c>
      <c r="AJ822" s="161">
        <v>2</v>
      </c>
      <c r="AK822" s="162">
        <v>0</v>
      </c>
      <c r="AL822" s="162">
        <v>0</v>
      </c>
      <c r="AM822" s="162">
        <v>0</v>
      </c>
      <c r="AN822" s="162">
        <v>0.1</v>
      </c>
      <c r="AO822" s="158">
        <v>3000</v>
      </c>
      <c r="AP822" s="162">
        <v>0</v>
      </c>
      <c r="AQ822" s="162">
        <v>0</v>
      </c>
      <c r="AR822" s="161">
        <v>92005002</v>
      </c>
      <c r="AS822" s="162" t="s">
        <v>162</v>
      </c>
      <c r="AT822" s="187" t="s">
        <v>201</v>
      </c>
      <c r="AU822" s="158" t="s">
        <v>869</v>
      </c>
      <c r="AV822" s="162">
        <v>10003002</v>
      </c>
      <c r="AW822" s="162">
        <v>21200130</v>
      </c>
      <c r="AX822" s="187" t="s">
        <v>164</v>
      </c>
      <c r="AY822" s="187">
        <v>0</v>
      </c>
      <c r="AZ822" s="161">
        <v>0</v>
      </c>
      <c r="BA822" s="161">
        <v>0</v>
      </c>
      <c r="BB822" s="193" t="str">
        <f t="shared" si="81"/>
        <v>立即对当前前方区域的怪物造成300%攻击伤害+2800点固定伤害,且自身会向后方区域进行跳跃</v>
      </c>
      <c r="BC822" s="162">
        <v>0</v>
      </c>
      <c r="BD822" s="158">
        <v>0</v>
      </c>
      <c r="BE822" s="162">
        <v>0</v>
      </c>
      <c r="BF822" s="162">
        <v>0</v>
      </c>
      <c r="BG822" s="162">
        <v>0</v>
      </c>
      <c r="BH822" s="162">
        <v>0</v>
      </c>
      <c r="BI822" s="164">
        <v>0</v>
      </c>
      <c r="BJ822" s="161">
        <v>0</v>
      </c>
      <c r="BK822" s="161">
        <v>0</v>
      </c>
      <c r="BL822" s="161">
        <v>0</v>
      </c>
      <c r="BM822" s="161">
        <v>0</v>
      </c>
      <c r="BN822" s="161">
        <v>0</v>
      </c>
      <c r="BO822" s="161">
        <v>0</v>
      </c>
      <c r="BP822" s="11">
        <v>0</v>
      </c>
      <c r="BQ822" s="46">
        <v>0</v>
      </c>
    </row>
    <row r="823" ht="19.5" customHeight="1" spans="3:69">
      <c r="C823" s="158">
        <v>63012305</v>
      </c>
      <c r="D823" s="187" t="s">
        <v>1066</v>
      </c>
      <c r="E823" s="162">
        <v>4</v>
      </c>
      <c r="F823" s="162">
        <v>63012302</v>
      </c>
      <c r="G823" s="158">
        <v>0</v>
      </c>
      <c r="H823" s="160">
        <v>1</v>
      </c>
      <c r="I823" s="16">
        <v>5</v>
      </c>
      <c r="J823" s="16">
        <v>0</v>
      </c>
      <c r="K823" s="158">
        <v>0</v>
      </c>
      <c r="L823" s="162">
        <v>0</v>
      </c>
      <c r="M823" s="162">
        <v>0</v>
      </c>
      <c r="N823" s="162">
        <v>1</v>
      </c>
      <c r="O823" s="162">
        <v>0</v>
      </c>
      <c r="P823" s="162">
        <v>0</v>
      </c>
      <c r="Q823" s="162">
        <v>0</v>
      </c>
      <c r="R823" s="161">
        <v>0</v>
      </c>
      <c r="S823" s="160">
        <v>0</v>
      </c>
      <c r="T823" s="158">
        <v>1</v>
      </c>
      <c r="U823" s="162">
        <v>2</v>
      </c>
      <c r="V823" s="162">
        <v>0</v>
      </c>
      <c r="W823" s="162">
        <v>3.25</v>
      </c>
      <c r="X823" s="161">
        <v>4000</v>
      </c>
      <c r="Y823" s="162">
        <v>0</v>
      </c>
      <c r="Z823" s="162">
        <v>30</v>
      </c>
      <c r="AA823" s="162">
        <v>0</v>
      </c>
      <c r="AB823" s="162">
        <v>0</v>
      </c>
      <c r="AC823" s="162">
        <v>0</v>
      </c>
      <c r="AD823" s="162">
        <v>9</v>
      </c>
      <c r="AE823" s="162">
        <v>1</v>
      </c>
      <c r="AF823" s="162">
        <v>3</v>
      </c>
      <c r="AG823" s="161">
        <v>0</v>
      </c>
      <c r="AH823" s="161">
        <v>2</v>
      </c>
      <c r="AI823" s="161">
        <v>0</v>
      </c>
      <c r="AJ823" s="161">
        <v>2</v>
      </c>
      <c r="AK823" s="162">
        <v>0</v>
      </c>
      <c r="AL823" s="162">
        <v>0</v>
      </c>
      <c r="AM823" s="162">
        <v>0</v>
      </c>
      <c r="AN823" s="162">
        <v>0.1</v>
      </c>
      <c r="AO823" s="158">
        <v>3000</v>
      </c>
      <c r="AP823" s="162">
        <v>0</v>
      </c>
      <c r="AQ823" s="162">
        <v>0</v>
      </c>
      <c r="AR823" s="161">
        <v>92005002</v>
      </c>
      <c r="AS823" s="162" t="s">
        <v>162</v>
      </c>
      <c r="AT823" s="187" t="s">
        <v>201</v>
      </c>
      <c r="AU823" s="158" t="s">
        <v>869</v>
      </c>
      <c r="AV823" s="162">
        <v>10003002</v>
      </c>
      <c r="AW823" s="162">
        <v>21200130</v>
      </c>
      <c r="AX823" s="187" t="s">
        <v>164</v>
      </c>
      <c r="AY823" s="187">
        <v>0</v>
      </c>
      <c r="AZ823" s="161">
        <v>0</v>
      </c>
      <c r="BA823" s="161">
        <v>0</v>
      </c>
      <c r="BB823" s="193" t="str">
        <f t="shared" si="81"/>
        <v>立即对当前前方区域的怪物造成325%攻击伤害+4000点固定伤害,且自身会向后方区域进行跳跃</v>
      </c>
      <c r="BC823" s="162">
        <v>0</v>
      </c>
      <c r="BD823" s="158">
        <v>0</v>
      </c>
      <c r="BE823" s="162">
        <v>0</v>
      </c>
      <c r="BF823" s="162">
        <v>0</v>
      </c>
      <c r="BG823" s="162">
        <v>0</v>
      </c>
      <c r="BH823" s="162">
        <v>0</v>
      </c>
      <c r="BI823" s="164">
        <v>0</v>
      </c>
      <c r="BJ823" s="161">
        <v>0</v>
      </c>
      <c r="BK823" s="161">
        <v>0</v>
      </c>
      <c r="BL823" s="161">
        <v>0</v>
      </c>
      <c r="BM823" s="161">
        <v>0</v>
      </c>
      <c r="BN823" s="161">
        <v>0</v>
      </c>
      <c r="BO823" s="161">
        <v>0</v>
      </c>
      <c r="BP823" s="11">
        <v>0</v>
      </c>
      <c r="BQ823" s="46">
        <v>0</v>
      </c>
    </row>
    <row r="824" ht="19.5" customHeight="1" spans="3:69">
      <c r="C824" s="158">
        <v>63012306</v>
      </c>
      <c r="D824" s="187" t="s">
        <v>1066</v>
      </c>
      <c r="E824" s="162">
        <v>5</v>
      </c>
      <c r="F824" s="162">
        <v>63012302</v>
      </c>
      <c r="G824" s="162">
        <v>0</v>
      </c>
      <c r="H824" s="160">
        <v>1</v>
      </c>
      <c r="I824" s="16">
        <v>5</v>
      </c>
      <c r="J824" s="16">
        <v>0</v>
      </c>
      <c r="K824" s="158">
        <v>0</v>
      </c>
      <c r="L824" s="162">
        <v>0</v>
      </c>
      <c r="M824" s="162">
        <v>0</v>
      </c>
      <c r="N824" s="162">
        <v>1</v>
      </c>
      <c r="O824" s="162">
        <v>0</v>
      </c>
      <c r="P824" s="162">
        <v>0</v>
      </c>
      <c r="Q824" s="162">
        <v>0</v>
      </c>
      <c r="R824" s="161">
        <v>0</v>
      </c>
      <c r="S824" s="160">
        <v>0</v>
      </c>
      <c r="T824" s="158">
        <v>1</v>
      </c>
      <c r="U824" s="162">
        <v>2</v>
      </c>
      <c r="V824" s="162">
        <v>0</v>
      </c>
      <c r="W824" s="162">
        <v>3.5</v>
      </c>
      <c r="X824" s="161">
        <v>5200</v>
      </c>
      <c r="Y824" s="162">
        <v>0</v>
      </c>
      <c r="Z824" s="162">
        <v>30</v>
      </c>
      <c r="AA824" s="162">
        <v>0</v>
      </c>
      <c r="AB824" s="162">
        <v>0</v>
      </c>
      <c r="AC824" s="162">
        <v>0</v>
      </c>
      <c r="AD824" s="162">
        <v>9</v>
      </c>
      <c r="AE824" s="162">
        <v>1</v>
      </c>
      <c r="AF824" s="162">
        <v>3</v>
      </c>
      <c r="AG824" s="161">
        <v>0</v>
      </c>
      <c r="AH824" s="161">
        <v>2</v>
      </c>
      <c r="AI824" s="161">
        <v>0</v>
      </c>
      <c r="AJ824" s="161">
        <v>2</v>
      </c>
      <c r="AK824" s="162">
        <v>0</v>
      </c>
      <c r="AL824" s="162">
        <v>0</v>
      </c>
      <c r="AM824" s="162">
        <v>0</v>
      </c>
      <c r="AN824" s="162">
        <v>0.1</v>
      </c>
      <c r="AO824" s="158">
        <v>3000</v>
      </c>
      <c r="AP824" s="162">
        <v>0</v>
      </c>
      <c r="AQ824" s="162">
        <v>0</v>
      </c>
      <c r="AR824" s="161">
        <v>92005002</v>
      </c>
      <c r="AS824" s="162" t="s">
        <v>162</v>
      </c>
      <c r="AT824" s="187" t="s">
        <v>201</v>
      </c>
      <c r="AU824" s="158" t="s">
        <v>869</v>
      </c>
      <c r="AV824" s="162">
        <v>10003002</v>
      </c>
      <c r="AW824" s="162">
        <v>21200130</v>
      </c>
      <c r="AX824" s="187" t="s">
        <v>164</v>
      </c>
      <c r="AY824" s="187">
        <v>0</v>
      </c>
      <c r="AZ824" s="161">
        <v>0</v>
      </c>
      <c r="BA824" s="161">
        <v>0</v>
      </c>
      <c r="BB824" s="193" t="str">
        <f t="shared" si="81"/>
        <v>立即对当前前方区域的怪物造成350%攻击伤害+5200点固定伤害,且自身会向后方区域进行跳跃</v>
      </c>
      <c r="BC824" s="162">
        <v>0</v>
      </c>
      <c r="BD824" s="158">
        <v>0</v>
      </c>
      <c r="BE824" s="162">
        <v>0</v>
      </c>
      <c r="BF824" s="162">
        <v>0</v>
      </c>
      <c r="BG824" s="162">
        <v>0</v>
      </c>
      <c r="BH824" s="162">
        <v>0</v>
      </c>
      <c r="BI824" s="164">
        <v>0</v>
      </c>
      <c r="BJ824" s="161">
        <v>0</v>
      </c>
      <c r="BK824" s="161">
        <v>0</v>
      </c>
      <c r="BL824" s="161">
        <v>0</v>
      </c>
      <c r="BM824" s="161">
        <v>0</v>
      </c>
      <c r="BN824" s="161">
        <v>0</v>
      </c>
      <c r="BO824" s="161">
        <v>0</v>
      </c>
      <c r="BP824" s="11">
        <v>0</v>
      </c>
      <c r="BQ824" s="46">
        <v>0</v>
      </c>
    </row>
    <row r="825" ht="20.1" customHeight="1" spans="3:69">
      <c r="C825" s="158">
        <v>63021101</v>
      </c>
      <c r="D825" s="187" t="s">
        <v>1067</v>
      </c>
      <c r="E825" s="162">
        <v>0</v>
      </c>
      <c r="F825" s="162">
        <v>63021101</v>
      </c>
      <c r="G825" s="158">
        <f t="shared" ref="G825:G827" si="82">C826</f>
        <v>63021102</v>
      </c>
      <c r="H825" s="160">
        <v>0</v>
      </c>
      <c r="I825" s="16">
        <v>18</v>
      </c>
      <c r="J825" s="16">
        <v>5</v>
      </c>
      <c r="K825" s="162">
        <v>0</v>
      </c>
      <c r="L825" s="162">
        <v>0</v>
      </c>
      <c r="M825" s="162">
        <v>0</v>
      </c>
      <c r="N825" s="162">
        <v>1</v>
      </c>
      <c r="O825" s="162">
        <v>0</v>
      </c>
      <c r="P825" s="162">
        <v>0</v>
      </c>
      <c r="Q825" s="162">
        <v>0</v>
      </c>
      <c r="R825" s="161">
        <v>0</v>
      </c>
      <c r="S825" s="160">
        <v>0</v>
      </c>
      <c r="T825" s="158">
        <v>1</v>
      </c>
      <c r="U825" s="162">
        <v>2</v>
      </c>
      <c r="V825" s="162">
        <v>0</v>
      </c>
      <c r="W825" s="162">
        <v>0</v>
      </c>
      <c r="X825" s="162">
        <v>0</v>
      </c>
      <c r="Y825" s="162">
        <v>0</v>
      </c>
      <c r="Z825" s="162">
        <v>20</v>
      </c>
      <c r="AA825" s="162">
        <v>0</v>
      </c>
      <c r="AB825" s="162">
        <v>0</v>
      </c>
      <c r="AC825" s="162">
        <v>0</v>
      </c>
      <c r="AD825" s="162">
        <v>7</v>
      </c>
      <c r="AE825" s="162">
        <v>1</v>
      </c>
      <c r="AF825" s="162">
        <v>4</v>
      </c>
      <c r="AG825" s="161">
        <v>2</v>
      </c>
      <c r="AH825" s="161">
        <v>1</v>
      </c>
      <c r="AI825" s="161">
        <v>0</v>
      </c>
      <c r="AJ825" s="161">
        <v>8</v>
      </c>
      <c r="AK825" s="162">
        <v>0</v>
      </c>
      <c r="AL825" s="162">
        <v>0</v>
      </c>
      <c r="AM825" s="162">
        <v>0</v>
      </c>
      <c r="AN825" s="162">
        <v>0</v>
      </c>
      <c r="AO825" s="162">
        <v>360000</v>
      </c>
      <c r="AP825" s="162">
        <v>0.5</v>
      </c>
      <c r="AQ825" s="162">
        <v>0</v>
      </c>
      <c r="AR825" s="161">
        <v>0</v>
      </c>
      <c r="AS825" s="162">
        <v>90106001</v>
      </c>
      <c r="AT825" s="187" t="s">
        <v>897</v>
      </c>
      <c r="AU825" s="162" t="s">
        <v>1019</v>
      </c>
      <c r="AV825" s="162">
        <v>10002001</v>
      </c>
      <c r="AW825" s="162">
        <v>21201010</v>
      </c>
      <c r="AX825" s="187" t="s">
        <v>745</v>
      </c>
      <c r="AY825" s="187" t="s">
        <v>1068</v>
      </c>
      <c r="AZ825" s="160">
        <v>0</v>
      </c>
      <c r="BA825" s="160">
        <v>0</v>
      </c>
      <c r="BB825" s="194" t="s">
        <v>1069</v>
      </c>
      <c r="BC825" s="162">
        <v>0</v>
      </c>
      <c r="BD825" s="158">
        <v>0</v>
      </c>
      <c r="BE825" s="162">
        <v>0</v>
      </c>
      <c r="BF825" s="162">
        <v>0</v>
      </c>
      <c r="BG825" s="162">
        <v>0</v>
      </c>
      <c r="BH825" s="162">
        <v>0</v>
      </c>
      <c r="BI825" s="164">
        <v>0</v>
      </c>
      <c r="BJ825" s="161">
        <v>0</v>
      </c>
      <c r="BK825" s="161">
        <v>0</v>
      </c>
      <c r="BL825" s="161">
        <v>0</v>
      </c>
      <c r="BM825" s="161">
        <v>0</v>
      </c>
      <c r="BN825" s="161">
        <v>0</v>
      </c>
      <c r="BO825" s="161">
        <v>0</v>
      </c>
      <c r="BP825" s="11">
        <v>0</v>
      </c>
      <c r="BQ825" s="46">
        <v>0</v>
      </c>
    </row>
    <row r="826" ht="20.1" customHeight="1" spans="3:69">
      <c r="C826" s="158">
        <v>63021102</v>
      </c>
      <c r="D826" s="187" t="s">
        <v>1067</v>
      </c>
      <c r="E826" s="162">
        <v>1</v>
      </c>
      <c r="F826" s="162">
        <v>63021101</v>
      </c>
      <c r="G826" s="158">
        <f t="shared" si="82"/>
        <v>63021103</v>
      </c>
      <c r="H826" s="160">
        <v>0</v>
      </c>
      <c r="I826" s="16">
        <v>27</v>
      </c>
      <c r="J826" s="16">
        <v>2</v>
      </c>
      <c r="K826" s="162">
        <v>0</v>
      </c>
      <c r="L826" s="162">
        <v>0</v>
      </c>
      <c r="M826" s="162">
        <v>0</v>
      </c>
      <c r="N826" s="162">
        <v>1</v>
      </c>
      <c r="O826" s="162">
        <v>0</v>
      </c>
      <c r="P826" s="162">
        <v>0</v>
      </c>
      <c r="Q826" s="162">
        <v>0</v>
      </c>
      <c r="R826" s="161">
        <v>0</v>
      </c>
      <c r="S826" s="160">
        <v>0</v>
      </c>
      <c r="T826" s="158">
        <v>1</v>
      </c>
      <c r="U826" s="162">
        <v>2</v>
      </c>
      <c r="V826" s="162">
        <v>0</v>
      </c>
      <c r="W826" s="162">
        <v>0</v>
      </c>
      <c r="X826" s="162">
        <v>0</v>
      </c>
      <c r="Y826" s="162">
        <v>0</v>
      </c>
      <c r="Z826" s="162">
        <v>20</v>
      </c>
      <c r="AA826" s="162">
        <v>0</v>
      </c>
      <c r="AB826" s="162">
        <v>0</v>
      </c>
      <c r="AC826" s="162">
        <v>0</v>
      </c>
      <c r="AD826" s="162">
        <v>7</v>
      </c>
      <c r="AE826" s="162">
        <v>1</v>
      </c>
      <c r="AF826" s="162">
        <v>4</v>
      </c>
      <c r="AG826" s="161">
        <v>2</v>
      </c>
      <c r="AH826" s="161">
        <v>1</v>
      </c>
      <c r="AI826" s="161">
        <v>0</v>
      </c>
      <c r="AJ826" s="161">
        <v>8</v>
      </c>
      <c r="AK826" s="162">
        <v>0</v>
      </c>
      <c r="AL826" s="162">
        <v>0</v>
      </c>
      <c r="AM826" s="162">
        <v>0</v>
      </c>
      <c r="AN826" s="162">
        <v>0</v>
      </c>
      <c r="AO826" s="162">
        <v>360000</v>
      </c>
      <c r="AP826" s="162">
        <v>0.5</v>
      </c>
      <c r="AQ826" s="162">
        <v>0</v>
      </c>
      <c r="AR826" s="161">
        <v>0</v>
      </c>
      <c r="AS826" s="162" t="s">
        <v>377</v>
      </c>
      <c r="AT826" s="187" t="s">
        <v>897</v>
      </c>
      <c r="AU826" s="162" t="s">
        <v>1019</v>
      </c>
      <c r="AV826" s="162">
        <v>10002001</v>
      </c>
      <c r="AW826" s="162">
        <v>21201010</v>
      </c>
      <c r="AX826" s="187" t="s">
        <v>745</v>
      </c>
      <c r="AY826" s="187" t="s">
        <v>1068</v>
      </c>
      <c r="AZ826" s="160">
        <v>0</v>
      </c>
      <c r="BA826" s="160">
        <v>0</v>
      </c>
      <c r="BB826" s="194" t="s">
        <v>1069</v>
      </c>
      <c r="BC826" s="162">
        <v>0</v>
      </c>
      <c r="BD826" s="158">
        <v>0</v>
      </c>
      <c r="BE826" s="162">
        <v>0</v>
      </c>
      <c r="BF826" s="162">
        <v>0</v>
      </c>
      <c r="BG826" s="162">
        <v>0</v>
      </c>
      <c r="BH826" s="162">
        <v>0</v>
      </c>
      <c r="BI826" s="164">
        <v>0</v>
      </c>
      <c r="BJ826" s="161">
        <v>0</v>
      </c>
      <c r="BK826" s="161">
        <v>0</v>
      </c>
      <c r="BL826" s="161">
        <v>0</v>
      </c>
      <c r="BM826" s="161">
        <v>0</v>
      </c>
      <c r="BN826" s="161">
        <v>0</v>
      </c>
      <c r="BO826" s="161">
        <v>0</v>
      </c>
      <c r="BP826" s="11">
        <v>0</v>
      </c>
      <c r="BQ826" s="46">
        <v>0</v>
      </c>
    </row>
    <row r="827" ht="20.1" customHeight="1" spans="3:69">
      <c r="C827" s="158">
        <v>63021103</v>
      </c>
      <c r="D827" s="187" t="s">
        <v>1067</v>
      </c>
      <c r="E827" s="162">
        <v>2</v>
      </c>
      <c r="F827" s="162">
        <v>63021101</v>
      </c>
      <c r="G827" s="158">
        <f t="shared" si="82"/>
        <v>63021104</v>
      </c>
      <c r="H827" s="160">
        <v>0</v>
      </c>
      <c r="I827" s="16">
        <v>32</v>
      </c>
      <c r="J827" s="16">
        <v>2</v>
      </c>
      <c r="K827" s="162">
        <v>0</v>
      </c>
      <c r="L827" s="162">
        <v>0</v>
      </c>
      <c r="M827" s="162">
        <v>0</v>
      </c>
      <c r="N827" s="162">
        <v>1</v>
      </c>
      <c r="O827" s="162">
        <v>0</v>
      </c>
      <c r="P827" s="162">
        <v>0</v>
      </c>
      <c r="Q827" s="162">
        <v>0</v>
      </c>
      <c r="R827" s="161">
        <v>0</v>
      </c>
      <c r="S827" s="160">
        <v>0</v>
      </c>
      <c r="T827" s="158">
        <v>1</v>
      </c>
      <c r="U827" s="162">
        <v>2</v>
      </c>
      <c r="V827" s="162">
        <v>0</v>
      </c>
      <c r="W827" s="162">
        <v>0</v>
      </c>
      <c r="X827" s="162">
        <v>0</v>
      </c>
      <c r="Y827" s="162">
        <v>0</v>
      </c>
      <c r="Z827" s="162">
        <v>20</v>
      </c>
      <c r="AA827" s="162">
        <v>0</v>
      </c>
      <c r="AB827" s="162">
        <v>0</v>
      </c>
      <c r="AC827" s="162">
        <v>0</v>
      </c>
      <c r="AD827" s="162">
        <v>7</v>
      </c>
      <c r="AE827" s="162">
        <v>1</v>
      </c>
      <c r="AF827" s="162">
        <v>4</v>
      </c>
      <c r="AG827" s="161">
        <v>2</v>
      </c>
      <c r="AH827" s="161">
        <v>1</v>
      </c>
      <c r="AI827" s="161">
        <v>0</v>
      </c>
      <c r="AJ827" s="161">
        <v>8</v>
      </c>
      <c r="AK827" s="162">
        <v>0</v>
      </c>
      <c r="AL827" s="162">
        <v>0</v>
      </c>
      <c r="AM827" s="162">
        <v>0</v>
      </c>
      <c r="AN827" s="162">
        <v>0</v>
      </c>
      <c r="AO827" s="162">
        <v>360000</v>
      </c>
      <c r="AP827" s="162">
        <v>0.5</v>
      </c>
      <c r="AQ827" s="162">
        <v>0</v>
      </c>
      <c r="AR827" s="161">
        <v>0</v>
      </c>
      <c r="AS827" s="162">
        <v>90106001</v>
      </c>
      <c r="AT827" s="187" t="s">
        <v>897</v>
      </c>
      <c r="AU827" s="162" t="s">
        <v>1019</v>
      </c>
      <c r="AV827" s="162">
        <v>10002001</v>
      </c>
      <c r="AW827" s="162">
        <v>21201010</v>
      </c>
      <c r="AX827" s="187" t="s">
        <v>745</v>
      </c>
      <c r="AY827" s="187" t="s">
        <v>1070</v>
      </c>
      <c r="AZ827" s="160">
        <v>0</v>
      </c>
      <c r="BA827" s="160">
        <v>0</v>
      </c>
      <c r="BB827" s="194" t="s">
        <v>1069</v>
      </c>
      <c r="BC827" s="162">
        <v>0</v>
      </c>
      <c r="BD827" s="158">
        <v>0</v>
      </c>
      <c r="BE827" s="162">
        <v>0</v>
      </c>
      <c r="BF827" s="162">
        <v>0</v>
      </c>
      <c r="BG827" s="162">
        <v>0</v>
      </c>
      <c r="BH827" s="162">
        <v>0</v>
      </c>
      <c r="BI827" s="164">
        <v>0</v>
      </c>
      <c r="BJ827" s="161">
        <v>0</v>
      </c>
      <c r="BK827" s="161">
        <v>0</v>
      </c>
      <c r="BL827" s="161">
        <v>0</v>
      </c>
      <c r="BM827" s="161">
        <v>0</v>
      </c>
      <c r="BN827" s="161">
        <v>0</v>
      </c>
      <c r="BO827" s="161">
        <v>0</v>
      </c>
      <c r="BP827" s="11">
        <v>0</v>
      </c>
      <c r="BQ827" s="46">
        <v>0</v>
      </c>
    </row>
    <row r="828" ht="20.1" customHeight="1" spans="3:69">
      <c r="C828" s="158">
        <v>63021104</v>
      </c>
      <c r="D828" s="187" t="s">
        <v>1067</v>
      </c>
      <c r="E828" s="162">
        <v>3</v>
      </c>
      <c r="F828" s="162">
        <v>63021101</v>
      </c>
      <c r="G828" s="158">
        <v>0</v>
      </c>
      <c r="H828" s="160">
        <v>0</v>
      </c>
      <c r="I828" s="16">
        <v>0</v>
      </c>
      <c r="J828" s="166">
        <v>0</v>
      </c>
      <c r="K828" s="162">
        <v>0</v>
      </c>
      <c r="L828" s="162">
        <v>0</v>
      </c>
      <c r="M828" s="162">
        <v>0</v>
      </c>
      <c r="N828" s="162">
        <v>1</v>
      </c>
      <c r="O828" s="162">
        <v>0</v>
      </c>
      <c r="P828" s="162">
        <v>0</v>
      </c>
      <c r="Q828" s="162">
        <v>0</v>
      </c>
      <c r="R828" s="161">
        <v>0</v>
      </c>
      <c r="S828" s="160">
        <v>0</v>
      </c>
      <c r="T828" s="158">
        <v>1</v>
      </c>
      <c r="U828" s="162">
        <v>2</v>
      </c>
      <c r="V828" s="162">
        <v>0</v>
      </c>
      <c r="W828" s="162">
        <v>0</v>
      </c>
      <c r="X828" s="162">
        <v>0</v>
      </c>
      <c r="Y828" s="162">
        <v>0</v>
      </c>
      <c r="Z828" s="162">
        <v>20</v>
      </c>
      <c r="AA828" s="162">
        <v>0</v>
      </c>
      <c r="AB828" s="162">
        <v>0</v>
      </c>
      <c r="AC828" s="162">
        <v>0</v>
      </c>
      <c r="AD828" s="162">
        <v>7</v>
      </c>
      <c r="AE828" s="162">
        <v>1</v>
      </c>
      <c r="AF828" s="162">
        <v>4</v>
      </c>
      <c r="AG828" s="161">
        <v>2</v>
      </c>
      <c r="AH828" s="161">
        <v>1</v>
      </c>
      <c r="AI828" s="161">
        <v>0</v>
      </c>
      <c r="AJ828" s="161">
        <v>8</v>
      </c>
      <c r="AK828" s="162">
        <v>0</v>
      </c>
      <c r="AL828" s="162">
        <v>0</v>
      </c>
      <c r="AM828" s="162">
        <v>0</v>
      </c>
      <c r="AN828" s="162">
        <v>0</v>
      </c>
      <c r="AO828" s="162">
        <v>360000</v>
      </c>
      <c r="AP828" s="162">
        <v>0.5</v>
      </c>
      <c r="AQ828" s="162">
        <v>0</v>
      </c>
      <c r="AR828" s="161">
        <v>0</v>
      </c>
      <c r="AS828" s="162" t="s">
        <v>377</v>
      </c>
      <c r="AT828" s="187" t="s">
        <v>897</v>
      </c>
      <c r="AU828" s="162" t="s">
        <v>1019</v>
      </c>
      <c r="AV828" s="162">
        <v>10002001</v>
      </c>
      <c r="AW828" s="162">
        <v>21201010</v>
      </c>
      <c r="AX828" s="187" t="s">
        <v>745</v>
      </c>
      <c r="AY828" s="187" t="s">
        <v>1071</v>
      </c>
      <c r="AZ828" s="160">
        <v>0</v>
      </c>
      <c r="BA828" s="160">
        <v>0</v>
      </c>
      <c r="BB828" s="194" t="s">
        <v>1069</v>
      </c>
      <c r="BC828" s="162">
        <v>0</v>
      </c>
      <c r="BD828" s="158">
        <v>0</v>
      </c>
      <c r="BE828" s="162">
        <v>0</v>
      </c>
      <c r="BF828" s="162">
        <v>0</v>
      </c>
      <c r="BG828" s="162">
        <v>0</v>
      </c>
      <c r="BH828" s="162">
        <v>0</v>
      </c>
      <c r="BI828" s="164">
        <v>0</v>
      </c>
      <c r="BJ828" s="161">
        <v>0</v>
      </c>
      <c r="BK828" s="161">
        <v>0</v>
      </c>
      <c r="BL828" s="161">
        <v>0</v>
      </c>
      <c r="BM828" s="161">
        <v>0</v>
      </c>
      <c r="BN828" s="161">
        <v>0</v>
      </c>
      <c r="BO828" s="161">
        <v>0</v>
      </c>
      <c r="BP828" s="11">
        <v>0</v>
      </c>
      <c r="BQ828" s="46">
        <v>0</v>
      </c>
    </row>
    <row r="829" ht="20.1" customHeight="1" spans="3:69">
      <c r="C829" s="158">
        <v>63021105</v>
      </c>
      <c r="D829" s="187" t="s">
        <v>1067</v>
      </c>
      <c r="E829" s="162">
        <v>4</v>
      </c>
      <c r="F829" s="162">
        <v>63021101</v>
      </c>
      <c r="G829" s="158">
        <v>0</v>
      </c>
      <c r="H829" s="160">
        <v>0</v>
      </c>
      <c r="I829" s="16">
        <v>0</v>
      </c>
      <c r="J829" s="16">
        <v>0</v>
      </c>
      <c r="K829" s="162">
        <v>0</v>
      </c>
      <c r="L829" s="162">
        <v>0</v>
      </c>
      <c r="M829" s="162">
        <v>0</v>
      </c>
      <c r="N829" s="162">
        <v>1</v>
      </c>
      <c r="O829" s="162">
        <v>0</v>
      </c>
      <c r="P829" s="162">
        <v>0</v>
      </c>
      <c r="Q829" s="162">
        <v>0</v>
      </c>
      <c r="R829" s="161">
        <v>0</v>
      </c>
      <c r="S829" s="160">
        <v>0</v>
      </c>
      <c r="T829" s="158">
        <v>1</v>
      </c>
      <c r="U829" s="162">
        <v>2</v>
      </c>
      <c r="V829" s="162">
        <v>0</v>
      </c>
      <c r="W829" s="162">
        <v>0</v>
      </c>
      <c r="X829" s="162">
        <v>0</v>
      </c>
      <c r="Y829" s="162">
        <v>0</v>
      </c>
      <c r="Z829" s="162">
        <v>20</v>
      </c>
      <c r="AA829" s="162">
        <v>0</v>
      </c>
      <c r="AB829" s="162">
        <v>0</v>
      </c>
      <c r="AC829" s="162">
        <v>0</v>
      </c>
      <c r="AD829" s="162">
        <v>7</v>
      </c>
      <c r="AE829" s="162">
        <v>1</v>
      </c>
      <c r="AF829" s="162">
        <v>4</v>
      </c>
      <c r="AG829" s="161">
        <v>2</v>
      </c>
      <c r="AH829" s="161">
        <v>1</v>
      </c>
      <c r="AI829" s="161">
        <v>0</v>
      </c>
      <c r="AJ829" s="161">
        <v>8</v>
      </c>
      <c r="AK829" s="162">
        <v>0</v>
      </c>
      <c r="AL829" s="162">
        <v>0</v>
      </c>
      <c r="AM829" s="162">
        <v>0</v>
      </c>
      <c r="AN829" s="162">
        <v>0</v>
      </c>
      <c r="AO829" s="162">
        <v>360000</v>
      </c>
      <c r="AP829" s="162">
        <v>0.5</v>
      </c>
      <c r="AQ829" s="162">
        <v>0</v>
      </c>
      <c r="AR829" s="161">
        <v>0</v>
      </c>
      <c r="AS829" s="162" t="s">
        <v>377</v>
      </c>
      <c r="AT829" s="187" t="s">
        <v>897</v>
      </c>
      <c r="AU829" s="162" t="s">
        <v>1019</v>
      </c>
      <c r="AV829" s="162">
        <v>10002001</v>
      </c>
      <c r="AW829" s="162">
        <v>21201010</v>
      </c>
      <c r="AX829" s="187" t="s">
        <v>745</v>
      </c>
      <c r="AY829" s="187" t="s">
        <v>1072</v>
      </c>
      <c r="AZ829" s="160">
        <v>0</v>
      </c>
      <c r="BA829" s="160">
        <v>0</v>
      </c>
      <c r="BB829" s="194" t="s">
        <v>1069</v>
      </c>
      <c r="BC829" s="162">
        <v>0</v>
      </c>
      <c r="BD829" s="158">
        <v>0</v>
      </c>
      <c r="BE829" s="162">
        <v>0</v>
      </c>
      <c r="BF829" s="162">
        <v>0</v>
      </c>
      <c r="BG829" s="162">
        <v>0</v>
      </c>
      <c r="BH829" s="162">
        <v>0</v>
      </c>
      <c r="BI829" s="164">
        <v>0</v>
      </c>
      <c r="BJ829" s="161">
        <v>0</v>
      </c>
      <c r="BK829" s="161">
        <v>0</v>
      </c>
      <c r="BL829" s="161">
        <v>0</v>
      </c>
      <c r="BM829" s="161">
        <v>0</v>
      </c>
      <c r="BN829" s="161">
        <v>0</v>
      </c>
      <c r="BO829" s="161">
        <v>0</v>
      </c>
      <c r="BP829" s="11">
        <v>0</v>
      </c>
      <c r="BQ829" s="46">
        <v>0</v>
      </c>
    </row>
    <row r="830" ht="20.1" customHeight="1" spans="3:69">
      <c r="C830" s="158">
        <v>63021106</v>
      </c>
      <c r="D830" s="187" t="s">
        <v>1067</v>
      </c>
      <c r="E830" s="162">
        <v>5</v>
      </c>
      <c r="F830" s="162">
        <v>63021101</v>
      </c>
      <c r="G830" s="162">
        <v>0</v>
      </c>
      <c r="H830" s="160">
        <v>0</v>
      </c>
      <c r="I830" s="16">
        <v>0</v>
      </c>
      <c r="J830" s="16">
        <v>0</v>
      </c>
      <c r="K830" s="162">
        <v>0</v>
      </c>
      <c r="L830" s="162">
        <v>0</v>
      </c>
      <c r="M830" s="162">
        <v>0</v>
      </c>
      <c r="N830" s="162">
        <v>1</v>
      </c>
      <c r="O830" s="162">
        <v>0</v>
      </c>
      <c r="P830" s="162">
        <v>0</v>
      </c>
      <c r="Q830" s="162">
        <v>0</v>
      </c>
      <c r="R830" s="161">
        <v>0</v>
      </c>
      <c r="S830" s="160">
        <v>0</v>
      </c>
      <c r="T830" s="158">
        <v>1</v>
      </c>
      <c r="U830" s="162">
        <v>2</v>
      </c>
      <c r="V830" s="162">
        <v>0</v>
      </c>
      <c r="W830" s="162">
        <v>0</v>
      </c>
      <c r="X830" s="162">
        <v>0</v>
      </c>
      <c r="Y830" s="162">
        <v>0</v>
      </c>
      <c r="Z830" s="162">
        <v>20</v>
      </c>
      <c r="AA830" s="162">
        <v>0</v>
      </c>
      <c r="AB830" s="162">
        <v>0</v>
      </c>
      <c r="AC830" s="162">
        <v>0</v>
      </c>
      <c r="AD830" s="162">
        <v>7</v>
      </c>
      <c r="AE830" s="162">
        <v>1</v>
      </c>
      <c r="AF830" s="162">
        <v>4</v>
      </c>
      <c r="AG830" s="161">
        <v>2</v>
      </c>
      <c r="AH830" s="161">
        <v>1</v>
      </c>
      <c r="AI830" s="161">
        <v>0</v>
      </c>
      <c r="AJ830" s="161">
        <v>8</v>
      </c>
      <c r="AK830" s="162">
        <v>0</v>
      </c>
      <c r="AL830" s="162">
        <v>0</v>
      </c>
      <c r="AM830" s="162">
        <v>0</v>
      </c>
      <c r="AN830" s="162">
        <v>0</v>
      </c>
      <c r="AO830" s="162">
        <v>360000</v>
      </c>
      <c r="AP830" s="162">
        <v>0.5</v>
      </c>
      <c r="AQ830" s="162">
        <v>0</v>
      </c>
      <c r="AR830" s="161">
        <v>0</v>
      </c>
      <c r="AS830" s="162" t="s">
        <v>377</v>
      </c>
      <c r="AT830" s="187" t="s">
        <v>897</v>
      </c>
      <c r="AU830" s="162" t="s">
        <v>1019</v>
      </c>
      <c r="AV830" s="162">
        <v>10002001</v>
      </c>
      <c r="AW830" s="162">
        <v>21201010</v>
      </c>
      <c r="AX830" s="187" t="s">
        <v>745</v>
      </c>
      <c r="AY830" s="187" t="s">
        <v>1073</v>
      </c>
      <c r="AZ830" s="160">
        <v>0</v>
      </c>
      <c r="BA830" s="160">
        <v>0</v>
      </c>
      <c r="BB830" s="194" t="s">
        <v>1069</v>
      </c>
      <c r="BC830" s="162">
        <v>0</v>
      </c>
      <c r="BD830" s="158">
        <v>0</v>
      </c>
      <c r="BE830" s="162">
        <v>0</v>
      </c>
      <c r="BF830" s="162">
        <v>0</v>
      </c>
      <c r="BG830" s="162">
        <v>0</v>
      </c>
      <c r="BH830" s="162">
        <v>0</v>
      </c>
      <c r="BI830" s="164">
        <v>0</v>
      </c>
      <c r="BJ830" s="161">
        <v>0</v>
      </c>
      <c r="BK830" s="161">
        <v>0</v>
      </c>
      <c r="BL830" s="161">
        <v>0</v>
      </c>
      <c r="BM830" s="161">
        <v>0</v>
      </c>
      <c r="BN830" s="161">
        <v>0</v>
      </c>
      <c r="BO830" s="161">
        <v>0</v>
      </c>
      <c r="BP830" s="11">
        <v>0</v>
      </c>
      <c r="BQ830" s="46">
        <v>0</v>
      </c>
    </row>
    <row r="831" ht="19.5" customHeight="1" spans="3:69">
      <c r="C831" s="16">
        <v>63021111</v>
      </c>
      <c r="D831" s="20" t="s">
        <v>1074</v>
      </c>
      <c r="E831" s="16">
        <v>1</v>
      </c>
      <c r="F831" s="19">
        <v>62011101</v>
      </c>
      <c r="G831" s="16">
        <v>0</v>
      </c>
      <c r="H831" s="18">
        <v>0</v>
      </c>
      <c r="I831" s="16">
        <v>1</v>
      </c>
      <c r="J831" s="16">
        <v>0</v>
      </c>
      <c r="K831" s="16">
        <v>0</v>
      </c>
      <c r="L831" s="19">
        <v>0</v>
      </c>
      <c r="M831" s="19">
        <v>0</v>
      </c>
      <c r="N831" s="19">
        <v>2</v>
      </c>
      <c r="O831" s="19">
        <v>10</v>
      </c>
      <c r="P831" s="19">
        <v>0.8</v>
      </c>
      <c r="Q831" s="19">
        <v>0</v>
      </c>
      <c r="R831" s="11">
        <v>0</v>
      </c>
      <c r="S831" s="18">
        <v>0</v>
      </c>
      <c r="T831" s="16">
        <v>1</v>
      </c>
      <c r="U831" s="19">
        <v>2</v>
      </c>
      <c r="V831" s="19">
        <v>0</v>
      </c>
      <c r="W831" s="19">
        <v>2.5</v>
      </c>
      <c r="X831" s="19">
        <v>750</v>
      </c>
      <c r="Y831" s="19">
        <v>0</v>
      </c>
      <c r="Z831" s="19">
        <v>0</v>
      </c>
      <c r="AA831" s="19">
        <v>0</v>
      </c>
      <c r="AB831" s="19">
        <v>0</v>
      </c>
      <c r="AC831" s="19">
        <v>0</v>
      </c>
      <c r="AD831" s="162">
        <v>6</v>
      </c>
      <c r="AE831" s="19">
        <v>1</v>
      </c>
      <c r="AF831" s="19">
        <v>4</v>
      </c>
      <c r="AG831" s="11">
        <v>2</v>
      </c>
      <c r="AH831" s="11">
        <v>1</v>
      </c>
      <c r="AI831" s="11">
        <v>1</v>
      </c>
      <c r="AJ831" s="161">
        <v>2</v>
      </c>
      <c r="AK831" s="19">
        <v>0</v>
      </c>
      <c r="AL831" s="19">
        <v>0</v>
      </c>
      <c r="AM831" s="19">
        <v>0</v>
      </c>
      <c r="AN831" s="19">
        <v>0</v>
      </c>
      <c r="AO831" s="19">
        <v>3000</v>
      </c>
      <c r="AP831" s="19">
        <v>0.5</v>
      </c>
      <c r="AQ831" s="19">
        <v>0</v>
      </c>
      <c r="AR831" s="11">
        <v>0</v>
      </c>
      <c r="AS831" s="11">
        <v>90000011</v>
      </c>
      <c r="AT831" s="20" t="s">
        <v>163</v>
      </c>
      <c r="AU831" s="19" t="s">
        <v>959</v>
      </c>
      <c r="AV831" s="162">
        <v>10002001</v>
      </c>
      <c r="AW831" s="162">
        <v>21201010</v>
      </c>
      <c r="AX831" s="20" t="s">
        <v>164</v>
      </c>
      <c r="AY831" s="20">
        <v>0</v>
      </c>
      <c r="AZ831" s="18">
        <v>0</v>
      </c>
      <c r="BA831" s="18">
        <v>0</v>
      </c>
      <c r="BB831" s="169"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9">
        <v>0</v>
      </c>
      <c r="BD831" s="16">
        <v>0</v>
      </c>
      <c r="BE831" s="19">
        <v>0</v>
      </c>
      <c r="BF831" s="19">
        <v>0</v>
      </c>
      <c r="BG831" s="19">
        <v>0</v>
      </c>
      <c r="BH831" s="19">
        <v>0</v>
      </c>
      <c r="BI831" s="14">
        <v>0</v>
      </c>
      <c r="BJ831" s="11">
        <v>0</v>
      </c>
      <c r="BK831" s="11">
        <v>0</v>
      </c>
      <c r="BL831" s="11">
        <v>0</v>
      </c>
      <c r="BM831" s="11">
        <v>0</v>
      </c>
      <c r="BN831" s="11">
        <v>0</v>
      </c>
      <c r="BO831" s="11">
        <v>0</v>
      </c>
      <c r="BP831" s="11">
        <v>0</v>
      </c>
      <c r="BQ831" s="46">
        <v>0</v>
      </c>
    </row>
    <row r="832" ht="19.5" customHeight="1" spans="3:69">
      <c r="C832" s="16">
        <v>63021112</v>
      </c>
      <c r="D832" s="20" t="s">
        <v>1074</v>
      </c>
      <c r="E832" s="16">
        <v>1</v>
      </c>
      <c r="F832" s="19">
        <v>62011101</v>
      </c>
      <c r="G832" s="16">
        <v>0</v>
      </c>
      <c r="H832" s="18">
        <v>0</v>
      </c>
      <c r="I832" s="16">
        <v>1</v>
      </c>
      <c r="J832" s="16">
        <v>0</v>
      </c>
      <c r="K832" s="16">
        <v>0</v>
      </c>
      <c r="L832" s="19">
        <v>0</v>
      </c>
      <c r="M832" s="19">
        <v>0</v>
      </c>
      <c r="N832" s="19">
        <v>2</v>
      </c>
      <c r="O832" s="19">
        <v>10</v>
      </c>
      <c r="P832" s="19">
        <v>0.8</v>
      </c>
      <c r="Q832" s="19">
        <v>0</v>
      </c>
      <c r="R832" s="11">
        <v>0</v>
      </c>
      <c r="S832" s="18">
        <v>0</v>
      </c>
      <c r="T832" s="16">
        <v>1</v>
      </c>
      <c r="U832" s="19">
        <v>2</v>
      </c>
      <c r="V832" s="19">
        <v>0</v>
      </c>
      <c r="W832" s="19">
        <v>2.75</v>
      </c>
      <c r="X832" s="19">
        <v>1500</v>
      </c>
      <c r="Y832" s="19">
        <v>0</v>
      </c>
      <c r="Z832" s="19">
        <v>0</v>
      </c>
      <c r="AA832" s="19">
        <v>0</v>
      </c>
      <c r="AB832" s="19">
        <v>0</v>
      </c>
      <c r="AC832" s="19">
        <v>0</v>
      </c>
      <c r="AD832" s="162">
        <v>6</v>
      </c>
      <c r="AE832" s="19">
        <v>1</v>
      </c>
      <c r="AF832" s="19">
        <v>4</v>
      </c>
      <c r="AG832" s="11">
        <v>2</v>
      </c>
      <c r="AH832" s="11">
        <v>1</v>
      </c>
      <c r="AI832" s="11">
        <v>1</v>
      </c>
      <c r="AJ832" s="161">
        <v>2</v>
      </c>
      <c r="AK832" s="19">
        <v>0</v>
      </c>
      <c r="AL832" s="19">
        <v>0</v>
      </c>
      <c r="AM832" s="19">
        <v>0</v>
      </c>
      <c r="AN832" s="19">
        <v>0</v>
      </c>
      <c r="AO832" s="19">
        <v>3000</v>
      </c>
      <c r="AP832" s="19">
        <v>0.5</v>
      </c>
      <c r="AQ832" s="19">
        <v>0</v>
      </c>
      <c r="AR832" s="11">
        <v>0</v>
      </c>
      <c r="AS832" s="11">
        <v>90000011</v>
      </c>
      <c r="AT832" s="20" t="s">
        <v>163</v>
      </c>
      <c r="AU832" s="19" t="s">
        <v>959</v>
      </c>
      <c r="AV832" s="162">
        <v>10002001</v>
      </c>
      <c r="AW832" s="162">
        <v>21201010</v>
      </c>
      <c r="AX832" s="20" t="s">
        <v>164</v>
      </c>
      <c r="AY832" s="20">
        <v>0</v>
      </c>
      <c r="AZ832" s="18">
        <v>0</v>
      </c>
      <c r="BA832" s="18">
        <v>0</v>
      </c>
      <c r="BB832" s="169"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9">
        <v>0</v>
      </c>
      <c r="BD832" s="16">
        <v>0</v>
      </c>
      <c r="BE832" s="19">
        <v>0</v>
      </c>
      <c r="BF832" s="19">
        <v>0</v>
      </c>
      <c r="BG832" s="19">
        <v>0</v>
      </c>
      <c r="BH832" s="19">
        <v>0</v>
      </c>
      <c r="BI832" s="14">
        <v>0</v>
      </c>
      <c r="BJ832" s="11">
        <v>0</v>
      </c>
      <c r="BK832" s="11">
        <v>0</v>
      </c>
      <c r="BL832" s="11">
        <v>0</v>
      </c>
      <c r="BM832" s="11">
        <v>0</v>
      </c>
      <c r="BN832" s="11">
        <v>0</v>
      </c>
      <c r="BO832" s="11">
        <v>0</v>
      </c>
      <c r="BP832" s="11">
        <v>0</v>
      </c>
      <c r="BQ832" s="46">
        <v>0</v>
      </c>
    </row>
    <row r="833" ht="19.5" customHeight="1" spans="3:69">
      <c r="C833" s="16">
        <v>63021113</v>
      </c>
      <c r="D833" s="20" t="s">
        <v>1074</v>
      </c>
      <c r="E833" s="16">
        <v>1</v>
      </c>
      <c r="F833" s="19">
        <v>62011101</v>
      </c>
      <c r="G833" s="16">
        <v>0</v>
      </c>
      <c r="H833" s="18">
        <v>0</v>
      </c>
      <c r="I833" s="16">
        <v>1</v>
      </c>
      <c r="J833" s="16">
        <v>0</v>
      </c>
      <c r="K833" s="16">
        <v>0</v>
      </c>
      <c r="L833" s="19">
        <v>0</v>
      </c>
      <c r="M833" s="19">
        <v>0</v>
      </c>
      <c r="N833" s="19">
        <v>2</v>
      </c>
      <c r="O833" s="19">
        <v>10</v>
      </c>
      <c r="P833" s="19">
        <v>0.8</v>
      </c>
      <c r="Q833" s="19">
        <v>0</v>
      </c>
      <c r="R833" s="11">
        <v>0</v>
      </c>
      <c r="S833" s="18">
        <v>0</v>
      </c>
      <c r="T833" s="16">
        <v>1</v>
      </c>
      <c r="U833" s="19">
        <v>2</v>
      </c>
      <c r="V833" s="19">
        <v>0</v>
      </c>
      <c r="W833" s="19">
        <v>3</v>
      </c>
      <c r="X833" s="19">
        <v>2250</v>
      </c>
      <c r="Y833" s="19">
        <v>0</v>
      </c>
      <c r="Z833" s="19">
        <v>0</v>
      </c>
      <c r="AA833" s="19">
        <v>0</v>
      </c>
      <c r="AB833" s="19">
        <v>0</v>
      </c>
      <c r="AC833" s="19">
        <v>0</v>
      </c>
      <c r="AD833" s="162">
        <v>6</v>
      </c>
      <c r="AE833" s="19">
        <v>1</v>
      </c>
      <c r="AF833" s="19">
        <v>4</v>
      </c>
      <c r="AG833" s="11">
        <v>2</v>
      </c>
      <c r="AH833" s="11">
        <v>1</v>
      </c>
      <c r="AI833" s="11">
        <v>1</v>
      </c>
      <c r="AJ833" s="161">
        <v>2</v>
      </c>
      <c r="AK833" s="19">
        <v>0</v>
      </c>
      <c r="AL833" s="19">
        <v>0</v>
      </c>
      <c r="AM833" s="19">
        <v>0</v>
      </c>
      <c r="AN833" s="19">
        <v>0</v>
      </c>
      <c r="AO833" s="19">
        <v>3000</v>
      </c>
      <c r="AP833" s="19">
        <v>0.5</v>
      </c>
      <c r="AQ833" s="19">
        <v>0</v>
      </c>
      <c r="AR833" s="11">
        <v>0</v>
      </c>
      <c r="AS833" s="11">
        <v>90000011</v>
      </c>
      <c r="AT833" s="20" t="s">
        <v>163</v>
      </c>
      <c r="AU833" s="19" t="s">
        <v>959</v>
      </c>
      <c r="AV833" s="162">
        <v>10002001</v>
      </c>
      <c r="AW833" s="162">
        <v>21201010</v>
      </c>
      <c r="AX833" s="20" t="s">
        <v>164</v>
      </c>
      <c r="AY833" s="20">
        <v>0</v>
      </c>
      <c r="AZ833" s="18">
        <v>0</v>
      </c>
      <c r="BA833" s="18">
        <v>0</v>
      </c>
      <c r="BB833" s="169" t="str">
        <f t="shared" si="83"/>
        <v>在指定区域释放一个冰封陷阱,2秒后陷阱开启触发机制,对触碰的敌人造成300%攻击伤害+2250点固定伤害,并使其减速50%,持续5秒</v>
      </c>
      <c r="BC833" s="19">
        <v>0</v>
      </c>
      <c r="BD833" s="16">
        <v>0</v>
      </c>
      <c r="BE833" s="19">
        <v>0</v>
      </c>
      <c r="BF833" s="19">
        <v>0</v>
      </c>
      <c r="BG833" s="19">
        <v>0</v>
      </c>
      <c r="BH833" s="19">
        <v>0</v>
      </c>
      <c r="BI833" s="14">
        <v>0</v>
      </c>
      <c r="BJ833" s="11">
        <v>0</v>
      </c>
      <c r="BK833" s="11">
        <v>0</v>
      </c>
      <c r="BL833" s="11">
        <v>0</v>
      </c>
      <c r="BM833" s="11">
        <v>0</v>
      </c>
      <c r="BN833" s="11">
        <v>0</v>
      </c>
      <c r="BO833" s="11">
        <v>0</v>
      </c>
      <c r="BP833" s="11">
        <v>0</v>
      </c>
      <c r="BQ833" s="46">
        <v>0</v>
      </c>
    </row>
    <row r="834" ht="19.5" customHeight="1" spans="3:69">
      <c r="C834" s="16">
        <v>63021114</v>
      </c>
      <c r="D834" s="20" t="s">
        <v>1074</v>
      </c>
      <c r="E834" s="16">
        <v>1</v>
      </c>
      <c r="F834" s="19">
        <v>62011101</v>
      </c>
      <c r="G834" s="16">
        <v>0</v>
      </c>
      <c r="H834" s="18">
        <v>0</v>
      </c>
      <c r="I834" s="16">
        <v>1</v>
      </c>
      <c r="J834" s="16">
        <v>0</v>
      </c>
      <c r="K834" s="16">
        <v>0</v>
      </c>
      <c r="L834" s="19">
        <v>0</v>
      </c>
      <c r="M834" s="19">
        <v>0</v>
      </c>
      <c r="N834" s="19">
        <v>2</v>
      </c>
      <c r="O834" s="19">
        <v>10</v>
      </c>
      <c r="P834" s="19">
        <v>0.8</v>
      </c>
      <c r="Q834" s="19">
        <v>0</v>
      </c>
      <c r="R834" s="11">
        <v>0</v>
      </c>
      <c r="S834" s="18">
        <v>0</v>
      </c>
      <c r="T834" s="16">
        <v>1</v>
      </c>
      <c r="U834" s="19">
        <v>2</v>
      </c>
      <c r="V834" s="19">
        <v>0</v>
      </c>
      <c r="W834" s="19">
        <v>3.25</v>
      </c>
      <c r="X834" s="19">
        <v>3250</v>
      </c>
      <c r="Y834" s="19">
        <v>0</v>
      </c>
      <c r="Z834" s="19">
        <v>0</v>
      </c>
      <c r="AA834" s="19">
        <v>0</v>
      </c>
      <c r="AB834" s="19">
        <v>0</v>
      </c>
      <c r="AC834" s="19">
        <v>0</v>
      </c>
      <c r="AD834" s="162">
        <v>6</v>
      </c>
      <c r="AE834" s="19">
        <v>1</v>
      </c>
      <c r="AF834" s="19">
        <v>4</v>
      </c>
      <c r="AG834" s="11">
        <v>2</v>
      </c>
      <c r="AH834" s="11">
        <v>1</v>
      </c>
      <c r="AI834" s="11">
        <v>1</v>
      </c>
      <c r="AJ834" s="161">
        <v>2</v>
      </c>
      <c r="AK834" s="19">
        <v>0</v>
      </c>
      <c r="AL834" s="19">
        <v>0</v>
      </c>
      <c r="AM834" s="19">
        <v>0</v>
      </c>
      <c r="AN834" s="19">
        <v>0</v>
      </c>
      <c r="AO834" s="19">
        <v>3000</v>
      </c>
      <c r="AP834" s="19">
        <v>0.5</v>
      </c>
      <c r="AQ834" s="19">
        <v>0</v>
      </c>
      <c r="AR834" s="11">
        <v>0</v>
      </c>
      <c r="AS834" s="11">
        <v>90000011</v>
      </c>
      <c r="AT834" s="20" t="s">
        <v>163</v>
      </c>
      <c r="AU834" s="19" t="s">
        <v>959</v>
      </c>
      <c r="AV834" s="162">
        <v>10002001</v>
      </c>
      <c r="AW834" s="162">
        <v>21201010</v>
      </c>
      <c r="AX834" s="20" t="s">
        <v>164</v>
      </c>
      <c r="AY834" s="20">
        <v>0</v>
      </c>
      <c r="AZ834" s="18">
        <v>0</v>
      </c>
      <c r="BA834" s="18">
        <v>0</v>
      </c>
      <c r="BB834" s="169" t="str">
        <f t="shared" si="83"/>
        <v>在指定区域释放一个冰封陷阱,2秒后陷阱开启触发机制,对触碰的敌人造成325%攻击伤害+3250点固定伤害,并使其减速50%,持续5秒</v>
      </c>
      <c r="BC834" s="19">
        <v>0</v>
      </c>
      <c r="BD834" s="16">
        <v>0</v>
      </c>
      <c r="BE834" s="19">
        <v>0</v>
      </c>
      <c r="BF834" s="19">
        <v>0</v>
      </c>
      <c r="BG834" s="19">
        <v>0</v>
      </c>
      <c r="BH834" s="19">
        <v>0</v>
      </c>
      <c r="BI834" s="14">
        <v>0</v>
      </c>
      <c r="BJ834" s="11">
        <v>0</v>
      </c>
      <c r="BK834" s="11">
        <v>0</v>
      </c>
      <c r="BL834" s="11">
        <v>0</v>
      </c>
      <c r="BM834" s="11">
        <v>0</v>
      </c>
      <c r="BN834" s="11">
        <v>0</v>
      </c>
      <c r="BO834" s="11">
        <v>0</v>
      </c>
      <c r="BP834" s="11">
        <v>0</v>
      </c>
      <c r="BQ834" s="46">
        <v>0</v>
      </c>
    </row>
    <row r="835" ht="19.5" customHeight="1" spans="3:69">
      <c r="C835" s="16">
        <v>63021115</v>
      </c>
      <c r="D835" s="20" t="s">
        <v>1074</v>
      </c>
      <c r="E835" s="16">
        <v>1</v>
      </c>
      <c r="F835" s="19">
        <v>62011101</v>
      </c>
      <c r="G835" s="16">
        <v>0</v>
      </c>
      <c r="H835" s="18">
        <v>0</v>
      </c>
      <c r="I835" s="16">
        <v>1</v>
      </c>
      <c r="J835" s="16">
        <v>0</v>
      </c>
      <c r="K835" s="16">
        <v>0</v>
      </c>
      <c r="L835" s="19">
        <v>0</v>
      </c>
      <c r="M835" s="19">
        <v>0</v>
      </c>
      <c r="N835" s="19">
        <v>2</v>
      </c>
      <c r="O835" s="19">
        <v>10</v>
      </c>
      <c r="P835" s="19">
        <v>0.8</v>
      </c>
      <c r="Q835" s="19">
        <v>0</v>
      </c>
      <c r="R835" s="11">
        <v>0</v>
      </c>
      <c r="S835" s="18">
        <v>0</v>
      </c>
      <c r="T835" s="16">
        <v>1</v>
      </c>
      <c r="U835" s="19">
        <v>2</v>
      </c>
      <c r="V835" s="19">
        <v>0</v>
      </c>
      <c r="W835" s="19">
        <v>3.5</v>
      </c>
      <c r="X835" s="19">
        <v>4250</v>
      </c>
      <c r="Y835" s="19">
        <v>0</v>
      </c>
      <c r="Z835" s="19">
        <v>0</v>
      </c>
      <c r="AA835" s="19">
        <v>0</v>
      </c>
      <c r="AB835" s="19">
        <v>0</v>
      </c>
      <c r="AC835" s="19">
        <v>0</v>
      </c>
      <c r="AD835" s="162">
        <v>6</v>
      </c>
      <c r="AE835" s="19">
        <v>1</v>
      </c>
      <c r="AF835" s="19">
        <v>4</v>
      </c>
      <c r="AG835" s="11">
        <v>2</v>
      </c>
      <c r="AH835" s="11">
        <v>1</v>
      </c>
      <c r="AI835" s="11">
        <v>1</v>
      </c>
      <c r="AJ835" s="161">
        <v>2</v>
      </c>
      <c r="AK835" s="19">
        <v>0</v>
      </c>
      <c r="AL835" s="19">
        <v>0</v>
      </c>
      <c r="AM835" s="19">
        <v>0</v>
      </c>
      <c r="AN835" s="19">
        <v>0</v>
      </c>
      <c r="AO835" s="19">
        <v>3000</v>
      </c>
      <c r="AP835" s="19">
        <v>0.5</v>
      </c>
      <c r="AQ835" s="19">
        <v>0</v>
      </c>
      <c r="AR835" s="11">
        <v>0</v>
      </c>
      <c r="AS835" s="11">
        <v>90000011</v>
      </c>
      <c r="AT835" s="20" t="s">
        <v>163</v>
      </c>
      <c r="AU835" s="19" t="s">
        <v>959</v>
      </c>
      <c r="AV835" s="162">
        <v>10002001</v>
      </c>
      <c r="AW835" s="162">
        <v>21201010</v>
      </c>
      <c r="AX835" s="20" t="s">
        <v>164</v>
      </c>
      <c r="AY835" s="20">
        <v>0</v>
      </c>
      <c r="AZ835" s="18">
        <v>0</v>
      </c>
      <c r="BA835" s="18">
        <v>0</v>
      </c>
      <c r="BB835" s="169" t="str">
        <f t="shared" si="83"/>
        <v>在指定区域释放一个冰封陷阱,2秒后陷阱开启触发机制,对触碰的敌人造成350%攻击伤害+4250点固定伤害,并使其减速50%,持续5秒</v>
      </c>
      <c r="BC835" s="19">
        <v>0</v>
      </c>
      <c r="BD835" s="16">
        <v>0</v>
      </c>
      <c r="BE835" s="19">
        <v>0</v>
      </c>
      <c r="BF835" s="19">
        <v>0</v>
      </c>
      <c r="BG835" s="19">
        <v>0</v>
      </c>
      <c r="BH835" s="19">
        <v>0</v>
      </c>
      <c r="BI835" s="14">
        <v>0</v>
      </c>
      <c r="BJ835" s="11">
        <v>0</v>
      </c>
      <c r="BK835" s="11">
        <v>0</v>
      </c>
      <c r="BL835" s="11">
        <v>0</v>
      </c>
      <c r="BM835" s="11">
        <v>0</v>
      </c>
      <c r="BN835" s="11">
        <v>0</v>
      </c>
      <c r="BO835" s="11">
        <v>0</v>
      </c>
      <c r="BP835" s="11">
        <v>0</v>
      </c>
      <c r="BQ835" s="46">
        <v>0</v>
      </c>
    </row>
    <row r="836" ht="20.1" customHeight="1" spans="3:69">
      <c r="C836" s="158">
        <v>63021201</v>
      </c>
      <c r="D836" s="187" t="s">
        <v>1075</v>
      </c>
      <c r="E836" s="162">
        <v>0</v>
      </c>
      <c r="F836" s="162">
        <v>63021201</v>
      </c>
      <c r="G836" s="158">
        <f t="shared" ref="G836:G838" si="84">C837</f>
        <v>63021202</v>
      </c>
      <c r="H836" s="160">
        <v>0</v>
      </c>
      <c r="I836" s="16">
        <v>25</v>
      </c>
      <c r="J836" s="16">
        <v>5</v>
      </c>
      <c r="K836" s="162">
        <v>0</v>
      </c>
      <c r="L836" s="162">
        <v>0</v>
      </c>
      <c r="M836" s="162">
        <v>0</v>
      </c>
      <c r="N836" s="162">
        <v>1</v>
      </c>
      <c r="O836" s="162">
        <v>0</v>
      </c>
      <c r="P836" s="162">
        <v>0</v>
      </c>
      <c r="Q836" s="162">
        <v>0</v>
      </c>
      <c r="R836" s="161">
        <v>0</v>
      </c>
      <c r="S836" s="160">
        <v>0</v>
      </c>
      <c r="T836" s="158">
        <v>1</v>
      </c>
      <c r="U836" s="162">
        <v>2</v>
      </c>
      <c r="V836" s="162">
        <v>0</v>
      </c>
      <c r="W836" s="162">
        <v>0</v>
      </c>
      <c r="X836" s="162">
        <v>0</v>
      </c>
      <c r="Y836" s="162">
        <v>0</v>
      </c>
      <c r="Z836" s="162">
        <v>25</v>
      </c>
      <c r="AA836" s="162">
        <v>0</v>
      </c>
      <c r="AB836" s="162">
        <v>0</v>
      </c>
      <c r="AC836" s="162">
        <v>0</v>
      </c>
      <c r="AD836" s="162">
        <v>7</v>
      </c>
      <c r="AE836" s="162">
        <v>1</v>
      </c>
      <c r="AF836" s="162">
        <v>4</v>
      </c>
      <c r="AG836" s="161">
        <v>2</v>
      </c>
      <c r="AH836" s="161">
        <v>1</v>
      </c>
      <c r="AI836" s="161">
        <v>0</v>
      </c>
      <c r="AJ836" s="161">
        <v>8</v>
      </c>
      <c r="AK836" s="162">
        <v>0</v>
      </c>
      <c r="AL836" s="162">
        <v>0</v>
      </c>
      <c r="AM836" s="162">
        <v>0</v>
      </c>
      <c r="AN836" s="162">
        <v>0</v>
      </c>
      <c r="AO836" s="162">
        <v>360000</v>
      </c>
      <c r="AP836" s="162">
        <v>0.5</v>
      </c>
      <c r="AQ836" s="162">
        <v>0</v>
      </c>
      <c r="AR836" s="161">
        <v>0</v>
      </c>
      <c r="AS836" s="162" t="s">
        <v>377</v>
      </c>
      <c r="AT836" s="187" t="s">
        <v>897</v>
      </c>
      <c r="AU836" s="162" t="s">
        <v>1019</v>
      </c>
      <c r="AV836" s="162">
        <v>10002001</v>
      </c>
      <c r="AW836" s="162">
        <v>21201020</v>
      </c>
      <c r="AX836" s="187" t="s">
        <v>745</v>
      </c>
      <c r="AY836" s="187" t="s">
        <v>1076</v>
      </c>
      <c r="AZ836" s="160">
        <v>0</v>
      </c>
      <c r="BA836" s="160">
        <v>0</v>
      </c>
      <c r="BB836" s="194" t="s">
        <v>1077</v>
      </c>
      <c r="BC836" s="162">
        <v>0</v>
      </c>
      <c r="BD836" s="158">
        <v>0</v>
      </c>
      <c r="BE836" s="162">
        <v>0</v>
      </c>
      <c r="BF836" s="162">
        <v>0</v>
      </c>
      <c r="BG836" s="162">
        <v>0</v>
      </c>
      <c r="BH836" s="162">
        <v>0</v>
      </c>
      <c r="BI836" s="164">
        <v>0</v>
      </c>
      <c r="BJ836" s="161">
        <v>0</v>
      </c>
      <c r="BK836" s="161">
        <v>0</v>
      </c>
      <c r="BL836" s="161">
        <v>0</v>
      </c>
      <c r="BM836" s="161">
        <v>0</v>
      </c>
      <c r="BN836" s="161">
        <v>0</v>
      </c>
      <c r="BO836" s="161">
        <v>0</v>
      </c>
      <c r="BP836" s="11">
        <v>0</v>
      </c>
      <c r="BQ836" s="46">
        <v>0</v>
      </c>
    </row>
    <row r="837" ht="20.1" customHeight="1" spans="3:69">
      <c r="C837" s="158">
        <v>63021202</v>
      </c>
      <c r="D837" s="187" t="s">
        <v>1075</v>
      </c>
      <c r="E837" s="162">
        <v>1</v>
      </c>
      <c r="F837" s="162">
        <v>63021201</v>
      </c>
      <c r="G837" s="158">
        <f t="shared" si="84"/>
        <v>63021203</v>
      </c>
      <c r="H837" s="160">
        <v>0</v>
      </c>
      <c r="I837" s="16">
        <v>32</v>
      </c>
      <c r="J837" s="16">
        <v>2</v>
      </c>
      <c r="K837" s="162">
        <v>0</v>
      </c>
      <c r="L837" s="162">
        <v>0</v>
      </c>
      <c r="M837" s="162">
        <v>0</v>
      </c>
      <c r="N837" s="162">
        <v>1</v>
      </c>
      <c r="O837" s="162">
        <v>0</v>
      </c>
      <c r="P837" s="162">
        <v>0</v>
      </c>
      <c r="Q837" s="162">
        <v>0</v>
      </c>
      <c r="R837" s="161">
        <v>0</v>
      </c>
      <c r="S837" s="160">
        <v>0</v>
      </c>
      <c r="T837" s="158">
        <v>1</v>
      </c>
      <c r="U837" s="162">
        <v>2</v>
      </c>
      <c r="V837" s="162">
        <v>0</v>
      </c>
      <c r="W837" s="162">
        <v>0</v>
      </c>
      <c r="X837" s="162">
        <v>0</v>
      </c>
      <c r="Y837" s="162">
        <v>0</v>
      </c>
      <c r="Z837" s="162">
        <v>25</v>
      </c>
      <c r="AA837" s="162">
        <v>0</v>
      </c>
      <c r="AB837" s="162">
        <v>0</v>
      </c>
      <c r="AC837" s="162">
        <v>0</v>
      </c>
      <c r="AD837" s="162">
        <v>7</v>
      </c>
      <c r="AE837" s="162">
        <v>1</v>
      </c>
      <c r="AF837" s="162">
        <v>4</v>
      </c>
      <c r="AG837" s="161">
        <v>2</v>
      </c>
      <c r="AH837" s="161">
        <v>1</v>
      </c>
      <c r="AI837" s="161">
        <v>0</v>
      </c>
      <c r="AJ837" s="161">
        <v>8</v>
      </c>
      <c r="AK837" s="162">
        <v>0</v>
      </c>
      <c r="AL837" s="162">
        <v>0</v>
      </c>
      <c r="AM837" s="162">
        <v>0</v>
      </c>
      <c r="AN837" s="162">
        <v>0</v>
      </c>
      <c r="AO837" s="162">
        <v>360000</v>
      </c>
      <c r="AP837" s="162">
        <v>0.5</v>
      </c>
      <c r="AQ837" s="162">
        <v>0</v>
      </c>
      <c r="AR837" s="161">
        <v>0</v>
      </c>
      <c r="AS837" s="162" t="s">
        <v>377</v>
      </c>
      <c r="AT837" s="187" t="s">
        <v>897</v>
      </c>
      <c r="AU837" s="162" t="s">
        <v>1019</v>
      </c>
      <c r="AV837" s="162">
        <v>10002001</v>
      </c>
      <c r="AW837" s="162">
        <v>21201020</v>
      </c>
      <c r="AX837" s="187" t="s">
        <v>745</v>
      </c>
      <c r="AY837" s="187" t="s">
        <v>1076</v>
      </c>
      <c r="AZ837" s="160">
        <v>0</v>
      </c>
      <c r="BA837" s="160">
        <v>0</v>
      </c>
      <c r="BB837" s="194" t="s">
        <v>1077</v>
      </c>
      <c r="BC837" s="162">
        <v>0</v>
      </c>
      <c r="BD837" s="158">
        <v>0</v>
      </c>
      <c r="BE837" s="162">
        <v>0</v>
      </c>
      <c r="BF837" s="162">
        <v>0</v>
      </c>
      <c r="BG837" s="162">
        <v>0</v>
      </c>
      <c r="BH837" s="162">
        <v>0</v>
      </c>
      <c r="BI837" s="164">
        <v>0</v>
      </c>
      <c r="BJ837" s="161">
        <v>0</v>
      </c>
      <c r="BK837" s="161">
        <v>0</v>
      </c>
      <c r="BL837" s="161">
        <v>0</v>
      </c>
      <c r="BM837" s="161">
        <v>0</v>
      </c>
      <c r="BN837" s="161">
        <v>0</v>
      </c>
      <c r="BO837" s="161">
        <v>0</v>
      </c>
      <c r="BP837" s="11">
        <v>0</v>
      </c>
      <c r="BQ837" s="46">
        <v>0</v>
      </c>
    </row>
    <row r="838" ht="20.1" customHeight="1" spans="3:69">
      <c r="C838" s="158">
        <v>63021203</v>
      </c>
      <c r="D838" s="187" t="s">
        <v>1075</v>
      </c>
      <c r="E838" s="162">
        <v>2</v>
      </c>
      <c r="F838" s="162">
        <v>63021201</v>
      </c>
      <c r="G838" s="158">
        <f t="shared" si="84"/>
        <v>63021204</v>
      </c>
      <c r="H838" s="160">
        <v>0</v>
      </c>
      <c r="I838" s="16">
        <v>37</v>
      </c>
      <c r="J838" s="16">
        <v>2</v>
      </c>
      <c r="K838" s="162">
        <v>0</v>
      </c>
      <c r="L838" s="162">
        <v>0</v>
      </c>
      <c r="M838" s="162">
        <v>0</v>
      </c>
      <c r="N838" s="162">
        <v>1</v>
      </c>
      <c r="O838" s="162">
        <v>0</v>
      </c>
      <c r="P838" s="162">
        <v>0</v>
      </c>
      <c r="Q838" s="162">
        <v>0</v>
      </c>
      <c r="R838" s="161">
        <v>0</v>
      </c>
      <c r="S838" s="160">
        <v>0</v>
      </c>
      <c r="T838" s="158">
        <v>1</v>
      </c>
      <c r="U838" s="162">
        <v>2</v>
      </c>
      <c r="V838" s="162">
        <v>0</v>
      </c>
      <c r="W838" s="162">
        <v>0</v>
      </c>
      <c r="X838" s="162">
        <v>0</v>
      </c>
      <c r="Y838" s="162">
        <v>0</v>
      </c>
      <c r="Z838" s="162">
        <v>25</v>
      </c>
      <c r="AA838" s="162">
        <v>0</v>
      </c>
      <c r="AB838" s="162">
        <v>0</v>
      </c>
      <c r="AC838" s="162">
        <v>0</v>
      </c>
      <c r="AD838" s="162">
        <v>7</v>
      </c>
      <c r="AE838" s="162">
        <v>1</v>
      </c>
      <c r="AF838" s="162">
        <v>4</v>
      </c>
      <c r="AG838" s="161">
        <v>2</v>
      </c>
      <c r="AH838" s="161">
        <v>1</v>
      </c>
      <c r="AI838" s="161">
        <v>0</v>
      </c>
      <c r="AJ838" s="161">
        <v>8</v>
      </c>
      <c r="AK838" s="162">
        <v>0</v>
      </c>
      <c r="AL838" s="162">
        <v>0</v>
      </c>
      <c r="AM838" s="162">
        <v>0</v>
      </c>
      <c r="AN838" s="162">
        <v>0</v>
      </c>
      <c r="AO838" s="162">
        <v>360000</v>
      </c>
      <c r="AP838" s="162">
        <v>0.5</v>
      </c>
      <c r="AQ838" s="162">
        <v>0</v>
      </c>
      <c r="AR838" s="161">
        <v>0</v>
      </c>
      <c r="AS838" s="162" t="s">
        <v>377</v>
      </c>
      <c r="AT838" s="187" t="s">
        <v>897</v>
      </c>
      <c r="AU838" s="162" t="s">
        <v>1019</v>
      </c>
      <c r="AV838" s="162">
        <v>10002001</v>
      </c>
      <c r="AW838" s="162">
        <v>21201020</v>
      </c>
      <c r="AX838" s="187" t="s">
        <v>745</v>
      </c>
      <c r="AY838" s="187" t="s">
        <v>1078</v>
      </c>
      <c r="AZ838" s="160">
        <v>0</v>
      </c>
      <c r="BA838" s="160">
        <v>0</v>
      </c>
      <c r="BB838" s="194" t="s">
        <v>1077</v>
      </c>
      <c r="BC838" s="162">
        <v>0</v>
      </c>
      <c r="BD838" s="158">
        <v>0</v>
      </c>
      <c r="BE838" s="162">
        <v>0</v>
      </c>
      <c r="BF838" s="162">
        <v>0</v>
      </c>
      <c r="BG838" s="162">
        <v>0</v>
      </c>
      <c r="BH838" s="162">
        <v>0</v>
      </c>
      <c r="BI838" s="164">
        <v>0</v>
      </c>
      <c r="BJ838" s="161">
        <v>0</v>
      </c>
      <c r="BK838" s="161">
        <v>0</v>
      </c>
      <c r="BL838" s="161">
        <v>0</v>
      </c>
      <c r="BM838" s="161">
        <v>0</v>
      </c>
      <c r="BN838" s="161">
        <v>0</v>
      </c>
      <c r="BO838" s="161">
        <v>0</v>
      </c>
      <c r="BP838" s="11">
        <v>0</v>
      </c>
      <c r="BQ838" s="46">
        <v>0</v>
      </c>
    </row>
    <row r="839" ht="20.1" customHeight="1" spans="3:69">
      <c r="C839" s="158">
        <v>63021204</v>
      </c>
      <c r="D839" s="187" t="s">
        <v>1075</v>
      </c>
      <c r="E839" s="162">
        <v>3</v>
      </c>
      <c r="F839" s="162">
        <v>63021201</v>
      </c>
      <c r="G839" s="158">
        <v>0</v>
      </c>
      <c r="H839" s="160">
        <v>0</v>
      </c>
      <c r="I839" s="16">
        <v>0</v>
      </c>
      <c r="J839" s="16">
        <v>0</v>
      </c>
      <c r="K839" s="162">
        <v>0</v>
      </c>
      <c r="L839" s="162">
        <v>0</v>
      </c>
      <c r="M839" s="162">
        <v>0</v>
      </c>
      <c r="N839" s="162">
        <v>1</v>
      </c>
      <c r="O839" s="162">
        <v>0</v>
      </c>
      <c r="P839" s="162">
        <v>0</v>
      </c>
      <c r="Q839" s="162">
        <v>0</v>
      </c>
      <c r="R839" s="161">
        <v>0</v>
      </c>
      <c r="S839" s="160">
        <v>0</v>
      </c>
      <c r="T839" s="158">
        <v>1</v>
      </c>
      <c r="U839" s="162">
        <v>2</v>
      </c>
      <c r="V839" s="162">
        <v>0</v>
      </c>
      <c r="W839" s="162">
        <v>0</v>
      </c>
      <c r="X839" s="162">
        <v>0</v>
      </c>
      <c r="Y839" s="162">
        <v>0</v>
      </c>
      <c r="Z839" s="162">
        <v>25</v>
      </c>
      <c r="AA839" s="162">
        <v>0</v>
      </c>
      <c r="AB839" s="162">
        <v>0</v>
      </c>
      <c r="AC839" s="162">
        <v>0</v>
      </c>
      <c r="AD839" s="162">
        <v>7</v>
      </c>
      <c r="AE839" s="162">
        <v>1</v>
      </c>
      <c r="AF839" s="162">
        <v>4</v>
      </c>
      <c r="AG839" s="161">
        <v>2</v>
      </c>
      <c r="AH839" s="161">
        <v>1</v>
      </c>
      <c r="AI839" s="161">
        <v>0</v>
      </c>
      <c r="AJ839" s="161">
        <v>8</v>
      </c>
      <c r="AK839" s="162">
        <v>0</v>
      </c>
      <c r="AL839" s="162">
        <v>0</v>
      </c>
      <c r="AM839" s="162">
        <v>0</v>
      </c>
      <c r="AN839" s="162">
        <v>0</v>
      </c>
      <c r="AO839" s="162">
        <v>360000</v>
      </c>
      <c r="AP839" s="162">
        <v>0.5</v>
      </c>
      <c r="AQ839" s="162">
        <v>0</v>
      </c>
      <c r="AR839" s="161">
        <v>0</v>
      </c>
      <c r="AS839" s="162" t="s">
        <v>377</v>
      </c>
      <c r="AT839" s="187" t="s">
        <v>897</v>
      </c>
      <c r="AU839" s="162" t="s">
        <v>1019</v>
      </c>
      <c r="AV839" s="162">
        <v>10002001</v>
      </c>
      <c r="AW839" s="162">
        <v>21201020</v>
      </c>
      <c r="AX839" s="187" t="s">
        <v>745</v>
      </c>
      <c r="AY839" s="187" t="s">
        <v>1079</v>
      </c>
      <c r="AZ839" s="160">
        <v>0</v>
      </c>
      <c r="BA839" s="160">
        <v>0</v>
      </c>
      <c r="BB839" s="194" t="s">
        <v>1077</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ht="20.1" customHeight="1" spans="3:69">
      <c r="C840" s="158">
        <v>63021205</v>
      </c>
      <c r="D840" s="187" t="s">
        <v>1075</v>
      </c>
      <c r="E840" s="162">
        <v>4</v>
      </c>
      <c r="F840" s="162">
        <v>63021201</v>
      </c>
      <c r="G840" s="158">
        <v>0</v>
      </c>
      <c r="H840" s="160">
        <v>0</v>
      </c>
      <c r="I840" s="16">
        <v>0</v>
      </c>
      <c r="J840" s="16">
        <v>0</v>
      </c>
      <c r="K840" s="162">
        <v>0</v>
      </c>
      <c r="L840" s="162">
        <v>0</v>
      </c>
      <c r="M840" s="162">
        <v>0</v>
      </c>
      <c r="N840" s="162">
        <v>1</v>
      </c>
      <c r="O840" s="162">
        <v>0</v>
      </c>
      <c r="P840" s="162">
        <v>0</v>
      </c>
      <c r="Q840" s="162">
        <v>0</v>
      </c>
      <c r="R840" s="161">
        <v>0</v>
      </c>
      <c r="S840" s="160">
        <v>0</v>
      </c>
      <c r="T840" s="158">
        <v>1</v>
      </c>
      <c r="U840" s="162">
        <v>2</v>
      </c>
      <c r="V840" s="162">
        <v>0</v>
      </c>
      <c r="W840" s="162">
        <v>0</v>
      </c>
      <c r="X840" s="162">
        <v>0</v>
      </c>
      <c r="Y840" s="162">
        <v>0</v>
      </c>
      <c r="Z840" s="162">
        <v>25</v>
      </c>
      <c r="AA840" s="162">
        <v>0</v>
      </c>
      <c r="AB840" s="162">
        <v>0</v>
      </c>
      <c r="AC840" s="162">
        <v>0</v>
      </c>
      <c r="AD840" s="162">
        <v>7</v>
      </c>
      <c r="AE840" s="162">
        <v>1</v>
      </c>
      <c r="AF840" s="162">
        <v>4</v>
      </c>
      <c r="AG840" s="161">
        <v>2</v>
      </c>
      <c r="AH840" s="161">
        <v>1</v>
      </c>
      <c r="AI840" s="161">
        <v>0</v>
      </c>
      <c r="AJ840" s="161">
        <v>8</v>
      </c>
      <c r="AK840" s="162">
        <v>0</v>
      </c>
      <c r="AL840" s="162">
        <v>0</v>
      </c>
      <c r="AM840" s="162">
        <v>0</v>
      </c>
      <c r="AN840" s="162">
        <v>0</v>
      </c>
      <c r="AO840" s="162">
        <v>360000</v>
      </c>
      <c r="AP840" s="162">
        <v>0.5</v>
      </c>
      <c r="AQ840" s="162">
        <v>0</v>
      </c>
      <c r="AR840" s="161">
        <v>0</v>
      </c>
      <c r="AS840" s="162" t="s">
        <v>377</v>
      </c>
      <c r="AT840" s="187" t="s">
        <v>897</v>
      </c>
      <c r="AU840" s="162" t="s">
        <v>1019</v>
      </c>
      <c r="AV840" s="162">
        <v>10002001</v>
      </c>
      <c r="AW840" s="162">
        <v>21201020</v>
      </c>
      <c r="AX840" s="187" t="s">
        <v>745</v>
      </c>
      <c r="AY840" s="187" t="s">
        <v>1080</v>
      </c>
      <c r="AZ840" s="160">
        <v>0</v>
      </c>
      <c r="BA840" s="160">
        <v>0</v>
      </c>
      <c r="BB840" s="194" t="s">
        <v>1077</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ht="20.1" customHeight="1" spans="3:69">
      <c r="C841" s="158">
        <v>63021206</v>
      </c>
      <c r="D841" s="187" t="s">
        <v>1075</v>
      </c>
      <c r="E841" s="162">
        <v>5</v>
      </c>
      <c r="F841" s="162">
        <v>63021201</v>
      </c>
      <c r="G841" s="162">
        <v>0</v>
      </c>
      <c r="H841" s="160">
        <v>0</v>
      </c>
      <c r="I841" s="16">
        <v>0</v>
      </c>
      <c r="J841" s="16">
        <v>0</v>
      </c>
      <c r="K841" s="162">
        <v>0</v>
      </c>
      <c r="L841" s="162">
        <v>0</v>
      </c>
      <c r="M841" s="162">
        <v>0</v>
      </c>
      <c r="N841" s="162">
        <v>1</v>
      </c>
      <c r="O841" s="162">
        <v>0</v>
      </c>
      <c r="P841" s="162">
        <v>0</v>
      </c>
      <c r="Q841" s="162">
        <v>0</v>
      </c>
      <c r="R841" s="161">
        <v>0</v>
      </c>
      <c r="S841" s="160">
        <v>0</v>
      </c>
      <c r="T841" s="158">
        <v>1</v>
      </c>
      <c r="U841" s="162">
        <v>2</v>
      </c>
      <c r="V841" s="162">
        <v>0</v>
      </c>
      <c r="W841" s="162">
        <v>0</v>
      </c>
      <c r="X841" s="162">
        <v>0</v>
      </c>
      <c r="Y841" s="162">
        <v>0</v>
      </c>
      <c r="Z841" s="162">
        <v>25</v>
      </c>
      <c r="AA841" s="162">
        <v>0</v>
      </c>
      <c r="AB841" s="162">
        <v>0</v>
      </c>
      <c r="AC841" s="162">
        <v>0</v>
      </c>
      <c r="AD841" s="162">
        <v>7</v>
      </c>
      <c r="AE841" s="162">
        <v>1</v>
      </c>
      <c r="AF841" s="162">
        <v>4</v>
      </c>
      <c r="AG841" s="161">
        <v>2</v>
      </c>
      <c r="AH841" s="161">
        <v>1</v>
      </c>
      <c r="AI841" s="161">
        <v>0</v>
      </c>
      <c r="AJ841" s="161">
        <v>8</v>
      </c>
      <c r="AK841" s="162">
        <v>0</v>
      </c>
      <c r="AL841" s="162">
        <v>0</v>
      </c>
      <c r="AM841" s="162">
        <v>0</v>
      </c>
      <c r="AN841" s="162">
        <v>0</v>
      </c>
      <c r="AO841" s="162">
        <v>360000</v>
      </c>
      <c r="AP841" s="162">
        <v>0.5</v>
      </c>
      <c r="AQ841" s="162">
        <v>0</v>
      </c>
      <c r="AR841" s="161">
        <v>0</v>
      </c>
      <c r="AS841" s="162" t="s">
        <v>377</v>
      </c>
      <c r="AT841" s="187" t="s">
        <v>897</v>
      </c>
      <c r="AU841" s="162" t="s">
        <v>1019</v>
      </c>
      <c r="AV841" s="162">
        <v>10002001</v>
      </c>
      <c r="AW841" s="162">
        <v>21201020</v>
      </c>
      <c r="AX841" s="187" t="s">
        <v>745</v>
      </c>
      <c r="AY841" s="187" t="s">
        <v>1081</v>
      </c>
      <c r="AZ841" s="160">
        <v>0</v>
      </c>
      <c r="BA841" s="160">
        <v>0</v>
      </c>
      <c r="BB841" s="194" t="s">
        <v>1077</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ht="19.5" customHeight="1" spans="3:69">
      <c r="C842" s="158">
        <v>63021211</v>
      </c>
      <c r="D842" s="20" t="s">
        <v>1082</v>
      </c>
      <c r="E842" s="16">
        <v>1</v>
      </c>
      <c r="F842" s="19">
        <v>62011101</v>
      </c>
      <c r="G842" s="16">
        <v>0</v>
      </c>
      <c r="H842" s="18">
        <v>0</v>
      </c>
      <c r="I842" s="16">
        <v>1</v>
      </c>
      <c r="J842" s="16">
        <v>0</v>
      </c>
      <c r="K842" s="16">
        <v>0</v>
      </c>
      <c r="L842" s="19">
        <v>0</v>
      </c>
      <c r="M842" s="19">
        <v>0</v>
      </c>
      <c r="N842" s="19">
        <v>2</v>
      </c>
      <c r="O842" s="19">
        <v>10</v>
      </c>
      <c r="P842" s="19">
        <v>0.8</v>
      </c>
      <c r="Q842" s="19">
        <v>0</v>
      </c>
      <c r="R842" s="11">
        <v>0</v>
      </c>
      <c r="S842" s="18">
        <v>0</v>
      </c>
      <c r="T842" s="16">
        <v>1</v>
      </c>
      <c r="U842" s="19">
        <v>2</v>
      </c>
      <c r="V842" s="19">
        <v>0</v>
      </c>
      <c r="W842" s="19">
        <v>2.5</v>
      </c>
      <c r="X842" s="19">
        <v>750</v>
      </c>
      <c r="Y842" s="19">
        <v>0</v>
      </c>
      <c r="Z842" s="19">
        <v>0</v>
      </c>
      <c r="AA842" s="19">
        <v>0</v>
      </c>
      <c r="AB842" s="19">
        <v>0</v>
      </c>
      <c r="AC842" s="19">
        <v>0</v>
      </c>
      <c r="AD842" s="162">
        <v>6</v>
      </c>
      <c r="AE842" s="19">
        <v>1</v>
      </c>
      <c r="AF842" s="19">
        <v>4</v>
      </c>
      <c r="AG842" s="11">
        <v>2</v>
      </c>
      <c r="AH842" s="11">
        <v>1</v>
      </c>
      <c r="AI842" s="11">
        <v>1</v>
      </c>
      <c r="AJ842" s="161">
        <v>2</v>
      </c>
      <c r="AK842" s="19">
        <v>0</v>
      </c>
      <c r="AL842" s="19">
        <v>0</v>
      </c>
      <c r="AM842" s="19">
        <v>0</v>
      </c>
      <c r="AN842" s="19">
        <v>0</v>
      </c>
      <c r="AO842" s="19">
        <v>3000</v>
      </c>
      <c r="AP842" s="19">
        <v>0.5</v>
      </c>
      <c r="AQ842" s="19">
        <v>0</v>
      </c>
      <c r="AR842" s="11">
        <v>0</v>
      </c>
      <c r="AS842" s="19">
        <v>90000010</v>
      </c>
      <c r="AT842" s="20" t="s">
        <v>163</v>
      </c>
      <c r="AU842" s="19" t="s">
        <v>959</v>
      </c>
      <c r="AV842" s="162">
        <v>10002001</v>
      </c>
      <c r="AW842" s="162">
        <v>21201020</v>
      </c>
      <c r="AX842" s="20" t="s">
        <v>164</v>
      </c>
      <c r="AY842" s="20">
        <v>0</v>
      </c>
      <c r="AZ842" s="18">
        <v>0</v>
      </c>
      <c r="BA842" s="18">
        <v>0</v>
      </c>
      <c r="BB842" s="169"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9">
        <v>0</v>
      </c>
      <c r="BD842" s="16">
        <v>0</v>
      </c>
      <c r="BE842" s="19">
        <v>0</v>
      </c>
      <c r="BF842" s="19">
        <v>0</v>
      </c>
      <c r="BG842" s="19">
        <v>0</v>
      </c>
      <c r="BH842" s="19">
        <v>0</v>
      </c>
      <c r="BI842" s="14">
        <v>0</v>
      </c>
      <c r="BJ842" s="11">
        <v>0</v>
      </c>
      <c r="BK842" s="11">
        <v>0</v>
      </c>
      <c r="BL842" s="11">
        <v>0</v>
      </c>
      <c r="BM842" s="11">
        <v>0</v>
      </c>
      <c r="BN842" s="11">
        <v>0</v>
      </c>
      <c r="BO842" s="11">
        <v>0</v>
      </c>
      <c r="BP842" s="11">
        <v>0</v>
      </c>
      <c r="BQ842" s="46">
        <v>0</v>
      </c>
    </row>
    <row r="843" ht="19.5" customHeight="1" spans="3:69">
      <c r="C843" s="158">
        <v>63021212</v>
      </c>
      <c r="D843" s="20" t="s">
        <v>1082</v>
      </c>
      <c r="E843" s="16">
        <v>1</v>
      </c>
      <c r="F843" s="19">
        <v>62011101</v>
      </c>
      <c r="G843" s="16">
        <v>0</v>
      </c>
      <c r="H843" s="18">
        <v>0</v>
      </c>
      <c r="I843" s="16">
        <v>1</v>
      </c>
      <c r="J843" s="16">
        <v>0</v>
      </c>
      <c r="K843" s="16">
        <v>0</v>
      </c>
      <c r="L843" s="19">
        <v>0</v>
      </c>
      <c r="M843" s="19">
        <v>0</v>
      </c>
      <c r="N843" s="19">
        <v>2</v>
      </c>
      <c r="O843" s="19">
        <v>10</v>
      </c>
      <c r="P843" s="19">
        <v>0.8</v>
      </c>
      <c r="Q843" s="19">
        <v>0</v>
      </c>
      <c r="R843" s="11">
        <v>0</v>
      </c>
      <c r="S843" s="18">
        <v>0</v>
      </c>
      <c r="T843" s="16">
        <v>1</v>
      </c>
      <c r="U843" s="19">
        <v>2</v>
      </c>
      <c r="V843" s="19">
        <v>0</v>
      </c>
      <c r="W843" s="19">
        <v>2.75</v>
      </c>
      <c r="X843" s="19">
        <v>1500</v>
      </c>
      <c r="Y843" s="19">
        <v>0</v>
      </c>
      <c r="Z843" s="19">
        <v>0</v>
      </c>
      <c r="AA843" s="19">
        <v>0</v>
      </c>
      <c r="AB843" s="19">
        <v>0</v>
      </c>
      <c r="AC843" s="19">
        <v>0</v>
      </c>
      <c r="AD843" s="162">
        <v>6</v>
      </c>
      <c r="AE843" s="19">
        <v>1</v>
      </c>
      <c r="AF843" s="19">
        <v>4</v>
      </c>
      <c r="AG843" s="11">
        <v>2</v>
      </c>
      <c r="AH843" s="11">
        <v>1</v>
      </c>
      <c r="AI843" s="11">
        <v>1</v>
      </c>
      <c r="AJ843" s="161">
        <v>2</v>
      </c>
      <c r="AK843" s="19">
        <v>0</v>
      </c>
      <c r="AL843" s="19">
        <v>0</v>
      </c>
      <c r="AM843" s="19">
        <v>0</v>
      </c>
      <c r="AN843" s="19">
        <v>0</v>
      </c>
      <c r="AO843" s="19">
        <v>3000</v>
      </c>
      <c r="AP843" s="19">
        <v>0.5</v>
      </c>
      <c r="AQ843" s="19">
        <v>0</v>
      </c>
      <c r="AR843" s="11">
        <v>0</v>
      </c>
      <c r="AS843" s="19">
        <v>90000010</v>
      </c>
      <c r="AT843" s="20" t="s">
        <v>163</v>
      </c>
      <c r="AU843" s="19" t="s">
        <v>959</v>
      </c>
      <c r="AV843" s="162">
        <v>10002001</v>
      </c>
      <c r="AW843" s="162">
        <v>21201020</v>
      </c>
      <c r="AX843" s="20" t="s">
        <v>164</v>
      </c>
      <c r="AY843" s="20">
        <v>0</v>
      </c>
      <c r="AZ843" s="18">
        <v>0</v>
      </c>
      <c r="BA843" s="18">
        <v>0</v>
      </c>
      <c r="BB843" s="169" t="str">
        <f t="shared" si="85"/>
        <v>在指定区域释放一个爆炸陷阱,2秒后陷阱开启触发机制,对触碰的敌人造成275%攻击伤害+1500点固定伤害,并使其眩晕1秒</v>
      </c>
      <c r="BC843" s="19">
        <v>0</v>
      </c>
      <c r="BD843" s="16">
        <v>0</v>
      </c>
      <c r="BE843" s="19">
        <v>0</v>
      </c>
      <c r="BF843" s="19">
        <v>0</v>
      </c>
      <c r="BG843" s="19">
        <v>0</v>
      </c>
      <c r="BH843" s="19">
        <v>0</v>
      </c>
      <c r="BI843" s="14">
        <v>0</v>
      </c>
      <c r="BJ843" s="11">
        <v>0</v>
      </c>
      <c r="BK843" s="11">
        <v>0</v>
      </c>
      <c r="BL843" s="11">
        <v>0</v>
      </c>
      <c r="BM843" s="11">
        <v>0</v>
      </c>
      <c r="BN843" s="11">
        <v>0</v>
      </c>
      <c r="BO843" s="11">
        <v>0</v>
      </c>
      <c r="BP843" s="11">
        <v>0</v>
      </c>
      <c r="BQ843" s="46">
        <v>0</v>
      </c>
    </row>
    <row r="844" ht="19.5" customHeight="1" spans="3:69">
      <c r="C844" s="158">
        <v>63021213</v>
      </c>
      <c r="D844" s="20" t="s">
        <v>1082</v>
      </c>
      <c r="E844" s="16">
        <v>1</v>
      </c>
      <c r="F844" s="19">
        <v>62011101</v>
      </c>
      <c r="G844" s="16">
        <v>0</v>
      </c>
      <c r="H844" s="18">
        <v>0</v>
      </c>
      <c r="I844" s="16">
        <v>1</v>
      </c>
      <c r="J844" s="16">
        <v>0</v>
      </c>
      <c r="K844" s="16">
        <v>0</v>
      </c>
      <c r="L844" s="19">
        <v>0</v>
      </c>
      <c r="M844" s="19">
        <v>0</v>
      </c>
      <c r="N844" s="19">
        <v>2</v>
      </c>
      <c r="O844" s="19">
        <v>10</v>
      </c>
      <c r="P844" s="19">
        <v>0.8</v>
      </c>
      <c r="Q844" s="19">
        <v>0</v>
      </c>
      <c r="R844" s="11">
        <v>0</v>
      </c>
      <c r="S844" s="18">
        <v>0</v>
      </c>
      <c r="T844" s="16">
        <v>1</v>
      </c>
      <c r="U844" s="19">
        <v>2</v>
      </c>
      <c r="V844" s="19">
        <v>0</v>
      </c>
      <c r="W844" s="19">
        <v>3</v>
      </c>
      <c r="X844" s="19">
        <v>2250</v>
      </c>
      <c r="Y844" s="19">
        <v>0</v>
      </c>
      <c r="Z844" s="19">
        <v>0</v>
      </c>
      <c r="AA844" s="19">
        <v>0</v>
      </c>
      <c r="AB844" s="19">
        <v>0</v>
      </c>
      <c r="AC844" s="19">
        <v>0</v>
      </c>
      <c r="AD844" s="162">
        <v>6</v>
      </c>
      <c r="AE844" s="19">
        <v>1</v>
      </c>
      <c r="AF844" s="19">
        <v>4</v>
      </c>
      <c r="AG844" s="11">
        <v>2</v>
      </c>
      <c r="AH844" s="11">
        <v>1</v>
      </c>
      <c r="AI844" s="11">
        <v>1</v>
      </c>
      <c r="AJ844" s="161">
        <v>2</v>
      </c>
      <c r="AK844" s="19">
        <v>0</v>
      </c>
      <c r="AL844" s="19">
        <v>0</v>
      </c>
      <c r="AM844" s="19">
        <v>0</v>
      </c>
      <c r="AN844" s="19">
        <v>0</v>
      </c>
      <c r="AO844" s="19">
        <v>3000</v>
      </c>
      <c r="AP844" s="19">
        <v>0.5</v>
      </c>
      <c r="AQ844" s="19">
        <v>0</v>
      </c>
      <c r="AR844" s="11">
        <v>0</v>
      </c>
      <c r="AS844" s="19">
        <v>90000010</v>
      </c>
      <c r="AT844" s="20" t="s">
        <v>163</v>
      </c>
      <c r="AU844" s="19" t="s">
        <v>959</v>
      </c>
      <c r="AV844" s="162">
        <v>10002001</v>
      </c>
      <c r="AW844" s="162">
        <v>21201020</v>
      </c>
      <c r="AX844" s="20" t="s">
        <v>164</v>
      </c>
      <c r="AY844" s="20">
        <v>0</v>
      </c>
      <c r="AZ844" s="18">
        <v>0</v>
      </c>
      <c r="BA844" s="18">
        <v>0</v>
      </c>
      <c r="BB844" s="169" t="str">
        <f t="shared" si="85"/>
        <v>在指定区域释放一个爆炸陷阱,2秒后陷阱开启触发机制,对触碰的敌人造成300%攻击伤害+2250点固定伤害,并使其眩晕1秒</v>
      </c>
      <c r="BC844" s="19">
        <v>0</v>
      </c>
      <c r="BD844" s="16">
        <v>0</v>
      </c>
      <c r="BE844" s="19">
        <v>0</v>
      </c>
      <c r="BF844" s="19">
        <v>0</v>
      </c>
      <c r="BG844" s="19">
        <v>0</v>
      </c>
      <c r="BH844" s="19">
        <v>0</v>
      </c>
      <c r="BI844" s="14">
        <v>0</v>
      </c>
      <c r="BJ844" s="11">
        <v>0</v>
      </c>
      <c r="BK844" s="11">
        <v>0</v>
      </c>
      <c r="BL844" s="11">
        <v>0</v>
      </c>
      <c r="BM844" s="11">
        <v>0</v>
      </c>
      <c r="BN844" s="11">
        <v>0</v>
      </c>
      <c r="BO844" s="11">
        <v>0</v>
      </c>
      <c r="BP844" s="11">
        <v>0</v>
      </c>
      <c r="BQ844" s="46">
        <v>0</v>
      </c>
    </row>
    <row r="845" ht="19.5" customHeight="1" spans="3:69">
      <c r="C845" s="158">
        <v>63021214</v>
      </c>
      <c r="D845" s="20" t="s">
        <v>1082</v>
      </c>
      <c r="E845" s="16">
        <v>1</v>
      </c>
      <c r="F845" s="19">
        <v>62011101</v>
      </c>
      <c r="G845" s="16">
        <v>0</v>
      </c>
      <c r="H845" s="18">
        <v>0</v>
      </c>
      <c r="I845" s="16">
        <v>1</v>
      </c>
      <c r="J845" s="16">
        <v>0</v>
      </c>
      <c r="K845" s="16">
        <v>0</v>
      </c>
      <c r="L845" s="19">
        <v>0</v>
      </c>
      <c r="M845" s="19">
        <v>0</v>
      </c>
      <c r="N845" s="19">
        <v>2</v>
      </c>
      <c r="O845" s="19">
        <v>10</v>
      </c>
      <c r="P845" s="19">
        <v>0.8</v>
      </c>
      <c r="Q845" s="19">
        <v>0</v>
      </c>
      <c r="R845" s="11">
        <v>0</v>
      </c>
      <c r="S845" s="18">
        <v>0</v>
      </c>
      <c r="T845" s="16">
        <v>1</v>
      </c>
      <c r="U845" s="19">
        <v>2</v>
      </c>
      <c r="V845" s="19">
        <v>0</v>
      </c>
      <c r="W845" s="19">
        <v>3.25</v>
      </c>
      <c r="X845" s="19">
        <v>3250</v>
      </c>
      <c r="Y845" s="19">
        <v>0</v>
      </c>
      <c r="Z845" s="19">
        <v>0</v>
      </c>
      <c r="AA845" s="19">
        <v>0</v>
      </c>
      <c r="AB845" s="19">
        <v>0</v>
      </c>
      <c r="AC845" s="19">
        <v>0</v>
      </c>
      <c r="AD845" s="162">
        <v>6</v>
      </c>
      <c r="AE845" s="19">
        <v>1</v>
      </c>
      <c r="AF845" s="19">
        <v>4</v>
      </c>
      <c r="AG845" s="11">
        <v>2</v>
      </c>
      <c r="AH845" s="11">
        <v>1</v>
      </c>
      <c r="AI845" s="11">
        <v>1</v>
      </c>
      <c r="AJ845" s="161">
        <v>2</v>
      </c>
      <c r="AK845" s="19">
        <v>0</v>
      </c>
      <c r="AL845" s="19">
        <v>0</v>
      </c>
      <c r="AM845" s="19">
        <v>0</v>
      </c>
      <c r="AN845" s="19">
        <v>0</v>
      </c>
      <c r="AO845" s="19">
        <v>3000</v>
      </c>
      <c r="AP845" s="19">
        <v>0.5</v>
      </c>
      <c r="AQ845" s="19">
        <v>0</v>
      </c>
      <c r="AR845" s="11">
        <v>0</v>
      </c>
      <c r="AS845" s="19">
        <v>90000010</v>
      </c>
      <c r="AT845" s="20" t="s">
        <v>163</v>
      </c>
      <c r="AU845" s="19" t="s">
        <v>959</v>
      </c>
      <c r="AV845" s="162">
        <v>10002001</v>
      </c>
      <c r="AW845" s="162">
        <v>21201020</v>
      </c>
      <c r="AX845" s="20" t="s">
        <v>164</v>
      </c>
      <c r="AY845" s="20">
        <v>0</v>
      </c>
      <c r="AZ845" s="18">
        <v>0</v>
      </c>
      <c r="BA845" s="18">
        <v>0</v>
      </c>
      <c r="BB845" s="169" t="str">
        <f t="shared" si="85"/>
        <v>在指定区域释放一个爆炸陷阱,2秒后陷阱开启触发机制,对触碰的敌人造成325%攻击伤害+3250点固定伤害,并使其眩晕1秒</v>
      </c>
      <c r="BC845" s="19">
        <v>0</v>
      </c>
      <c r="BD845" s="16">
        <v>0</v>
      </c>
      <c r="BE845" s="19">
        <v>0</v>
      </c>
      <c r="BF845" s="19">
        <v>0</v>
      </c>
      <c r="BG845" s="19">
        <v>0</v>
      </c>
      <c r="BH845" s="19">
        <v>0</v>
      </c>
      <c r="BI845" s="14">
        <v>0</v>
      </c>
      <c r="BJ845" s="11">
        <v>0</v>
      </c>
      <c r="BK845" s="11">
        <v>0</v>
      </c>
      <c r="BL845" s="11">
        <v>0</v>
      </c>
      <c r="BM845" s="11">
        <v>0</v>
      </c>
      <c r="BN845" s="11">
        <v>0</v>
      </c>
      <c r="BO845" s="11">
        <v>0</v>
      </c>
      <c r="BP845" s="11">
        <v>0</v>
      </c>
      <c r="BQ845" s="46">
        <v>0</v>
      </c>
    </row>
    <row r="846" ht="19.5" customHeight="1" spans="3:69">
      <c r="C846" s="158">
        <v>63021215</v>
      </c>
      <c r="D846" s="20" t="s">
        <v>1082</v>
      </c>
      <c r="E846" s="16">
        <v>1</v>
      </c>
      <c r="F846" s="19">
        <v>62011101</v>
      </c>
      <c r="G846" s="16">
        <v>0</v>
      </c>
      <c r="H846" s="18">
        <v>0</v>
      </c>
      <c r="I846" s="16">
        <v>1</v>
      </c>
      <c r="J846" s="16">
        <v>0</v>
      </c>
      <c r="K846" s="16">
        <v>0</v>
      </c>
      <c r="L846" s="19">
        <v>0</v>
      </c>
      <c r="M846" s="19">
        <v>0</v>
      </c>
      <c r="N846" s="19">
        <v>2</v>
      </c>
      <c r="O846" s="19">
        <v>10</v>
      </c>
      <c r="P846" s="19">
        <v>0.8</v>
      </c>
      <c r="Q846" s="19">
        <v>0</v>
      </c>
      <c r="R846" s="11">
        <v>0</v>
      </c>
      <c r="S846" s="18">
        <v>0</v>
      </c>
      <c r="T846" s="16">
        <v>1</v>
      </c>
      <c r="U846" s="19">
        <v>2</v>
      </c>
      <c r="V846" s="19">
        <v>0</v>
      </c>
      <c r="W846" s="19">
        <v>3.5</v>
      </c>
      <c r="X846" s="19">
        <v>4250</v>
      </c>
      <c r="Y846" s="19">
        <v>0</v>
      </c>
      <c r="Z846" s="19">
        <v>0</v>
      </c>
      <c r="AA846" s="19">
        <v>0</v>
      </c>
      <c r="AB846" s="19">
        <v>0</v>
      </c>
      <c r="AC846" s="19">
        <v>0</v>
      </c>
      <c r="AD846" s="162">
        <v>6</v>
      </c>
      <c r="AE846" s="19">
        <v>1</v>
      </c>
      <c r="AF846" s="19">
        <v>4</v>
      </c>
      <c r="AG846" s="11">
        <v>2</v>
      </c>
      <c r="AH846" s="11">
        <v>1</v>
      </c>
      <c r="AI846" s="11">
        <v>1</v>
      </c>
      <c r="AJ846" s="161">
        <v>2</v>
      </c>
      <c r="AK846" s="19">
        <v>0</v>
      </c>
      <c r="AL846" s="19">
        <v>0</v>
      </c>
      <c r="AM846" s="19">
        <v>0</v>
      </c>
      <c r="AN846" s="19">
        <v>0</v>
      </c>
      <c r="AO846" s="19">
        <v>3000</v>
      </c>
      <c r="AP846" s="19">
        <v>0.5</v>
      </c>
      <c r="AQ846" s="19">
        <v>0</v>
      </c>
      <c r="AR846" s="11">
        <v>0</v>
      </c>
      <c r="AS846" s="19">
        <v>90000010</v>
      </c>
      <c r="AT846" s="20" t="s">
        <v>163</v>
      </c>
      <c r="AU846" s="19" t="s">
        <v>959</v>
      </c>
      <c r="AV846" s="162">
        <v>10002001</v>
      </c>
      <c r="AW846" s="162">
        <v>21201020</v>
      </c>
      <c r="AX846" s="20" t="s">
        <v>164</v>
      </c>
      <c r="AY846" s="20">
        <v>0</v>
      </c>
      <c r="AZ846" s="18">
        <v>0</v>
      </c>
      <c r="BA846" s="18">
        <v>0</v>
      </c>
      <c r="BB846" s="169" t="str">
        <f t="shared" si="85"/>
        <v>在指定区域释放一个爆炸陷阱,2秒后陷阱开启触发机制,对触碰的敌人造成350%攻击伤害+4250点固定伤害,并使其眩晕1秒</v>
      </c>
      <c r="BC846" s="19">
        <v>0</v>
      </c>
      <c r="BD846" s="16">
        <v>0</v>
      </c>
      <c r="BE846" s="19">
        <v>0</v>
      </c>
      <c r="BF846" s="19">
        <v>0</v>
      </c>
      <c r="BG846" s="19">
        <v>0</v>
      </c>
      <c r="BH846" s="19">
        <v>0</v>
      </c>
      <c r="BI846" s="14">
        <v>0</v>
      </c>
      <c r="BJ846" s="11">
        <v>0</v>
      </c>
      <c r="BK846" s="11">
        <v>0</v>
      </c>
      <c r="BL846" s="11">
        <v>0</v>
      </c>
      <c r="BM846" s="11">
        <v>0</v>
      </c>
      <c r="BN846" s="11">
        <v>0</v>
      </c>
      <c r="BO846" s="11">
        <v>0</v>
      </c>
      <c r="BP846" s="11">
        <v>0</v>
      </c>
      <c r="BQ846" s="46">
        <v>0</v>
      </c>
    </row>
    <row r="847" ht="20.1" customHeight="1" spans="3:69">
      <c r="C847" s="158">
        <v>63021301</v>
      </c>
      <c r="D847" s="187" t="s">
        <v>1083</v>
      </c>
      <c r="E847" s="162">
        <v>0</v>
      </c>
      <c r="F847" s="162">
        <v>63021301</v>
      </c>
      <c r="G847" s="158">
        <f t="shared" ref="G847:G849" si="86">C848</f>
        <v>63021302</v>
      </c>
      <c r="H847" s="160">
        <v>0</v>
      </c>
      <c r="I847" s="16">
        <v>30</v>
      </c>
      <c r="J847" s="19">
        <v>5</v>
      </c>
      <c r="K847" s="158">
        <v>0</v>
      </c>
      <c r="L847" s="162">
        <v>0</v>
      </c>
      <c r="M847" s="162">
        <v>0</v>
      </c>
      <c r="N847" s="162">
        <v>1</v>
      </c>
      <c r="O847" s="162">
        <v>0</v>
      </c>
      <c r="P847" s="162">
        <v>0</v>
      </c>
      <c r="Q847" s="162">
        <v>0</v>
      </c>
      <c r="R847" s="161">
        <v>0</v>
      </c>
      <c r="S847" s="160">
        <v>0</v>
      </c>
      <c r="T847" s="158">
        <v>1</v>
      </c>
      <c r="U847" s="162">
        <v>2</v>
      </c>
      <c r="V847" s="162">
        <v>0</v>
      </c>
      <c r="W847" s="162">
        <v>0.8</v>
      </c>
      <c r="X847" s="162">
        <v>500</v>
      </c>
      <c r="Y847" s="162">
        <v>0</v>
      </c>
      <c r="Z847" s="162">
        <v>30</v>
      </c>
      <c r="AA847" s="162">
        <v>0</v>
      </c>
      <c r="AB847" s="162">
        <v>0</v>
      </c>
      <c r="AC847" s="162">
        <v>0</v>
      </c>
      <c r="AD847" s="162">
        <v>9</v>
      </c>
      <c r="AE847" s="162">
        <v>1</v>
      </c>
      <c r="AF847" s="162">
        <v>4</v>
      </c>
      <c r="AG847" s="161">
        <v>2</v>
      </c>
      <c r="AH847" s="161">
        <v>1</v>
      </c>
      <c r="AI847" s="161">
        <v>0</v>
      </c>
      <c r="AJ847" s="161">
        <v>8</v>
      </c>
      <c r="AK847" s="162">
        <v>0</v>
      </c>
      <c r="AL847" s="162">
        <v>0</v>
      </c>
      <c r="AM847" s="162">
        <v>0</v>
      </c>
      <c r="AN847" s="162">
        <v>0.5</v>
      </c>
      <c r="AO847" s="162">
        <v>10000</v>
      </c>
      <c r="AP847" s="162">
        <v>0.5</v>
      </c>
      <c r="AQ847" s="162">
        <v>0</v>
      </c>
      <c r="AR847" s="161">
        <v>0</v>
      </c>
      <c r="AS847" s="11">
        <v>90000011</v>
      </c>
      <c r="AT847" s="187" t="s">
        <v>901</v>
      </c>
      <c r="AU847" s="162" t="s">
        <v>867</v>
      </c>
      <c r="AV847" s="162">
        <v>10002001</v>
      </c>
      <c r="AW847" s="162">
        <v>21201030</v>
      </c>
      <c r="AX847" s="187" t="s">
        <v>234</v>
      </c>
      <c r="AY847" s="187" t="s">
        <v>264</v>
      </c>
      <c r="AZ847" s="160">
        <v>0</v>
      </c>
      <c r="BA847" s="160">
        <v>0</v>
      </c>
      <c r="BB847" s="193"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ht="20.1" customHeight="1" spans="3:69">
      <c r="C848" s="158">
        <v>63021302</v>
      </c>
      <c r="D848" s="187" t="s">
        <v>1083</v>
      </c>
      <c r="E848" s="162">
        <v>1</v>
      </c>
      <c r="F848" s="162">
        <v>63021301</v>
      </c>
      <c r="G848" s="158">
        <f t="shared" si="86"/>
        <v>63021303</v>
      </c>
      <c r="H848" s="160">
        <v>0</v>
      </c>
      <c r="I848" s="16">
        <v>37</v>
      </c>
      <c r="J848" s="19">
        <v>2</v>
      </c>
      <c r="K848" s="158">
        <v>0</v>
      </c>
      <c r="L848" s="162">
        <v>0</v>
      </c>
      <c r="M848" s="162">
        <v>0</v>
      </c>
      <c r="N848" s="162">
        <v>1</v>
      </c>
      <c r="O848" s="162">
        <v>0</v>
      </c>
      <c r="P848" s="162">
        <v>0</v>
      </c>
      <c r="Q848" s="162">
        <v>0</v>
      </c>
      <c r="R848" s="161">
        <v>0</v>
      </c>
      <c r="S848" s="160">
        <v>0</v>
      </c>
      <c r="T848" s="158">
        <v>1</v>
      </c>
      <c r="U848" s="162">
        <v>2</v>
      </c>
      <c r="V848" s="162">
        <v>0</v>
      </c>
      <c r="W848" s="162">
        <v>0.8</v>
      </c>
      <c r="X848" s="162">
        <v>500</v>
      </c>
      <c r="Y848" s="162">
        <v>0</v>
      </c>
      <c r="Z848" s="162">
        <v>30</v>
      </c>
      <c r="AA848" s="162">
        <v>0</v>
      </c>
      <c r="AB848" s="162">
        <v>0</v>
      </c>
      <c r="AC848" s="162">
        <v>0</v>
      </c>
      <c r="AD848" s="162">
        <v>9</v>
      </c>
      <c r="AE848" s="162">
        <v>1</v>
      </c>
      <c r="AF848" s="162">
        <v>4</v>
      </c>
      <c r="AG848" s="161">
        <v>2</v>
      </c>
      <c r="AH848" s="161">
        <v>1</v>
      </c>
      <c r="AI848" s="161">
        <v>0</v>
      </c>
      <c r="AJ848" s="161">
        <v>8</v>
      </c>
      <c r="AK848" s="162">
        <v>0</v>
      </c>
      <c r="AL848" s="162">
        <v>0</v>
      </c>
      <c r="AM848" s="162">
        <v>0</v>
      </c>
      <c r="AN848" s="162">
        <v>0.5</v>
      </c>
      <c r="AO848" s="162">
        <v>10000</v>
      </c>
      <c r="AP848" s="162">
        <v>0.5</v>
      </c>
      <c r="AQ848" s="162">
        <v>0</v>
      </c>
      <c r="AR848" s="161">
        <v>0</v>
      </c>
      <c r="AS848" s="11">
        <v>90000011</v>
      </c>
      <c r="AT848" s="187" t="s">
        <v>901</v>
      </c>
      <c r="AU848" s="162" t="s">
        <v>867</v>
      </c>
      <c r="AV848" s="162">
        <v>10002001</v>
      </c>
      <c r="AW848" s="162">
        <v>21201030</v>
      </c>
      <c r="AX848" s="187" t="s">
        <v>234</v>
      </c>
      <c r="AY848" s="187" t="s">
        <v>264</v>
      </c>
      <c r="AZ848" s="160">
        <v>0</v>
      </c>
      <c r="BA848" s="160">
        <v>0</v>
      </c>
      <c r="BB848" s="193"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ht="20.1" customHeight="1" spans="3:69">
      <c r="C849" s="158">
        <v>63021303</v>
      </c>
      <c r="D849" s="187" t="s">
        <v>1083</v>
      </c>
      <c r="E849" s="162">
        <v>2</v>
      </c>
      <c r="F849" s="162">
        <v>63021301</v>
      </c>
      <c r="G849" s="158">
        <f t="shared" si="86"/>
        <v>63021304</v>
      </c>
      <c r="H849" s="160">
        <v>0</v>
      </c>
      <c r="I849" s="16">
        <v>42</v>
      </c>
      <c r="J849" s="19">
        <v>2</v>
      </c>
      <c r="K849" s="158">
        <v>0</v>
      </c>
      <c r="L849" s="162">
        <v>0</v>
      </c>
      <c r="M849" s="162">
        <v>0</v>
      </c>
      <c r="N849" s="162">
        <v>1</v>
      </c>
      <c r="O849" s="162">
        <v>0</v>
      </c>
      <c r="P849" s="162">
        <v>0</v>
      </c>
      <c r="Q849" s="162">
        <v>0</v>
      </c>
      <c r="R849" s="161">
        <v>0</v>
      </c>
      <c r="S849" s="160">
        <v>0</v>
      </c>
      <c r="T849" s="158">
        <v>1</v>
      </c>
      <c r="U849" s="162">
        <v>2</v>
      </c>
      <c r="V849" s="162">
        <v>0</v>
      </c>
      <c r="W849" s="162">
        <v>0.9</v>
      </c>
      <c r="X849" s="162">
        <v>800</v>
      </c>
      <c r="Y849" s="162">
        <v>0</v>
      </c>
      <c r="Z849" s="162">
        <v>30</v>
      </c>
      <c r="AA849" s="162">
        <v>0</v>
      </c>
      <c r="AB849" s="162">
        <v>0</v>
      </c>
      <c r="AC849" s="162">
        <v>0</v>
      </c>
      <c r="AD849" s="162">
        <v>9</v>
      </c>
      <c r="AE849" s="162">
        <v>1</v>
      </c>
      <c r="AF849" s="162">
        <v>4</v>
      </c>
      <c r="AG849" s="161">
        <v>2</v>
      </c>
      <c r="AH849" s="161">
        <v>1</v>
      </c>
      <c r="AI849" s="161">
        <v>0</v>
      </c>
      <c r="AJ849" s="161">
        <v>8</v>
      </c>
      <c r="AK849" s="162">
        <v>0</v>
      </c>
      <c r="AL849" s="162">
        <v>0</v>
      </c>
      <c r="AM849" s="162">
        <v>0</v>
      </c>
      <c r="AN849" s="162">
        <v>0.5</v>
      </c>
      <c r="AO849" s="162">
        <v>10000</v>
      </c>
      <c r="AP849" s="162">
        <v>0.5</v>
      </c>
      <c r="AQ849" s="162">
        <v>0</v>
      </c>
      <c r="AR849" s="161">
        <v>0</v>
      </c>
      <c r="AS849" s="11">
        <v>90000011</v>
      </c>
      <c r="AT849" s="187" t="s">
        <v>901</v>
      </c>
      <c r="AU849" s="162" t="s">
        <v>867</v>
      </c>
      <c r="AV849" s="162">
        <v>10002001</v>
      </c>
      <c r="AW849" s="162">
        <v>21201030</v>
      </c>
      <c r="AX849" s="187" t="s">
        <v>234</v>
      </c>
      <c r="AY849" s="187" t="s">
        <v>264</v>
      </c>
      <c r="AZ849" s="160">
        <v>0</v>
      </c>
      <c r="BA849" s="160">
        <v>0</v>
      </c>
      <c r="BB849" s="193" t="str">
        <f t="shared" si="87"/>
        <v>在脚底下立即释放法术,在此范围内的目标每秒造成90%攻击伤害+800点固定伤害,目标移动速度降低50%,持续10秒</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ht="20.1" customHeight="1" spans="3:69">
      <c r="C850" s="158">
        <v>63021304</v>
      </c>
      <c r="D850" s="187" t="s">
        <v>1083</v>
      </c>
      <c r="E850" s="162">
        <v>3</v>
      </c>
      <c r="F850" s="162">
        <v>63021301</v>
      </c>
      <c r="G850" s="158">
        <v>0</v>
      </c>
      <c r="H850" s="160">
        <v>0</v>
      </c>
      <c r="I850" s="19">
        <v>0</v>
      </c>
      <c r="J850" s="19">
        <v>0</v>
      </c>
      <c r="K850" s="158">
        <v>0</v>
      </c>
      <c r="L850" s="162">
        <v>0</v>
      </c>
      <c r="M850" s="162">
        <v>0</v>
      </c>
      <c r="N850" s="162">
        <v>1</v>
      </c>
      <c r="O850" s="162">
        <v>0</v>
      </c>
      <c r="P850" s="162">
        <v>0</v>
      </c>
      <c r="Q850" s="162">
        <v>0</v>
      </c>
      <c r="R850" s="161">
        <v>0</v>
      </c>
      <c r="S850" s="160">
        <v>0</v>
      </c>
      <c r="T850" s="158">
        <v>1</v>
      </c>
      <c r="U850" s="162">
        <v>2</v>
      </c>
      <c r="V850" s="162">
        <v>0</v>
      </c>
      <c r="W850" s="162">
        <v>1</v>
      </c>
      <c r="X850" s="162">
        <v>1150</v>
      </c>
      <c r="Y850" s="162">
        <v>0</v>
      </c>
      <c r="Z850" s="162">
        <v>30</v>
      </c>
      <c r="AA850" s="162">
        <v>0</v>
      </c>
      <c r="AB850" s="162">
        <v>0</v>
      </c>
      <c r="AC850" s="162">
        <v>0</v>
      </c>
      <c r="AD850" s="162">
        <v>9</v>
      </c>
      <c r="AE850" s="162">
        <v>1</v>
      </c>
      <c r="AF850" s="162">
        <v>4</v>
      </c>
      <c r="AG850" s="161">
        <v>2</v>
      </c>
      <c r="AH850" s="161">
        <v>1</v>
      </c>
      <c r="AI850" s="161">
        <v>0</v>
      </c>
      <c r="AJ850" s="161">
        <v>8</v>
      </c>
      <c r="AK850" s="162">
        <v>0</v>
      </c>
      <c r="AL850" s="162">
        <v>0</v>
      </c>
      <c r="AM850" s="162">
        <v>0</v>
      </c>
      <c r="AN850" s="162">
        <v>0.5</v>
      </c>
      <c r="AO850" s="162">
        <v>10000</v>
      </c>
      <c r="AP850" s="162">
        <v>0.5</v>
      </c>
      <c r="AQ850" s="162">
        <v>0</v>
      </c>
      <c r="AR850" s="161">
        <v>0</v>
      </c>
      <c r="AS850" s="11">
        <v>90000011</v>
      </c>
      <c r="AT850" s="187" t="s">
        <v>901</v>
      </c>
      <c r="AU850" s="162" t="s">
        <v>867</v>
      </c>
      <c r="AV850" s="162">
        <v>10002001</v>
      </c>
      <c r="AW850" s="162">
        <v>21201030</v>
      </c>
      <c r="AX850" s="187" t="s">
        <v>234</v>
      </c>
      <c r="AY850" s="187" t="s">
        <v>264</v>
      </c>
      <c r="AZ850" s="160">
        <v>0</v>
      </c>
      <c r="BA850" s="160">
        <v>0</v>
      </c>
      <c r="BB850" s="193" t="str">
        <f t="shared" si="87"/>
        <v>在脚底下立即释放法术,在此范围内的目标每秒造成100%攻击伤害+1150点固定伤害,目标移动速度降低50%,持续10秒</v>
      </c>
      <c r="BC850" s="162">
        <v>0</v>
      </c>
      <c r="BD850" s="158">
        <v>0</v>
      </c>
      <c r="BE850" s="162">
        <v>0</v>
      </c>
      <c r="BF850" s="162">
        <v>0</v>
      </c>
      <c r="BG850" s="162">
        <v>0</v>
      </c>
      <c r="BH850" s="162">
        <v>0</v>
      </c>
      <c r="BI850" s="164">
        <v>0</v>
      </c>
      <c r="BJ850" s="161">
        <v>0</v>
      </c>
      <c r="BK850" s="161">
        <v>0</v>
      </c>
      <c r="BL850" s="161">
        <v>0</v>
      </c>
      <c r="BM850" s="161">
        <v>0</v>
      </c>
      <c r="BN850" s="161">
        <v>0</v>
      </c>
      <c r="BO850" s="161">
        <v>0</v>
      </c>
      <c r="BP850" s="11">
        <v>0</v>
      </c>
      <c r="BQ850" s="46">
        <v>0</v>
      </c>
    </row>
    <row r="851" ht="20.1" customHeight="1" spans="3:69">
      <c r="C851" s="158">
        <v>63021305</v>
      </c>
      <c r="D851" s="187" t="s">
        <v>1083</v>
      </c>
      <c r="E851" s="162">
        <v>4</v>
      </c>
      <c r="F851" s="162">
        <v>63021301</v>
      </c>
      <c r="G851" s="158">
        <v>0</v>
      </c>
      <c r="H851" s="160">
        <v>0</v>
      </c>
      <c r="I851" s="19">
        <v>0</v>
      </c>
      <c r="J851" s="19">
        <v>0</v>
      </c>
      <c r="K851" s="158">
        <v>0</v>
      </c>
      <c r="L851" s="162">
        <v>0</v>
      </c>
      <c r="M851" s="162">
        <v>0</v>
      </c>
      <c r="N851" s="162">
        <v>1</v>
      </c>
      <c r="O851" s="162">
        <v>0</v>
      </c>
      <c r="P851" s="162">
        <v>0</v>
      </c>
      <c r="Q851" s="162">
        <v>0</v>
      </c>
      <c r="R851" s="161">
        <v>0</v>
      </c>
      <c r="S851" s="160">
        <v>0</v>
      </c>
      <c r="T851" s="158">
        <v>1</v>
      </c>
      <c r="U851" s="162">
        <v>2</v>
      </c>
      <c r="V851" s="162">
        <v>0</v>
      </c>
      <c r="W851" s="162">
        <v>1.1</v>
      </c>
      <c r="X851" s="162">
        <v>1550</v>
      </c>
      <c r="Y851" s="162">
        <v>0</v>
      </c>
      <c r="Z851" s="162">
        <v>30</v>
      </c>
      <c r="AA851" s="162">
        <v>0</v>
      </c>
      <c r="AB851" s="162">
        <v>0</v>
      </c>
      <c r="AC851" s="162">
        <v>0</v>
      </c>
      <c r="AD851" s="162">
        <v>9</v>
      </c>
      <c r="AE851" s="162">
        <v>1</v>
      </c>
      <c r="AF851" s="162">
        <v>4</v>
      </c>
      <c r="AG851" s="161">
        <v>2</v>
      </c>
      <c r="AH851" s="161">
        <v>1</v>
      </c>
      <c r="AI851" s="161">
        <v>0</v>
      </c>
      <c r="AJ851" s="161">
        <v>8</v>
      </c>
      <c r="AK851" s="162">
        <v>0</v>
      </c>
      <c r="AL851" s="162">
        <v>0</v>
      </c>
      <c r="AM851" s="162">
        <v>0</v>
      </c>
      <c r="AN851" s="162">
        <v>0.5</v>
      </c>
      <c r="AO851" s="162">
        <v>10000</v>
      </c>
      <c r="AP851" s="162">
        <v>0.5</v>
      </c>
      <c r="AQ851" s="162">
        <v>0</v>
      </c>
      <c r="AR851" s="161">
        <v>0</v>
      </c>
      <c r="AS851" s="11">
        <v>90000011</v>
      </c>
      <c r="AT851" s="187" t="s">
        <v>901</v>
      </c>
      <c r="AU851" s="162" t="s">
        <v>867</v>
      </c>
      <c r="AV851" s="162">
        <v>10002001</v>
      </c>
      <c r="AW851" s="162">
        <v>21201030</v>
      </c>
      <c r="AX851" s="187" t="s">
        <v>234</v>
      </c>
      <c r="AY851" s="187" t="s">
        <v>264</v>
      </c>
      <c r="AZ851" s="160">
        <v>0</v>
      </c>
      <c r="BA851" s="160">
        <v>0</v>
      </c>
      <c r="BB851" s="193" t="str">
        <f t="shared" si="87"/>
        <v>在脚底下立即释放法术,在此范围内的目标每秒造成110%攻击伤害+1550点固定伤害,目标移动速度降低50%,持续10秒</v>
      </c>
      <c r="BC851" s="162">
        <v>0</v>
      </c>
      <c r="BD851" s="158">
        <v>0</v>
      </c>
      <c r="BE851" s="162">
        <v>0</v>
      </c>
      <c r="BF851" s="162">
        <v>0</v>
      </c>
      <c r="BG851" s="162">
        <v>0</v>
      </c>
      <c r="BH851" s="162">
        <v>0</v>
      </c>
      <c r="BI851" s="164">
        <v>0</v>
      </c>
      <c r="BJ851" s="161">
        <v>0</v>
      </c>
      <c r="BK851" s="161">
        <v>0</v>
      </c>
      <c r="BL851" s="161">
        <v>0</v>
      </c>
      <c r="BM851" s="161">
        <v>0</v>
      </c>
      <c r="BN851" s="161">
        <v>0</v>
      </c>
      <c r="BO851" s="161">
        <v>0</v>
      </c>
      <c r="BP851" s="11">
        <v>0</v>
      </c>
      <c r="BQ851" s="46">
        <v>0</v>
      </c>
    </row>
    <row r="852" ht="20.1" customHeight="1" spans="3:69">
      <c r="C852" s="158">
        <v>63021306</v>
      </c>
      <c r="D852" s="187" t="s">
        <v>1083</v>
      </c>
      <c r="E852" s="162">
        <v>5</v>
      </c>
      <c r="F852" s="162">
        <v>63021301</v>
      </c>
      <c r="G852" s="162">
        <v>0</v>
      </c>
      <c r="H852" s="160">
        <v>0</v>
      </c>
      <c r="I852" s="19">
        <v>0</v>
      </c>
      <c r="J852" s="19">
        <v>0</v>
      </c>
      <c r="K852" s="158">
        <v>0</v>
      </c>
      <c r="L852" s="162">
        <v>0</v>
      </c>
      <c r="M852" s="162">
        <v>0</v>
      </c>
      <c r="N852" s="162">
        <v>1</v>
      </c>
      <c r="O852" s="162">
        <v>0</v>
      </c>
      <c r="P852" s="162">
        <v>0</v>
      </c>
      <c r="Q852" s="162">
        <v>0</v>
      </c>
      <c r="R852" s="161">
        <v>0</v>
      </c>
      <c r="S852" s="160">
        <v>0</v>
      </c>
      <c r="T852" s="158">
        <v>1</v>
      </c>
      <c r="U852" s="162">
        <v>2</v>
      </c>
      <c r="V852" s="162">
        <v>0</v>
      </c>
      <c r="W852" s="162">
        <v>1.2</v>
      </c>
      <c r="X852" s="162">
        <v>2050</v>
      </c>
      <c r="Y852" s="162">
        <v>0</v>
      </c>
      <c r="Z852" s="162">
        <v>30</v>
      </c>
      <c r="AA852" s="162">
        <v>0</v>
      </c>
      <c r="AB852" s="162">
        <v>0</v>
      </c>
      <c r="AC852" s="162">
        <v>0</v>
      </c>
      <c r="AD852" s="162">
        <v>9</v>
      </c>
      <c r="AE852" s="162">
        <v>1</v>
      </c>
      <c r="AF852" s="162">
        <v>4</v>
      </c>
      <c r="AG852" s="161">
        <v>2</v>
      </c>
      <c r="AH852" s="161">
        <v>1</v>
      </c>
      <c r="AI852" s="161">
        <v>0</v>
      </c>
      <c r="AJ852" s="161">
        <v>8</v>
      </c>
      <c r="AK852" s="162">
        <v>0</v>
      </c>
      <c r="AL852" s="162">
        <v>0</v>
      </c>
      <c r="AM852" s="162">
        <v>0</v>
      </c>
      <c r="AN852" s="162">
        <v>0.5</v>
      </c>
      <c r="AO852" s="162">
        <v>10000</v>
      </c>
      <c r="AP852" s="162">
        <v>0.5</v>
      </c>
      <c r="AQ852" s="162">
        <v>0</v>
      </c>
      <c r="AR852" s="161">
        <v>0</v>
      </c>
      <c r="AS852" s="11">
        <v>90000011</v>
      </c>
      <c r="AT852" s="187" t="s">
        <v>901</v>
      </c>
      <c r="AU852" s="162" t="s">
        <v>867</v>
      </c>
      <c r="AV852" s="162">
        <v>10002001</v>
      </c>
      <c r="AW852" s="162">
        <v>21201030</v>
      </c>
      <c r="AX852" s="187" t="s">
        <v>234</v>
      </c>
      <c r="AY852" s="187" t="s">
        <v>264</v>
      </c>
      <c r="AZ852" s="160">
        <v>0</v>
      </c>
      <c r="BA852" s="160">
        <v>0</v>
      </c>
      <c r="BB852" s="193" t="str">
        <f t="shared" si="87"/>
        <v>在脚底下立即释放法术,在此范围内的目标每秒造成120%攻击伤害+2050点固定伤害,目标移动速度降低50%,持续10秒</v>
      </c>
      <c r="BC852" s="162">
        <v>0</v>
      </c>
      <c r="BD852" s="158">
        <v>0</v>
      </c>
      <c r="BE852" s="162">
        <v>0</v>
      </c>
      <c r="BF852" s="162">
        <v>0</v>
      </c>
      <c r="BG852" s="162">
        <v>0</v>
      </c>
      <c r="BH852" s="162">
        <v>0</v>
      </c>
      <c r="BI852" s="164">
        <v>0</v>
      </c>
      <c r="BJ852" s="161">
        <v>0</v>
      </c>
      <c r="BK852" s="161">
        <v>0</v>
      </c>
      <c r="BL852" s="161">
        <v>0</v>
      </c>
      <c r="BM852" s="161">
        <v>0</v>
      </c>
      <c r="BN852" s="161">
        <v>0</v>
      </c>
      <c r="BO852" s="161">
        <v>0</v>
      </c>
      <c r="BP852" s="11">
        <v>0</v>
      </c>
      <c r="BQ852" s="46">
        <v>0</v>
      </c>
    </row>
    <row r="853" ht="19.5" customHeight="1" spans="3:69">
      <c r="C853" s="158">
        <v>63021401</v>
      </c>
      <c r="D853" s="187" t="s">
        <v>1084</v>
      </c>
      <c r="E853" s="162">
        <v>0</v>
      </c>
      <c r="F853" s="162">
        <v>63021401</v>
      </c>
      <c r="G853" s="158">
        <f t="shared" ref="G853:G855" si="88">C854</f>
        <v>63021402</v>
      </c>
      <c r="H853" s="160">
        <v>0</v>
      </c>
      <c r="I853" s="16">
        <v>35</v>
      </c>
      <c r="J853" s="19">
        <v>5</v>
      </c>
      <c r="K853" s="162">
        <v>0</v>
      </c>
      <c r="L853" s="162">
        <v>0</v>
      </c>
      <c r="M853" s="162">
        <v>0</v>
      </c>
      <c r="N853" s="158">
        <v>1</v>
      </c>
      <c r="O853" s="162">
        <v>0</v>
      </c>
      <c r="P853" s="162">
        <v>0</v>
      </c>
      <c r="Q853" s="162">
        <v>0</v>
      </c>
      <c r="R853" s="161">
        <v>0</v>
      </c>
      <c r="S853" s="160">
        <v>0</v>
      </c>
      <c r="T853" s="158">
        <v>1</v>
      </c>
      <c r="U853" s="162">
        <v>2</v>
      </c>
      <c r="V853" s="162">
        <v>0</v>
      </c>
      <c r="W853" s="162">
        <v>0</v>
      </c>
      <c r="X853" s="162">
        <v>0</v>
      </c>
      <c r="Y853" s="162">
        <v>0</v>
      </c>
      <c r="Z853" s="162">
        <v>20</v>
      </c>
      <c r="AA853" s="162">
        <v>0</v>
      </c>
      <c r="AB853" s="162">
        <v>0</v>
      </c>
      <c r="AC853" s="162">
        <v>0</v>
      </c>
      <c r="AD853" s="162">
        <v>30</v>
      </c>
      <c r="AE853" s="162">
        <v>1</v>
      </c>
      <c r="AF853" s="162">
        <v>2</v>
      </c>
      <c r="AG853" s="161">
        <v>2</v>
      </c>
      <c r="AH853" s="161">
        <v>1</v>
      </c>
      <c r="AI853" s="161">
        <v>0</v>
      </c>
      <c r="AJ853" s="161">
        <v>5</v>
      </c>
      <c r="AK853" s="162">
        <v>0</v>
      </c>
      <c r="AL853" s="162">
        <v>0</v>
      </c>
      <c r="AM853" s="162">
        <v>0</v>
      </c>
      <c r="AN853" s="162">
        <v>0.5</v>
      </c>
      <c r="AO853" s="162">
        <v>2000</v>
      </c>
      <c r="AP853" s="162">
        <v>0</v>
      </c>
      <c r="AQ853" s="162">
        <v>0</v>
      </c>
      <c r="AR853" s="161">
        <v>0</v>
      </c>
      <c r="AS853" s="162" t="s">
        <v>162</v>
      </c>
      <c r="AT853" s="159" t="s">
        <v>938</v>
      </c>
      <c r="AU853" s="162" t="s">
        <v>664</v>
      </c>
      <c r="AV853" s="162">
        <v>0</v>
      </c>
      <c r="AW853" s="162">
        <v>21201040</v>
      </c>
      <c r="AX853" s="187" t="s">
        <v>1085</v>
      </c>
      <c r="AY853" s="314" t="s">
        <v>1086</v>
      </c>
      <c r="AZ853" s="160">
        <v>0</v>
      </c>
      <c r="BA853" s="160">
        <v>0</v>
      </c>
      <c r="BB853" s="194" t="s">
        <v>1087</v>
      </c>
      <c r="BC853" s="162">
        <v>0</v>
      </c>
      <c r="BD853" s="158">
        <v>0</v>
      </c>
      <c r="BE853" s="162">
        <v>0</v>
      </c>
      <c r="BF853" s="162">
        <v>0</v>
      </c>
      <c r="BG853" s="162">
        <v>0</v>
      </c>
      <c r="BH853" s="162">
        <v>0</v>
      </c>
      <c r="BI853" s="164">
        <v>0</v>
      </c>
      <c r="BJ853" s="161">
        <v>0</v>
      </c>
      <c r="BK853" s="161">
        <v>0</v>
      </c>
      <c r="BL853" s="161">
        <v>0</v>
      </c>
      <c r="BM853" s="161">
        <v>0</v>
      </c>
      <c r="BN853" s="161">
        <v>0</v>
      </c>
      <c r="BO853" s="161">
        <v>0</v>
      </c>
      <c r="BP853" s="11">
        <v>0</v>
      </c>
      <c r="BQ853" s="46">
        <v>0</v>
      </c>
    </row>
    <row r="854" ht="19.5" customHeight="1" spans="3:69">
      <c r="C854" s="158">
        <v>63021402</v>
      </c>
      <c r="D854" s="187" t="s">
        <v>1084</v>
      </c>
      <c r="E854" s="162">
        <v>1</v>
      </c>
      <c r="F854" s="162">
        <v>63021401</v>
      </c>
      <c r="G854" s="158">
        <f t="shared" si="88"/>
        <v>63021403</v>
      </c>
      <c r="H854" s="160">
        <v>0</v>
      </c>
      <c r="I854" s="16">
        <v>42</v>
      </c>
      <c r="J854" s="19">
        <v>2</v>
      </c>
      <c r="K854" s="162">
        <v>0</v>
      </c>
      <c r="L854" s="162">
        <v>0</v>
      </c>
      <c r="M854" s="162">
        <v>0</v>
      </c>
      <c r="N854" s="158">
        <v>1</v>
      </c>
      <c r="O854" s="162">
        <v>0</v>
      </c>
      <c r="P854" s="162">
        <v>0</v>
      </c>
      <c r="Q854" s="162">
        <v>0</v>
      </c>
      <c r="R854" s="161">
        <v>0</v>
      </c>
      <c r="S854" s="160">
        <v>0</v>
      </c>
      <c r="T854" s="158">
        <v>1</v>
      </c>
      <c r="U854" s="162">
        <v>2</v>
      </c>
      <c r="V854" s="162">
        <v>0</v>
      </c>
      <c r="W854" s="162">
        <v>0</v>
      </c>
      <c r="X854" s="162">
        <v>0</v>
      </c>
      <c r="Y854" s="162">
        <v>0</v>
      </c>
      <c r="Z854" s="162">
        <v>20</v>
      </c>
      <c r="AA854" s="162">
        <v>0</v>
      </c>
      <c r="AB854" s="162">
        <v>0</v>
      </c>
      <c r="AC854" s="162">
        <v>0</v>
      </c>
      <c r="AD854" s="162">
        <v>30</v>
      </c>
      <c r="AE854" s="162">
        <v>1</v>
      </c>
      <c r="AF854" s="162">
        <v>2</v>
      </c>
      <c r="AG854" s="161">
        <v>2</v>
      </c>
      <c r="AH854" s="161">
        <v>1</v>
      </c>
      <c r="AI854" s="161">
        <v>0</v>
      </c>
      <c r="AJ854" s="161">
        <v>5</v>
      </c>
      <c r="AK854" s="162">
        <v>0</v>
      </c>
      <c r="AL854" s="162">
        <v>0</v>
      </c>
      <c r="AM854" s="162">
        <v>0</v>
      </c>
      <c r="AN854" s="162">
        <v>0.5</v>
      </c>
      <c r="AO854" s="162">
        <v>2000</v>
      </c>
      <c r="AP854" s="162">
        <v>0</v>
      </c>
      <c r="AQ854" s="162">
        <v>0</v>
      </c>
      <c r="AR854" s="161">
        <v>0</v>
      </c>
      <c r="AS854" s="162" t="s">
        <v>162</v>
      </c>
      <c r="AT854" s="159" t="s">
        <v>938</v>
      </c>
      <c r="AU854" s="162" t="s">
        <v>664</v>
      </c>
      <c r="AV854" s="162">
        <v>0</v>
      </c>
      <c r="AW854" s="162">
        <v>21201040</v>
      </c>
      <c r="AX854" s="187" t="s">
        <v>1085</v>
      </c>
      <c r="AY854" s="314" t="s">
        <v>1086</v>
      </c>
      <c r="AZ854" s="160">
        <v>0</v>
      </c>
      <c r="BA854" s="160">
        <v>0</v>
      </c>
      <c r="BB854" s="194" t="s">
        <v>1087</v>
      </c>
      <c r="BC854" s="162">
        <v>0</v>
      </c>
      <c r="BD854" s="158">
        <v>0</v>
      </c>
      <c r="BE854" s="162">
        <v>0</v>
      </c>
      <c r="BF854" s="162">
        <v>0</v>
      </c>
      <c r="BG854" s="162">
        <v>0</v>
      </c>
      <c r="BH854" s="162">
        <v>0</v>
      </c>
      <c r="BI854" s="164">
        <v>0</v>
      </c>
      <c r="BJ854" s="161">
        <v>0</v>
      </c>
      <c r="BK854" s="161">
        <v>0</v>
      </c>
      <c r="BL854" s="161">
        <v>0</v>
      </c>
      <c r="BM854" s="161">
        <v>0</v>
      </c>
      <c r="BN854" s="161">
        <v>0</v>
      </c>
      <c r="BO854" s="161">
        <v>0</v>
      </c>
      <c r="BP854" s="11">
        <v>0</v>
      </c>
      <c r="BQ854" s="46">
        <v>0</v>
      </c>
    </row>
    <row r="855" ht="19.5" customHeight="1" spans="3:69">
      <c r="C855" s="158">
        <v>63021403</v>
      </c>
      <c r="D855" s="187" t="s">
        <v>1084</v>
      </c>
      <c r="E855" s="162">
        <v>2</v>
      </c>
      <c r="F855" s="162">
        <v>63021401</v>
      </c>
      <c r="G855" s="158">
        <f t="shared" si="88"/>
        <v>63021404</v>
      </c>
      <c r="H855" s="160">
        <v>0</v>
      </c>
      <c r="I855" s="16">
        <v>47</v>
      </c>
      <c r="J855" s="19">
        <v>2</v>
      </c>
      <c r="K855" s="162">
        <v>0</v>
      </c>
      <c r="L855" s="162">
        <v>0</v>
      </c>
      <c r="M855" s="162">
        <v>0</v>
      </c>
      <c r="N855" s="158">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30</v>
      </c>
      <c r="AE855" s="162">
        <v>1</v>
      </c>
      <c r="AF855" s="162">
        <v>2</v>
      </c>
      <c r="AG855" s="161">
        <v>2</v>
      </c>
      <c r="AH855" s="161">
        <v>1</v>
      </c>
      <c r="AI855" s="161">
        <v>0</v>
      </c>
      <c r="AJ855" s="161">
        <v>5</v>
      </c>
      <c r="AK855" s="162">
        <v>0</v>
      </c>
      <c r="AL855" s="162">
        <v>0</v>
      </c>
      <c r="AM855" s="162">
        <v>0</v>
      </c>
      <c r="AN855" s="162">
        <v>0.5</v>
      </c>
      <c r="AO855" s="162">
        <v>2000</v>
      </c>
      <c r="AP855" s="162">
        <v>0</v>
      </c>
      <c r="AQ855" s="162">
        <v>0</v>
      </c>
      <c r="AR855" s="161">
        <v>0</v>
      </c>
      <c r="AS855" s="162" t="s">
        <v>162</v>
      </c>
      <c r="AT855" s="159" t="s">
        <v>938</v>
      </c>
      <c r="AU855" s="162" t="s">
        <v>664</v>
      </c>
      <c r="AV855" s="162">
        <v>0</v>
      </c>
      <c r="AW855" s="162">
        <v>21201040</v>
      </c>
      <c r="AX855" s="187" t="s">
        <v>1085</v>
      </c>
      <c r="AY855" s="314" t="s">
        <v>1088</v>
      </c>
      <c r="AZ855" s="160">
        <v>0</v>
      </c>
      <c r="BA855" s="160">
        <v>0</v>
      </c>
      <c r="BB855" s="194" t="s">
        <v>1089</v>
      </c>
      <c r="BC855" s="162">
        <v>0</v>
      </c>
      <c r="BD855" s="158">
        <v>0</v>
      </c>
      <c r="BE855" s="162">
        <v>0</v>
      </c>
      <c r="BF855" s="162">
        <v>0</v>
      </c>
      <c r="BG855" s="162">
        <v>0</v>
      </c>
      <c r="BH855" s="162">
        <v>0</v>
      </c>
      <c r="BI855" s="164">
        <v>0</v>
      </c>
      <c r="BJ855" s="161">
        <v>0</v>
      </c>
      <c r="BK855" s="161">
        <v>0</v>
      </c>
      <c r="BL855" s="161">
        <v>0</v>
      </c>
      <c r="BM855" s="161">
        <v>0</v>
      </c>
      <c r="BN855" s="161">
        <v>0</v>
      </c>
      <c r="BO855" s="161">
        <v>0</v>
      </c>
      <c r="BP855" s="11">
        <v>0</v>
      </c>
      <c r="BQ855" s="46">
        <v>0</v>
      </c>
    </row>
    <row r="856" ht="19.5" customHeight="1" spans="3:69">
      <c r="C856" s="158">
        <v>63021404</v>
      </c>
      <c r="D856" s="187" t="s">
        <v>1084</v>
      </c>
      <c r="E856" s="162">
        <v>3</v>
      </c>
      <c r="F856" s="162">
        <v>63021401</v>
      </c>
      <c r="G856" s="158">
        <v>0</v>
      </c>
      <c r="H856" s="160">
        <v>0</v>
      </c>
      <c r="I856" s="19">
        <v>0</v>
      </c>
      <c r="J856" s="19">
        <v>0</v>
      </c>
      <c r="K856" s="162">
        <v>0</v>
      </c>
      <c r="L856" s="162">
        <v>0</v>
      </c>
      <c r="M856" s="162">
        <v>0</v>
      </c>
      <c r="N856" s="158">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30</v>
      </c>
      <c r="AE856" s="162">
        <v>1</v>
      </c>
      <c r="AF856" s="162">
        <v>2</v>
      </c>
      <c r="AG856" s="161">
        <v>2</v>
      </c>
      <c r="AH856" s="161">
        <v>1</v>
      </c>
      <c r="AI856" s="161">
        <v>0</v>
      </c>
      <c r="AJ856" s="161">
        <v>5</v>
      </c>
      <c r="AK856" s="162">
        <v>0</v>
      </c>
      <c r="AL856" s="162">
        <v>0</v>
      </c>
      <c r="AM856" s="162">
        <v>0</v>
      </c>
      <c r="AN856" s="162">
        <v>0.5</v>
      </c>
      <c r="AO856" s="162">
        <v>2000</v>
      </c>
      <c r="AP856" s="162">
        <v>0</v>
      </c>
      <c r="AQ856" s="162">
        <v>0</v>
      </c>
      <c r="AR856" s="161">
        <v>0</v>
      </c>
      <c r="AS856" s="162" t="s">
        <v>162</v>
      </c>
      <c r="AT856" s="159" t="s">
        <v>938</v>
      </c>
      <c r="AU856" s="162" t="s">
        <v>664</v>
      </c>
      <c r="AV856" s="162">
        <v>0</v>
      </c>
      <c r="AW856" s="162">
        <v>21201040</v>
      </c>
      <c r="AX856" s="187" t="s">
        <v>1085</v>
      </c>
      <c r="AY856" s="314" t="s">
        <v>1090</v>
      </c>
      <c r="AZ856" s="160">
        <v>0</v>
      </c>
      <c r="BA856" s="160">
        <v>0</v>
      </c>
      <c r="BB856" s="194" t="s">
        <v>1091</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ht="19.5" customHeight="1" spans="3:69">
      <c r="C857" s="158">
        <v>63021405</v>
      </c>
      <c r="D857" s="187" t="s">
        <v>1084</v>
      </c>
      <c r="E857" s="162">
        <v>4</v>
      </c>
      <c r="F857" s="162">
        <v>63021401</v>
      </c>
      <c r="G857" s="158">
        <v>0</v>
      </c>
      <c r="H857" s="160">
        <v>0</v>
      </c>
      <c r="I857" s="19">
        <v>0</v>
      </c>
      <c r="J857" s="19">
        <v>0</v>
      </c>
      <c r="K857" s="162">
        <v>0</v>
      </c>
      <c r="L857" s="162">
        <v>0</v>
      </c>
      <c r="M857" s="162">
        <v>0</v>
      </c>
      <c r="N857" s="158">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30</v>
      </c>
      <c r="AE857" s="162">
        <v>1</v>
      </c>
      <c r="AF857" s="162">
        <v>2</v>
      </c>
      <c r="AG857" s="161">
        <v>2</v>
      </c>
      <c r="AH857" s="161">
        <v>1</v>
      </c>
      <c r="AI857" s="161">
        <v>0</v>
      </c>
      <c r="AJ857" s="161">
        <v>5</v>
      </c>
      <c r="AK857" s="162">
        <v>0</v>
      </c>
      <c r="AL857" s="162">
        <v>0</v>
      </c>
      <c r="AM857" s="162">
        <v>0</v>
      </c>
      <c r="AN857" s="162">
        <v>0.5</v>
      </c>
      <c r="AO857" s="162">
        <v>2000</v>
      </c>
      <c r="AP857" s="162">
        <v>0</v>
      </c>
      <c r="AQ857" s="162">
        <v>0</v>
      </c>
      <c r="AR857" s="161">
        <v>0</v>
      </c>
      <c r="AS857" s="162" t="s">
        <v>162</v>
      </c>
      <c r="AT857" s="159" t="s">
        <v>938</v>
      </c>
      <c r="AU857" s="162" t="s">
        <v>664</v>
      </c>
      <c r="AV857" s="162">
        <v>0</v>
      </c>
      <c r="AW857" s="162">
        <v>21201040</v>
      </c>
      <c r="AX857" s="187" t="s">
        <v>1085</v>
      </c>
      <c r="AY857" s="314" t="s">
        <v>1092</v>
      </c>
      <c r="AZ857" s="160">
        <v>0</v>
      </c>
      <c r="BA857" s="160">
        <v>0</v>
      </c>
      <c r="BB857" s="194" t="s">
        <v>1093</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ht="19.5" customHeight="1" spans="3:69">
      <c r="C858" s="158">
        <v>63021406</v>
      </c>
      <c r="D858" s="187" t="s">
        <v>1084</v>
      </c>
      <c r="E858" s="162">
        <v>5</v>
      </c>
      <c r="F858" s="162">
        <v>63021401</v>
      </c>
      <c r="G858" s="162">
        <v>0</v>
      </c>
      <c r="H858" s="160">
        <v>0</v>
      </c>
      <c r="I858" s="19">
        <v>0</v>
      </c>
      <c r="J858" s="19">
        <v>0</v>
      </c>
      <c r="K858" s="162">
        <v>0</v>
      </c>
      <c r="L858" s="162">
        <v>0</v>
      </c>
      <c r="M858" s="162">
        <v>0</v>
      </c>
      <c r="N858" s="158">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30</v>
      </c>
      <c r="AE858" s="162">
        <v>1</v>
      </c>
      <c r="AF858" s="162">
        <v>2</v>
      </c>
      <c r="AG858" s="161">
        <v>2</v>
      </c>
      <c r="AH858" s="161">
        <v>1</v>
      </c>
      <c r="AI858" s="161">
        <v>0</v>
      </c>
      <c r="AJ858" s="161">
        <v>5</v>
      </c>
      <c r="AK858" s="162">
        <v>0</v>
      </c>
      <c r="AL858" s="162">
        <v>0</v>
      </c>
      <c r="AM858" s="162">
        <v>0</v>
      </c>
      <c r="AN858" s="162">
        <v>0.5</v>
      </c>
      <c r="AO858" s="162">
        <v>2000</v>
      </c>
      <c r="AP858" s="162">
        <v>0</v>
      </c>
      <c r="AQ858" s="162">
        <v>0</v>
      </c>
      <c r="AR858" s="161">
        <v>0</v>
      </c>
      <c r="AS858" s="162" t="s">
        <v>162</v>
      </c>
      <c r="AT858" s="159" t="s">
        <v>938</v>
      </c>
      <c r="AU858" s="162" t="s">
        <v>664</v>
      </c>
      <c r="AV858" s="162">
        <v>0</v>
      </c>
      <c r="AW858" s="162">
        <v>21201040</v>
      </c>
      <c r="AX858" s="187" t="s">
        <v>1085</v>
      </c>
      <c r="AY858" s="314" t="s">
        <v>1094</v>
      </c>
      <c r="AZ858" s="160">
        <v>0</v>
      </c>
      <c r="BA858" s="160">
        <v>0</v>
      </c>
      <c r="BB858" s="194" t="s">
        <v>1095</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ht="20.1" customHeight="1" spans="3:69">
      <c r="C859" s="158">
        <v>63021411</v>
      </c>
      <c r="D859" s="17" t="s">
        <v>1096</v>
      </c>
      <c r="E859" s="16">
        <v>1</v>
      </c>
      <c r="F859" s="16">
        <v>60010500</v>
      </c>
      <c r="G859" s="19">
        <v>0</v>
      </c>
      <c r="H859" s="18">
        <v>0</v>
      </c>
      <c r="I859" s="19">
        <v>1</v>
      </c>
      <c r="J859" s="19">
        <v>0</v>
      </c>
      <c r="K859" s="19">
        <v>0</v>
      </c>
      <c r="L859" s="16">
        <v>0</v>
      </c>
      <c r="M859" s="16">
        <v>0</v>
      </c>
      <c r="N859" s="16">
        <v>5</v>
      </c>
      <c r="O859" s="16">
        <v>0</v>
      </c>
      <c r="P859" s="16">
        <v>0</v>
      </c>
      <c r="Q859" s="16">
        <v>0</v>
      </c>
      <c r="R859" s="11">
        <v>0</v>
      </c>
      <c r="S859" s="16">
        <v>0</v>
      </c>
      <c r="T859" s="16">
        <v>1</v>
      </c>
      <c r="U859" s="16">
        <v>2</v>
      </c>
      <c r="V859" s="16">
        <v>0</v>
      </c>
      <c r="W859" s="16">
        <v>0</v>
      </c>
      <c r="X859" s="16">
        <v>0</v>
      </c>
      <c r="Y859" s="16">
        <v>0</v>
      </c>
      <c r="Z859" s="16">
        <v>0</v>
      </c>
      <c r="AA859" s="16">
        <v>0</v>
      </c>
      <c r="AB859" s="16">
        <v>0</v>
      </c>
      <c r="AC859" s="16">
        <v>0</v>
      </c>
      <c r="AD859" s="16">
        <v>9</v>
      </c>
      <c r="AE859" s="16">
        <v>2</v>
      </c>
      <c r="AF859" s="16" t="s">
        <v>171</v>
      </c>
      <c r="AG859" s="11">
        <v>2</v>
      </c>
      <c r="AH859" s="11">
        <v>2</v>
      </c>
      <c r="AI859" s="11">
        <v>0</v>
      </c>
      <c r="AJ859" s="11">
        <v>1.5</v>
      </c>
      <c r="AK859" s="16">
        <v>0</v>
      </c>
      <c r="AL859" s="16">
        <v>0</v>
      </c>
      <c r="AM859" s="16">
        <v>0</v>
      </c>
      <c r="AN859" s="16">
        <v>0</v>
      </c>
      <c r="AO859" s="16">
        <v>3000</v>
      </c>
      <c r="AP859" s="16">
        <v>0.5</v>
      </c>
      <c r="AQ859" s="16">
        <v>0</v>
      </c>
      <c r="AR859" s="11">
        <v>0</v>
      </c>
      <c r="AS859" s="16" t="s">
        <v>162</v>
      </c>
      <c r="AT859" s="17" t="s">
        <v>163</v>
      </c>
      <c r="AU859" s="16">
        <v>0</v>
      </c>
      <c r="AV859" s="19">
        <v>0</v>
      </c>
      <c r="AW859" s="19">
        <v>0</v>
      </c>
      <c r="AX859" s="17" t="s">
        <v>164</v>
      </c>
      <c r="AY859" s="16" t="s">
        <v>1097</v>
      </c>
      <c r="AZ859" s="18">
        <v>0</v>
      </c>
      <c r="BA859" s="18">
        <v>0</v>
      </c>
      <c r="BB859" s="39" t="s">
        <v>1098</v>
      </c>
      <c r="BC859" s="16"/>
      <c r="BD859" s="16">
        <v>0</v>
      </c>
      <c r="BE859" s="16"/>
      <c r="BF859" s="16"/>
      <c r="BG859" s="16"/>
      <c r="BH859" s="19"/>
      <c r="BI859" s="16">
        <v>0</v>
      </c>
      <c r="BJ859" s="11">
        <v>0</v>
      </c>
      <c r="BK859" s="11">
        <v>0</v>
      </c>
      <c r="BL859" s="11">
        <v>0</v>
      </c>
      <c r="BM859" s="11">
        <v>0</v>
      </c>
      <c r="BN859" s="11">
        <v>0</v>
      </c>
      <c r="BO859" s="11">
        <v>0</v>
      </c>
      <c r="BP859" s="11">
        <v>0</v>
      </c>
      <c r="BQ859" s="46">
        <v>0</v>
      </c>
    </row>
    <row r="860" ht="20.1" customHeight="1" spans="3:69">
      <c r="C860" s="158">
        <v>63021412</v>
      </c>
      <c r="D860" s="17" t="s">
        <v>1099</v>
      </c>
      <c r="E860" s="16">
        <v>1</v>
      </c>
      <c r="F860" s="16">
        <v>60010500</v>
      </c>
      <c r="G860" s="19">
        <v>0</v>
      </c>
      <c r="H860" s="18">
        <v>0</v>
      </c>
      <c r="I860" s="19">
        <v>1</v>
      </c>
      <c r="J860" s="19">
        <v>0</v>
      </c>
      <c r="K860" s="19">
        <v>0</v>
      </c>
      <c r="L860" s="16">
        <v>0</v>
      </c>
      <c r="M860" s="16">
        <v>0</v>
      </c>
      <c r="N860" s="16">
        <v>5</v>
      </c>
      <c r="O860" s="16">
        <v>0</v>
      </c>
      <c r="P860" s="16">
        <v>0</v>
      </c>
      <c r="Q860" s="16">
        <v>0</v>
      </c>
      <c r="R860" s="11">
        <v>0</v>
      </c>
      <c r="S860" s="16">
        <v>0</v>
      </c>
      <c r="T860" s="16">
        <v>1</v>
      </c>
      <c r="U860" s="16">
        <v>2</v>
      </c>
      <c r="V860" s="16">
        <v>0</v>
      </c>
      <c r="W860" s="16">
        <v>0</v>
      </c>
      <c r="X860" s="16">
        <v>0</v>
      </c>
      <c r="Y860" s="16">
        <v>0</v>
      </c>
      <c r="Z860" s="16">
        <v>0</v>
      </c>
      <c r="AA860" s="16">
        <v>0</v>
      </c>
      <c r="AB860" s="16">
        <v>0</v>
      </c>
      <c r="AC860" s="16">
        <v>0</v>
      </c>
      <c r="AD860" s="16">
        <v>9</v>
      </c>
      <c r="AE860" s="16">
        <v>2</v>
      </c>
      <c r="AF860" s="16" t="s">
        <v>171</v>
      </c>
      <c r="AG860" s="11">
        <v>2</v>
      </c>
      <c r="AH860" s="11">
        <v>2</v>
      </c>
      <c r="AI860" s="11">
        <v>0</v>
      </c>
      <c r="AJ860" s="11">
        <v>1.5</v>
      </c>
      <c r="AK860" s="16">
        <v>0</v>
      </c>
      <c r="AL860" s="16">
        <v>0</v>
      </c>
      <c r="AM860" s="16">
        <v>0</v>
      </c>
      <c r="AN860" s="16">
        <v>0</v>
      </c>
      <c r="AO860" s="16">
        <v>3000</v>
      </c>
      <c r="AP860" s="16">
        <v>0.5</v>
      </c>
      <c r="AQ860" s="16">
        <v>0</v>
      </c>
      <c r="AR860" s="11">
        <v>0</v>
      </c>
      <c r="AS860" s="16" t="s">
        <v>162</v>
      </c>
      <c r="AT860" s="17" t="s">
        <v>163</v>
      </c>
      <c r="AU860" s="16">
        <v>0</v>
      </c>
      <c r="AV860" s="19">
        <v>0</v>
      </c>
      <c r="AW860" s="19">
        <v>0</v>
      </c>
      <c r="AX860" s="17" t="s">
        <v>164</v>
      </c>
      <c r="AY860" s="16" t="s">
        <v>1100</v>
      </c>
      <c r="AZ860" s="18">
        <v>0</v>
      </c>
      <c r="BA860" s="18">
        <v>0</v>
      </c>
      <c r="BB860" s="39" t="s">
        <v>1101</v>
      </c>
      <c r="BC860" s="16"/>
      <c r="BD860" s="16">
        <v>0</v>
      </c>
      <c r="BE860" s="16"/>
      <c r="BF860" s="16"/>
      <c r="BG860" s="16"/>
      <c r="BH860" s="19"/>
      <c r="BI860" s="16">
        <v>0</v>
      </c>
      <c r="BJ860" s="11">
        <v>0</v>
      </c>
      <c r="BK860" s="11">
        <v>0</v>
      </c>
      <c r="BL860" s="11">
        <v>0</v>
      </c>
      <c r="BM860" s="11">
        <v>0</v>
      </c>
      <c r="BN860" s="11">
        <v>0</v>
      </c>
      <c r="BO860" s="11">
        <v>0</v>
      </c>
      <c r="BP860" s="11">
        <v>0</v>
      </c>
      <c r="BQ860" s="46">
        <v>0</v>
      </c>
    </row>
    <row r="861" ht="20.1" customHeight="1" spans="3:69">
      <c r="C861" s="158">
        <v>63021413</v>
      </c>
      <c r="D861" s="17" t="s">
        <v>1102</v>
      </c>
      <c r="E861" s="16">
        <v>1</v>
      </c>
      <c r="F861" s="16">
        <v>60010500</v>
      </c>
      <c r="G861" s="19">
        <v>0</v>
      </c>
      <c r="H861" s="18">
        <v>0</v>
      </c>
      <c r="I861" s="19">
        <v>1</v>
      </c>
      <c r="J861" s="19">
        <v>0</v>
      </c>
      <c r="K861" s="19">
        <v>0</v>
      </c>
      <c r="L861" s="16">
        <v>0</v>
      </c>
      <c r="M861" s="16">
        <v>0</v>
      </c>
      <c r="N861" s="16">
        <v>5</v>
      </c>
      <c r="O861" s="16">
        <v>0</v>
      </c>
      <c r="P861" s="16">
        <v>0</v>
      </c>
      <c r="Q861" s="16">
        <v>0</v>
      </c>
      <c r="R861" s="11">
        <v>0</v>
      </c>
      <c r="S861" s="16">
        <v>0</v>
      </c>
      <c r="T861" s="16">
        <v>1</v>
      </c>
      <c r="U861" s="16">
        <v>2</v>
      </c>
      <c r="V861" s="16">
        <v>0</v>
      </c>
      <c r="W861" s="16">
        <v>0</v>
      </c>
      <c r="X861" s="16">
        <v>0</v>
      </c>
      <c r="Y861" s="16">
        <v>0</v>
      </c>
      <c r="Z861" s="16">
        <v>0</v>
      </c>
      <c r="AA861" s="16">
        <v>0</v>
      </c>
      <c r="AB861" s="16">
        <v>0</v>
      </c>
      <c r="AC861" s="16">
        <v>0</v>
      </c>
      <c r="AD861" s="16">
        <v>9</v>
      </c>
      <c r="AE861" s="16">
        <v>2</v>
      </c>
      <c r="AF861" s="16" t="s">
        <v>171</v>
      </c>
      <c r="AG861" s="11">
        <v>2</v>
      </c>
      <c r="AH861" s="11">
        <v>2</v>
      </c>
      <c r="AI861" s="11">
        <v>0</v>
      </c>
      <c r="AJ861" s="11">
        <v>1.5</v>
      </c>
      <c r="AK861" s="16">
        <v>0</v>
      </c>
      <c r="AL861" s="16">
        <v>0</v>
      </c>
      <c r="AM861" s="16">
        <v>0</v>
      </c>
      <c r="AN861" s="16">
        <v>0</v>
      </c>
      <c r="AO861" s="16">
        <v>3000</v>
      </c>
      <c r="AP861" s="16">
        <v>0.5</v>
      </c>
      <c r="AQ861" s="16">
        <v>0</v>
      </c>
      <c r="AR861" s="11">
        <v>0</v>
      </c>
      <c r="AS861" s="16" t="s">
        <v>162</v>
      </c>
      <c r="AT861" s="17" t="s">
        <v>163</v>
      </c>
      <c r="AU861" s="16">
        <v>0</v>
      </c>
      <c r="AV861" s="19">
        <v>0</v>
      </c>
      <c r="AW861" s="19">
        <v>0</v>
      </c>
      <c r="AX861" s="17" t="s">
        <v>164</v>
      </c>
      <c r="AY861" s="16" t="s">
        <v>1103</v>
      </c>
      <c r="AZ861" s="18">
        <v>0</v>
      </c>
      <c r="BA861" s="18">
        <v>0</v>
      </c>
      <c r="BB861" s="39" t="s">
        <v>1104</v>
      </c>
      <c r="BC861" s="16"/>
      <c r="BD861" s="16">
        <v>0</v>
      </c>
      <c r="BE861" s="16"/>
      <c r="BF861" s="16"/>
      <c r="BG861" s="16"/>
      <c r="BH861" s="19"/>
      <c r="BI861" s="16">
        <v>0</v>
      </c>
      <c r="BJ861" s="11">
        <v>0</v>
      </c>
      <c r="BK861" s="11">
        <v>0</v>
      </c>
      <c r="BL861" s="11">
        <v>0</v>
      </c>
      <c r="BM861" s="11">
        <v>0</v>
      </c>
      <c r="BN861" s="11">
        <v>0</v>
      </c>
      <c r="BO861" s="11">
        <v>0</v>
      </c>
      <c r="BP861" s="11">
        <v>0</v>
      </c>
      <c r="BQ861" s="46">
        <v>0</v>
      </c>
    </row>
    <row r="862" ht="19.5" customHeight="1" spans="3:69">
      <c r="C862" s="158">
        <v>63022101</v>
      </c>
      <c r="D862" s="196" t="s">
        <v>1105</v>
      </c>
      <c r="E862" s="188">
        <v>0</v>
      </c>
      <c r="F862" s="188">
        <v>63022101</v>
      </c>
      <c r="G862" s="158">
        <f t="shared" ref="G862:G864" si="89">C863</f>
        <v>63022102</v>
      </c>
      <c r="H862" s="160">
        <v>0</v>
      </c>
      <c r="I862" s="16">
        <v>18</v>
      </c>
      <c r="J862" s="16">
        <v>5</v>
      </c>
      <c r="K862" s="188">
        <v>0</v>
      </c>
      <c r="L862" s="188">
        <v>0</v>
      </c>
      <c r="M862" s="188">
        <v>0</v>
      </c>
      <c r="N862" s="188">
        <v>1</v>
      </c>
      <c r="O862" s="188">
        <v>0</v>
      </c>
      <c r="P862" s="188">
        <v>0</v>
      </c>
      <c r="Q862" s="188">
        <v>0</v>
      </c>
      <c r="R862" s="188">
        <v>0</v>
      </c>
      <c r="S862" s="188">
        <v>0</v>
      </c>
      <c r="T862" s="188">
        <v>1</v>
      </c>
      <c r="U862" s="188">
        <v>2</v>
      </c>
      <c r="V862" s="162">
        <v>0</v>
      </c>
      <c r="W862" s="162">
        <v>3</v>
      </c>
      <c r="X862" s="162">
        <v>1800</v>
      </c>
      <c r="Y862" s="188">
        <v>0</v>
      </c>
      <c r="Z862" s="188">
        <v>20</v>
      </c>
      <c r="AA862" s="188">
        <v>0</v>
      </c>
      <c r="AB862" s="188">
        <v>0</v>
      </c>
      <c r="AC862" s="188">
        <v>0</v>
      </c>
      <c r="AD862" s="188">
        <v>9</v>
      </c>
      <c r="AE862" s="188">
        <v>1</v>
      </c>
      <c r="AF862" s="188">
        <v>3</v>
      </c>
      <c r="AG862" s="188">
        <v>2</v>
      </c>
      <c r="AH862" s="188">
        <v>2</v>
      </c>
      <c r="AI862" s="188">
        <v>0</v>
      </c>
      <c r="AJ862" s="188">
        <v>4</v>
      </c>
      <c r="AK862" s="188">
        <v>0</v>
      </c>
      <c r="AL862" s="188">
        <v>0</v>
      </c>
      <c r="AM862" s="188">
        <v>0</v>
      </c>
      <c r="AN862" s="188">
        <v>0.25</v>
      </c>
      <c r="AO862" s="188">
        <v>1500</v>
      </c>
      <c r="AP862" s="188">
        <v>0.25</v>
      </c>
      <c r="AQ862" s="188">
        <v>20</v>
      </c>
      <c r="AR862" s="188">
        <v>0</v>
      </c>
      <c r="AS862" s="188">
        <v>92002001</v>
      </c>
      <c r="AT862" s="196" t="s">
        <v>163</v>
      </c>
      <c r="AU862" s="188" t="s">
        <v>865</v>
      </c>
      <c r="AV862" s="188">
        <v>10003002</v>
      </c>
      <c r="AW862" s="188">
        <v>21202010</v>
      </c>
      <c r="AX862" s="196" t="s">
        <v>384</v>
      </c>
      <c r="AY862" s="196">
        <v>0</v>
      </c>
      <c r="AZ862" s="188">
        <v>0</v>
      </c>
      <c r="BA862" s="188">
        <v>0</v>
      </c>
      <c r="BB862" s="197"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8">
        <v>0</v>
      </c>
      <c r="BD862" s="188">
        <v>0</v>
      </c>
      <c r="BE862" s="188">
        <v>0</v>
      </c>
      <c r="BF862" s="188">
        <v>0</v>
      </c>
      <c r="BG862" s="188">
        <v>0</v>
      </c>
      <c r="BH862" s="188">
        <v>0</v>
      </c>
      <c r="BI862" s="199">
        <v>0</v>
      </c>
      <c r="BJ862" s="188">
        <v>0</v>
      </c>
      <c r="BK862" s="188">
        <v>0</v>
      </c>
      <c r="BL862" s="188">
        <v>0</v>
      </c>
      <c r="BM862" s="188">
        <v>0</v>
      </c>
      <c r="BN862" s="188">
        <v>0</v>
      </c>
      <c r="BO862" s="188">
        <v>0</v>
      </c>
      <c r="BP862" s="11">
        <v>0</v>
      </c>
      <c r="BQ862" s="46">
        <v>0</v>
      </c>
    </row>
    <row r="863" ht="19.5" customHeight="1" spans="3:69">
      <c r="C863" s="158">
        <v>63022102</v>
      </c>
      <c r="D863" s="196" t="s">
        <v>1105</v>
      </c>
      <c r="E863" s="188">
        <v>1</v>
      </c>
      <c r="F863" s="188">
        <v>63022101</v>
      </c>
      <c r="G863" s="158">
        <f t="shared" si="89"/>
        <v>63022103</v>
      </c>
      <c r="H863" s="160">
        <v>0</v>
      </c>
      <c r="I863" s="16">
        <v>27</v>
      </c>
      <c r="J863" s="16">
        <v>2</v>
      </c>
      <c r="K863" s="188">
        <v>0</v>
      </c>
      <c r="L863" s="188">
        <v>0</v>
      </c>
      <c r="M863" s="188">
        <v>0</v>
      </c>
      <c r="N863" s="188">
        <v>1</v>
      </c>
      <c r="O863" s="188">
        <v>0</v>
      </c>
      <c r="P863" s="188">
        <v>0</v>
      </c>
      <c r="Q863" s="188">
        <v>0</v>
      </c>
      <c r="R863" s="188">
        <v>0</v>
      </c>
      <c r="S863" s="188">
        <v>0</v>
      </c>
      <c r="T863" s="188">
        <v>1</v>
      </c>
      <c r="U863" s="188">
        <v>2</v>
      </c>
      <c r="V863" s="162">
        <v>0</v>
      </c>
      <c r="W863" s="162">
        <v>3</v>
      </c>
      <c r="X863" s="162">
        <v>1800</v>
      </c>
      <c r="Y863" s="188">
        <v>0</v>
      </c>
      <c r="Z863" s="188">
        <v>20</v>
      </c>
      <c r="AA863" s="188">
        <v>0</v>
      </c>
      <c r="AB863" s="188">
        <v>0</v>
      </c>
      <c r="AC863" s="188">
        <v>0</v>
      </c>
      <c r="AD863" s="188">
        <v>9</v>
      </c>
      <c r="AE863" s="188">
        <v>1</v>
      </c>
      <c r="AF863" s="188">
        <v>3</v>
      </c>
      <c r="AG863" s="188">
        <v>2</v>
      </c>
      <c r="AH863" s="188">
        <v>2</v>
      </c>
      <c r="AI863" s="188">
        <v>0</v>
      </c>
      <c r="AJ863" s="188">
        <v>4</v>
      </c>
      <c r="AK863" s="188">
        <v>0</v>
      </c>
      <c r="AL863" s="188">
        <v>0</v>
      </c>
      <c r="AM863" s="188">
        <v>0</v>
      </c>
      <c r="AN863" s="188">
        <v>0.25</v>
      </c>
      <c r="AO863" s="188">
        <v>1500</v>
      </c>
      <c r="AP863" s="188">
        <v>0.25</v>
      </c>
      <c r="AQ863" s="188">
        <v>20</v>
      </c>
      <c r="AR863" s="188">
        <v>0</v>
      </c>
      <c r="AS863" s="188">
        <v>92002001</v>
      </c>
      <c r="AT863" s="196" t="s">
        <v>163</v>
      </c>
      <c r="AU863" s="188" t="s">
        <v>865</v>
      </c>
      <c r="AV863" s="188">
        <v>10003002</v>
      </c>
      <c r="AW863" s="188">
        <v>21202010</v>
      </c>
      <c r="AX863" s="196" t="s">
        <v>384</v>
      </c>
      <c r="AY863" s="196">
        <v>0</v>
      </c>
      <c r="AZ863" s="188">
        <v>0</v>
      </c>
      <c r="BA863" s="188">
        <v>0</v>
      </c>
      <c r="BB863" s="197"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8">
        <v>0</v>
      </c>
      <c r="BD863" s="188">
        <v>0</v>
      </c>
      <c r="BE863" s="188">
        <v>0</v>
      </c>
      <c r="BF863" s="188">
        <v>0</v>
      </c>
      <c r="BG863" s="188">
        <v>0</v>
      </c>
      <c r="BH863" s="188">
        <v>0</v>
      </c>
      <c r="BI863" s="199">
        <v>0</v>
      </c>
      <c r="BJ863" s="188">
        <v>0</v>
      </c>
      <c r="BK863" s="188">
        <v>0</v>
      </c>
      <c r="BL863" s="188">
        <v>0</v>
      </c>
      <c r="BM863" s="188">
        <v>0</v>
      </c>
      <c r="BN863" s="188">
        <v>0</v>
      </c>
      <c r="BO863" s="188">
        <v>0</v>
      </c>
      <c r="BP863" s="11">
        <v>0</v>
      </c>
      <c r="BQ863" s="46">
        <v>0</v>
      </c>
    </row>
    <row r="864" ht="19.5" customHeight="1" spans="3:69">
      <c r="C864" s="158">
        <v>63022103</v>
      </c>
      <c r="D864" s="196" t="s">
        <v>1105</v>
      </c>
      <c r="E864" s="188">
        <v>2</v>
      </c>
      <c r="F864" s="188">
        <v>63022101</v>
      </c>
      <c r="G864" s="158">
        <f t="shared" si="89"/>
        <v>63022104</v>
      </c>
      <c r="H864" s="160">
        <v>0</v>
      </c>
      <c r="I864" s="16">
        <v>32</v>
      </c>
      <c r="J864" s="16">
        <v>2</v>
      </c>
      <c r="K864" s="188">
        <v>0</v>
      </c>
      <c r="L864" s="188">
        <v>0</v>
      </c>
      <c r="M864" s="188">
        <v>0</v>
      </c>
      <c r="N864" s="188">
        <v>1</v>
      </c>
      <c r="O864" s="188">
        <v>0</v>
      </c>
      <c r="P864" s="188">
        <v>0</v>
      </c>
      <c r="Q864" s="188">
        <v>0</v>
      </c>
      <c r="R864" s="188">
        <v>0</v>
      </c>
      <c r="S864" s="188">
        <v>0</v>
      </c>
      <c r="T864" s="188">
        <v>1</v>
      </c>
      <c r="U864" s="188">
        <v>2</v>
      </c>
      <c r="V864" s="162">
        <v>0</v>
      </c>
      <c r="W864" s="162">
        <v>3.5</v>
      </c>
      <c r="X864" s="162">
        <v>3600</v>
      </c>
      <c r="Y864" s="188">
        <v>0</v>
      </c>
      <c r="Z864" s="188">
        <v>20</v>
      </c>
      <c r="AA864" s="188">
        <v>0</v>
      </c>
      <c r="AB864" s="188">
        <v>0</v>
      </c>
      <c r="AC864" s="188">
        <v>0</v>
      </c>
      <c r="AD864" s="188">
        <v>9</v>
      </c>
      <c r="AE864" s="188">
        <v>1</v>
      </c>
      <c r="AF864" s="188">
        <v>3</v>
      </c>
      <c r="AG864" s="188">
        <v>2</v>
      </c>
      <c r="AH864" s="188">
        <v>2</v>
      </c>
      <c r="AI864" s="188">
        <v>0</v>
      </c>
      <c r="AJ864" s="188">
        <v>4</v>
      </c>
      <c r="AK864" s="188">
        <v>0</v>
      </c>
      <c r="AL864" s="188">
        <v>0</v>
      </c>
      <c r="AM864" s="188">
        <v>0</v>
      </c>
      <c r="AN864" s="188">
        <v>0.25</v>
      </c>
      <c r="AO864" s="188">
        <v>1500</v>
      </c>
      <c r="AP864" s="188">
        <v>0.25</v>
      </c>
      <c r="AQ864" s="188">
        <v>20</v>
      </c>
      <c r="AR864" s="188">
        <v>0</v>
      </c>
      <c r="AS864" s="188">
        <v>92002001</v>
      </c>
      <c r="AT864" s="196" t="s">
        <v>163</v>
      </c>
      <c r="AU864" s="188" t="s">
        <v>865</v>
      </c>
      <c r="AV864" s="188">
        <v>10003002</v>
      </c>
      <c r="AW864" s="188">
        <v>21202010</v>
      </c>
      <c r="AX864" s="196" t="s">
        <v>384</v>
      </c>
      <c r="AY864" s="196">
        <v>0</v>
      </c>
      <c r="AZ864" s="188">
        <v>0</v>
      </c>
      <c r="BA864" s="188">
        <v>0</v>
      </c>
      <c r="BB864" s="197" t="str">
        <f t="shared" si="90"/>
        <v>立即对目标范围内的怪物造成350%攻击伤害+3600点固定伤害,并使目标移动速度降低50%,持续3秒,如果目标为怪物则附带易伤状态,使其受到伤害在提升20%,持续6秒</v>
      </c>
      <c r="BC864" s="188">
        <v>0</v>
      </c>
      <c r="BD864" s="188">
        <v>0</v>
      </c>
      <c r="BE864" s="188">
        <v>0</v>
      </c>
      <c r="BF864" s="188">
        <v>0</v>
      </c>
      <c r="BG864" s="188">
        <v>0</v>
      </c>
      <c r="BH864" s="188">
        <v>0</v>
      </c>
      <c r="BI864" s="199">
        <v>0</v>
      </c>
      <c r="BJ864" s="188">
        <v>0</v>
      </c>
      <c r="BK864" s="188">
        <v>0</v>
      </c>
      <c r="BL864" s="188">
        <v>0</v>
      </c>
      <c r="BM864" s="188">
        <v>0</v>
      </c>
      <c r="BN864" s="188">
        <v>0</v>
      </c>
      <c r="BO864" s="188">
        <v>0</v>
      </c>
      <c r="BP864" s="11">
        <v>0</v>
      </c>
      <c r="BQ864" s="46">
        <v>0</v>
      </c>
    </row>
    <row r="865" ht="19.5" customHeight="1" spans="3:69">
      <c r="C865" s="158">
        <v>63022104</v>
      </c>
      <c r="D865" s="196" t="s">
        <v>1105</v>
      </c>
      <c r="E865" s="188">
        <v>3</v>
      </c>
      <c r="F865" s="188">
        <v>63022101</v>
      </c>
      <c r="G865" s="158">
        <v>0</v>
      </c>
      <c r="H865" s="160">
        <v>0</v>
      </c>
      <c r="I865" s="16">
        <v>0</v>
      </c>
      <c r="J865" s="166">
        <v>0</v>
      </c>
      <c r="K865" s="188">
        <v>0</v>
      </c>
      <c r="L865" s="188">
        <v>0</v>
      </c>
      <c r="M865" s="188">
        <v>0</v>
      </c>
      <c r="N865" s="188">
        <v>1</v>
      </c>
      <c r="O865" s="188">
        <v>0</v>
      </c>
      <c r="P865" s="188">
        <v>0</v>
      </c>
      <c r="Q865" s="188">
        <v>0</v>
      </c>
      <c r="R865" s="188">
        <v>0</v>
      </c>
      <c r="S865" s="188">
        <v>0</v>
      </c>
      <c r="T865" s="188">
        <v>1</v>
      </c>
      <c r="U865" s="188">
        <v>2</v>
      </c>
      <c r="V865" s="162">
        <v>0</v>
      </c>
      <c r="W865" s="162">
        <v>4</v>
      </c>
      <c r="X865" s="162">
        <v>5600</v>
      </c>
      <c r="Y865" s="188">
        <v>0</v>
      </c>
      <c r="Z865" s="188">
        <v>20</v>
      </c>
      <c r="AA865" s="188">
        <v>0</v>
      </c>
      <c r="AB865" s="188">
        <v>0</v>
      </c>
      <c r="AC865" s="188">
        <v>0</v>
      </c>
      <c r="AD865" s="188">
        <v>9</v>
      </c>
      <c r="AE865" s="188">
        <v>1</v>
      </c>
      <c r="AF865" s="188">
        <v>3</v>
      </c>
      <c r="AG865" s="188">
        <v>2</v>
      </c>
      <c r="AH865" s="188">
        <v>2</v>
      </c>
      <c r="AI865" s="188">
        <v>0</v>
      </c>
      <c r="AJ865" s="188">
        <v>4</v>
      </c>
      <c r="AK865" s="188">
        <v>0</v>
      </c>
      <c r="AL865" s="188">
        <v>0</v>
      </c>
      <c r="AM865" s="188">
        <v>0</v>
      </c>
      <c r="AN865" s="188">
        <v>0.25</v>
      </c>
      <c r="AO865" s="188">
        <v>1500</v>
      </c>
      <c r="AP865" s="188">
        <v>0.25</v>
      </c>
      <c r="AQ865" s="188">
        <v>20</v>
      </c>
      <c r="AR865" s="188">
        <v>0</v>
      </c>
      <c r="AS865" s="188">
        <v>92002001</v>
      </c>
      <c r="AT865" s="196" t="s">
        <v>163</v>
      </c>
      <c r="AU865" s="188" t="s">
        <v>865</v>
      </c>
      <c r="AV865" s="188">
        <v>10003002</v>
      </c>
      <c r="AW865" s="188">
        <v>21202010</v>
      </c>
      <c r="AX865" s="196" t="s">
        <v>384</v>
      </c>
      <c r="AY865" s="196">
        <v>0</v>
      </c>
      <c r="AZ865" s="188">
        <v>0</v>
      </c>
      <c r="BA865" s="188">
        <v>0</v>
      </c>
      <c r="BB865" s="197" t="str">
        <f t="shared" si="90"/>
        <v>立即对目标范围内的怪物造成400%攻击伤害+5600点固定伤害,并使目标移动速度降低50%,持续3秒,如果目标为怪物则附带易伤状态,使其受到伤害在提升20%,持续6秒</v>
      </c>
      <c r="BC865" s="188">
        <v>0</v>
      </c>
      <c r="BD865" s="188">
        <v>0</v>
      </c>
      <c r="BE865" s="188">
        <v>0</v>
      </c>
      <c r="BF865" s="188">
        <v>0</v>
      </c>
      <c r="BG865" s="188">
        <v>0</v>
      </c>
      <c r="BH865" s="188">
        <v>0</v>
      </c>
      <c r="BI865" s="199">
        <v>0</v>
      </c>
      <c r="BJ865" s="188">
        <v>0</v>
      </c>
      <c r="BK865" s="188">
        <v>0</v>
      </c>
      <c r="BL865" s="188">
        <v>0</v>
      </c>
      <c r="BM865" s="188">
        <v>0</v>
      </c>
      <c r="BN865" s="188">
        <v>0</v>
      </c>
      <c r="BO865" s="188">
        <v>0</v>
      </c>
      <c r="BP865" s="11">
        <v>0</v>
      </c>
      <c r="BQ865" s="46">
        <v>0</v>
      </c>
    </row>
    <row r="866" ht="19.5" customHeight="1" spans="3:69">
      <c r="C866" s="158">
        <v>63022105</v>
      </c>
      <c r="D866" s="196" t="s">
        <v>1105</v>
      </c>
      <c r="E866" s="188">
        <v>4</v>
      </c>
      <c r="F866" s="188">
        <v>63022101</v>
      </c>
      <c r="G866" s="158">
        <v>0</v>
      </c>
      <c r="H866" s="160">
        <v>0</v>
      </c>
      <c r="I866" s="16">
        <v>0</v>
      </c>
      <c r="J866" s="16">
        <v>0</v>
      </c>
      <c r="K866" s="188">
        <v>0</v>
      </c>
      <c r="L866" s="188">
        <v>0</v>
      </c>
      <c r="M866" s="188">
        <v>0</v>
      </c>
      <c r="N866" s="188">
        <v>1</v>
      </c>
      <c r="O866" s="188">
        <v>0</v>
      </c>
      <c r="P866" s="188">
        <v>0</v>
      </c>
      <c r="Q866" s="188">
        <v>0</v>
      </c>
      <c r="R866" s="188">
        <v>0</v>
      </c>
      <c r="S866" s="188">
        <v>0</v>
      </c>
      <c r="T866" s="188">
        <v>1</v>
      </c>
      <c r="U866" s="188">
        <v>2</v>
      </c>
      <c r="V866" s="162">
        <v>0</v>
      </c>
      <c r="W866" s="162">
        <v>4.5</v>
      </c>
      <c r="X866" s="162">
        <v>8000</v>
      </c>
      <c r="Y866" s="188">
        <v>0</v>
      </c>
      <c r="Z866" s="188">
        <v>20</v>
      </c>
      <c r="AA866" s="188">
        <v>0</v>
      </c>
      <c r="AB866" s="188">
        <v>0</v>
      </c>
      <c r="AC866" s="188">
        <v>0</v>
      </c>
      <c r="AD866" s="188">
        <v>9</v>
      </c>
      <c r="AE866" s="188">
        <v>1</v>
      </c>
      <c r="AF866" s="188">
        <v>3</v>
      </c>
      <c r="AG866" s="188">
        <v>2</v>
      </c>
      <c r="AH866" s="188">
        <v>2</v>
      </c>
      <c r="AI866" s="188">
        <v>0</v>
      </c>
      <c r="AJ866" s="188">
        <v>4</v>
      </c>
      <c r="AK866" s="188">
        <v>0</v>
      </c>
      <c r="AL866" s="188">
        <v>0</v>
      </c>
      <c r="AM866" s="188">
        <v>0</v>
      </c>
      <c r="AN866" s="188">
        <v>0.25</v>
      </c>
      <c r="AO866" s="188">
        <v>1500</v>
      </c>
      <c r="AP866" s="188">
        <v>0.25</v>
      </c>
      <c r="AQ866" s="188">
        <v>20</v>
      </c>
      <c r="AR866" s="188">
        <v>0</v>
      </c>
      <c r="AS866" s="188">
        <v>92002001</v>
      </c>
      <c r="AT866" s="196" t="s">
        <v>163</v>
      </c>
      <c r="AU866" s="188" t="s">
        <v>865</v>
      </c>
      <c r="AV866" s="188">
        <v>10003002</v>
      </c>
      <c r="AW866" s="188">
        <v>21202010</v>
      </c>
      <c r="AX866" s="196" t="s">
        <v>384</v>
      </c>
      <c r="AY866" s="196">
        <v>0</v>
      </c>
      <c r="AZ866" s="188">
        <v>0</v>
      </c>
      <c r="BA866" s="188">
        <v>0</v>
      </c>
      <c r="BB866" s="197" t="str">
        <f t="shared" si="90"/>
        <v>立即对目标范围内的怪物造成450%攻击伤害+8000点固定伤害,并使目标移动速度降低50%,持续3秒,如果目标为怪物则附带易伤状态,使其受到伤害在提升20%,持续6秒</v>
      </c>
      <c r="BC866" s="188">
        <v>0</v>
      </c>
      <c r="BD866" s="188">
        <v>0</v>
      </c>
      <c r="BE866" s="188">
        <v>0</v>
      </c>
      <c r="BF866" s="188">
        <v>0</v>
      </c>
      <c r="BG866" s="188">
        <v>0</v>
      </c>
      <c r="BH866" s="188">
        <v>0</v>
      </c>
      <c r="BI866" s="199">
        <v>0</v>
      </c>
      <c r="BJ866" s="188">
        <v>0</v>
      </c>
      <c r="BK866" s="188">
        <v>0</v>
      </c>
      <c r="BL866" s="188">
        <v>0</v>
      </c>
      <c r="BM866" s="188">
        <v>0</v>
      </c>
      <c r="BN866" s="188">
        <v>0</v>
      </c>
      <c r="BO866" s="188">
        <v>0</v>
      </c>
      <c r="BP866" s="11">
        <v>0</v>
      </c>
      <c r="BQ866" s="46">
        <v>0</v>
      </c>
    </row>
    <row r="867" ht="19.5" customHeight="1" spans="3:69">
      <c r="C867" s="158">
        <v>63022106</v>
      </c>
      <c r="D867" s="196" t="s">
        <v>1105</v>
      </c>
      <c r="E867" s="188">
        <v>5</v>
      </c>
      <c r="F867" s="188">
        <v>63022101</v>
      </c>
      <c r="G867" s="162">
        <v>0</v>
      </c>
      <c r="H867" s="160">
        <v>0</v>
      </c>
      <c r="I867" s="16">
        <v>0</v>
      </c>
      <c r="J867" s="16">
        <v>0</v>
      </c>
      <c r="K867" s="188">
        <v>0</v>
      </c>
      <c r="L867" s="188">
        <v>0</v>
      </c>
      <c r="M867" s="188">
        <v>0</v>
      </c>
      <c r="N867" s="188">
        <v>1</v>
      </c>
      <c r="O867" s="188">
        <v>0</v>
      </c>
      <c r="P867" s="188">
        <v>0</v>
      </c>
      <c r="Q867" s="188">
        <v>0</v>
      </c>
      <c r="R867" s="188">
        <v>0</v>
      </c>
      <c r="S867" s="188">
        <v>0</v>
      </c>
      <c r="T867" s="188">
        <v>1</v>
      </c>
      <c r="U867" s="188">
        <v>2</v>
      </c>
      <c r="V867" s="162">
        <v>0</v>
      </c>
      <c r="W867" s="162">
        <v>5</v>
      </c>
      <c r="X867" s="162">
        <v>10400</v>
      </c>
      <c r="Y867" s="188">
        <v>0</v>
      </c>
      <c r="Z867" s="188">
        <v>20</v>
      </c>
      <c r="AA867" s="188">
        <v>0</v>
      </c>
      <c r="AB867" s="188">
        <v>0</v>
      </c>
      <c r="AC867" s="188">
        <v>0</v>
      </c>
      <c r="AD867" s="188">
        <v>9</v>
      </c>
      <c r="AE867" s="188">
        <v>1</v>
      </c>
      <c r="AF867" s="188">
        <v>3</v>
      </c>
      <c r="AG867" s="188">
        <v>2</v>
      </c>
      <c r="AH867" s="188">
        <v>2</v>
      </c>
      <c r="AI867" s="188">
        <v>0</v>
      </c>
      <c r="AJ867" s="188">
        <v>4</v>
      </c>
      <c r="AK867" s="188">
        <v>0</v>
      </c>
      <c r="AL867" s="188">
        <v>0</v>
      </c>
      <c r="AM867" s="188">
        <v>0</v>
      </c>
      <c r="AN867" s="188">
        <v>0.25</v>
      </c>
      <c r="AO867" s="188">
        <v>1500</v>
      </c>
      <c r="AP867" s="188">
        <v>0.25</v>
      </c>
      <c r="AQ867" s="188">
        <v>20</v>
      </c>
      <c r="AR867" s="188">
        <v>0</v>
      </c>
      <c r="AS867" s="188">
        <v>92002001</v>
      </c>
      <c r="AT867" s="196" t="s">
        <v>163</v>
      </c>
      <c r="AU867" s="188" t="s">
        <v>865</v>
      </c>
      <c r="AV867" s="188">
        <v>10003002</v>
      </c>
      <c r="AW867" s="188">
        <v>21202010</v>
      </c>
      <c r="AX867" s="196" t="s">
        <v>384</v>
      </c>
      <c r="AY867" s="196">
        <v>0</v>
      </c>
      <c r="AZ867" s="188">
        <v>0</v>
      </c>
      <c r="BA867" s="188">
        <v>0</v>
      </c>
      <c r="BB867" s="197" t="str">
        <f t="shared" si="90"/>
        <v>立即对目标范围内的怪物造成500%攻击伤害+10400点固定伤害,并使目标移动速度降低50%,持续3秒,如果目标为怪物则附带易伤状态,使其受到伤害在提升20%,持续6秒</v>
      </c>
      <c r="BC867" s="188">
        <v>0</v>
      </c>
      <c r="BD867" s="188">
        <v>0</v>
      </c>
      <c r="BE867" s="188">
        <v>0</v>
      </c>
      <c r="BF867" s="188">
        <v>0</v>
      </c>
      <c r="BG867" s="188">
        <v>0</v>
      </c>
      <c r="BH867" s="188">
        <v>0</v>
      </c>
      <c r="BI867" s="199">
        <v>0</v>
      </c>
      <c r="BJ867" s="188">
        <v>0</v>
      </c>
      <c r="BK867" s="188">
        <v>0</v>
      </c>
      <c r="BL867" s="188">
        <v>0</v>
      </c>
      <c r="BM867" s="188">
        <v>0</v>
      </c>
      <c r="BN867" s="188">
        <v>0</v>
      </c>
      <c r="BO867" s="188">
        <v>0</v>
      </c>
      <c r="BP867" s="11">
        <v>0</v>
      </c>
      <c r="BQ867" s="46">
        <v>0</v>
      </c>
    </row>
    <row r="868" ht="20.1" customHeight="1" spans="3:69">
      <c r="C868" s="158">
        <v>63022201</v>
      </c>
      <c r="D868" s="186" t="s">
        <v>1106</v>
      </c>
      <c r="E868" s="162">
        <v>0</v>
      </c>
      <c r="F868" s="162">
        <v>63022201</v>
      </c>
      <c r="G868" s="158">
        <f t="shared" ref="G868:G870" si="91">C869</f>
        <v>63022202</v>
      </c>
      <c r="H868" s="160">
        <v>0</v>
      </c>
      <c r="I868" s="16">
        <v>25</v>
      </c>
      <c r="J868" s="16">
        <v>5</v>
      </c>
      <c r="K868" s="162">
        <v>0</v>
      </c>
      <c r="L868" s="158">
        <v>0</v>
      </c>
      <c r="M868" s="158">
        <v>0</v>
      </c>
      <c r="N868" s="158">
        <v>1</v>
      </c>
      <c r="O868" s="158">
        <v>0</v>
      </c>
      <c r="P868" s="158">
        <v>1</v>
      </c>
      <c r="Q868" s="158">
        <v>0</v>
      </c>
      <c r="R868" s="161">
        <v>0</v>
      </c>
      <c r="S868" s="158">
        <v>0</v>
      </c>
      <c r="T868" s="158">
        <v>1</v>
      </c>
      <c r="U868" s="158">
        <v>2</v>
      </c>
      <c r="V868" s="158">
        <v>0</v>
      </c>
      <c r="W868" s="161">
        <v>2</v>
      </c>
      <c r="X868" s="161">
        <v>750</v>
      </c>
      <c r="Y868" s="188">
        <v>0</v>
      </c>
      <c r="Z868" s="158">
        <v>25</v>
      </c>
      <c r="AA868" s="158">
        <v>0</v>
      </c>
      <c r="AB868" s="158">
        <v>0</v>
      </c>
      <c r="AC868" s="158">
        <v>0</v>
      </c>
      <c r="AD868" s="158">
        <v>9</v>
      </c>
      <c r="AE868" s="158">
        <v>1</v>
      </c>
      <c r="AF868" s="158">
        <v>3</v>
      </c>
      <c r="AG868" s="161">
        <v>0</v>
      </c>
      <c r="AH868" s="161">
        <v>2</v>
      </c>
      <c r="AI868" s="161">
        <v>0</v>
      </c>
      <c r="AJ868" s="161">
        <v>2</v>
      </c>
      <c r="AK868" s="158">
        <v>0</v>
      </c>
      <c r="AL868" s="158">
        <v>0</v>
      </c>
      <c r="AM868" s="158">
        <v>0</v>
      </c>
      <c r="AN868" s="158">
        <v>0.5</v>
      </c>
      <c r="AO868" s="188">
        <v>1500</v>
      </c>
      <c r="AP868" s="158">
        <v>0.5</v>
      </c>
      <c r="AQ868" s="188">
        <v>20</v>
      </c>
      <c r="AR868" s="161">
        <v>0</v>
      </c>
      <c r="AS868" s="158">
        <v>92000028</v>
      </c>
      <c r="AT868" s="187" t="s">
        <v>201</v>
      </c>
      <c r="AU868" s="158" t="s">
        <v>1107</v>
      </c>
      <c r="AV868" s="162">
        <v>10000007</v>
      </c>
      <c r="AW868" s="162">
        <v>21202020</v>
      </c>
      <c r="AX868" s="187" t="s">
        <v>384</v>
      </c>
      <c r="AY868" s="161" t="s">
        <v>1065</v>
      </c>
      <c r="AZ868" s="160">
        <v>0</v>
      </c>
      <c r="BA868" s="160">
        <v>0</v>
      </c>
      <c r="BB868" s="197"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8">
        <v>0</v>
      </c>
      <c r="BD868" s="158">
        <v>0</v>
      </c>
      <c r="BE868" s="158">
        <v>0</v>
      </c>
      <c r="BF868" s="158">
        <v>0</v>
      </c>
      <c r="BG868" s="158">
        <v>0</v>
      </c>
      <c r="BH868" s="158">
        <v>0</v>
      </c>
      <c r="BI868" s="164">
        <v>0</v>
      </c>
      <c r="BJ868" s="161">
        <v>0</v>
      </c>
      <c r="BK868" s="161">
        <v>0</v>
      </c>
      <c r="BL868" s="161">
        <v>0</v>
      </c>
      <c r="BM868" s="161">
        <v>0</v>
      </c>
      <c r="BN868" s="161">
        <v>0</v>
      </c>
      <c r="BO868" s="161">
        <v>0</v>
      </c>
      <c r="BP868" s="11">
        <v>0</v>
      </c>
      <c r="BQ868" s="46">
        <v>0</v>
      </c>
    </row>
    <row r="869" ht="20.1" customHeight="1" spans="3:69">
      <c r="C869" s="158">
        <v>63022202</v>
      </c>
      <c r="D869" s="186" t="s">
        <v>1106</v>
      </c>
      <c r="E869" s="162">
        <v>1</v>
      </c>
      <c r="F869" s="162">
        <v>63022201</v>
      </c>
      <c r="G869" s="158">
        <f t="shared" si="91"/>
        <v>63022203</v>
      </c>
      <c r="H869" s="160">
        <v>0</v>
      </c>
      <c r="I869" s="16">
        <v>32</v>
      </c>
      <c r="J869" s="16">
        <v>2</v>
      </c>
      <c r="K869" s="162">
        <v>0</v>
      </c>
      <c r="L869" s="158">
        <v>0</v>
      </c>
      <c r="M869" s="158">
        <v>0</v>
      </c>
      <c r="N869" s="158">
        <v>1</v>
      </c>
      <c r="O869" s="158">
        <v>0</v>
      </c>
      <c r="P869" s="158">
        <v>1</v>
      </c>
      <c r="Q869" s="158">
        <v>0</v>
      </c>
      <c r="R869" s="161">
        <v>0</v>
      </c>
      <c r="S869" s="158">
        <v>0</v>
      </c>
      <c r="T869" s="158">
        <v>1</v>
      </c>
      <c r="U869" s="158">
        <v>2</v>
      </c>
      <c r="V869" s="158">
        <v>0</v>
      </c>
      <c r="W869" s="161">
        <v>2</v>
      </c>
      <c r="X869" s="161">
        <v>750</v>
      </c>
      <c r="Y869" s="188">
        <v>0</v>
      </c>
      <c r="Z869" s="158">
        <v>25</v>
      </c>
      <c r="AA869" s="158">
        <v>0</v>
      </c>
      <c r="AB869" s="158">
        <v>0</v>
      </c>
      <c r="AC869" s="158">
        <v>0</v>
      </c>
      <c r="AD869" s="158">
        <v>9</v>
      </c>
      <c r="AE869" s="158">
        <v>1</v>
      </c>
      <c r="AF869" s="158">
        <v>3</v>
      </c>
      <c r="AG869" s="161">
        <v>0</v>
      </c>
      <c r="AH869" s="161">
        <v>2</v>
      </c>
      <c r="AI869" s="161">
        <v>0</v>
      </c>
      <c r="AJ869" s="161">
        <v>2</v>
      </c>
      <c r="AK869" s="158">
        <v>0</v>
      </c>
      <c r="AL869" s="158">
        <v>0</v>
      </c>
      <c r="AM869" s="158">
        <v>0</v>
      </c>
      <c r="AN869" s="158">
        <v>0.5</v>
      </c>
      <c r="AO869" s="188">
        <v>1500</v>
      </c>
      <c r="AP869" s="158">
        <v>0.5</v>
      </c>
      <c r="AQ869" s="188">
        <v>20</v>
      </c>
      <c r="AR869" s="161">
        <v>0</v>
      </c>
      <c r="AS869" s="158">
        <v>92000028</v>
      </c>
      <c r="AT869" s="187" t="s">
        <v>201</v>
      </c>
      <c r="AU869" s="158" t="s">
        <v>1107</v>
      </c>
      <c r="AV869" s="162">
        <v>10000007</v>
      </c>
      <c r="AW869" s="162">
        <v>21202020</v>
      </c>
      <c r="AX869" s="187" t="s">
        <v>384</v>
      </c>
      <c r="AY869" s="161" t="s">
        <v>1065</v>
      </c>
      <c r="AZ869" s="160">
        <v>0</v>
      </c>
      <c r="BA869" s="160">
        <v>0</v>
      </c>
      <c r="BB869" s="197"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8">
        <v>0</v>
      </c>
      <c r="BD869" s="158">
        <v>0</v>
      </c>
      <c r="BE869" s="158">
        <v>0</v>
      </c>
      <c r="BF869" s="158">
        <v>0</v>
      </c>
      <c r="BG869" s="158">
        <v>0</v>
      </c>
      <c r="BH869" s="158">
        <v>0</v>
      </c>
      <c r="BI869" s="164">
        <v>0</v>
      </c>
      <c r="BJ869" s="161">
        <v>0</v>
      </c>
      <c r="BK869" s="161">
        <v>0</v>
      </c>
      <c r="BL869" s="161">
        <v>0</v>
      </c>
      <c r="BM869" s="161">
        <v>0</v>
      </c>
      <c r="BN869" s="161">
        <v>0</v>
      </c>
      <c r="BO869" s="161">
        <v>0</v>
      </c>
      <c r="BP869" s="11">
        <v>0</v>
      </c>
      <c r="BQ869" s="46">
        <v>0</v>
      </c>
    </row>
    <row r="870" ht="20.1" customHeight="1" spans="3:69">
      <c r="C870" s="158">
        <v>63022203</v>
      </c>
      <c r="D870" s="186" t="s">
        <v>1106</v>
      </c>
      <c r="E870" s="162">
        <v>2</v>
      </c>
      <c r="F870" s="162">
        <v>63022201</v>
      </c>
      <c r="G870" s="158">
        <f t="shared" si="91"/>
        <v>63022204</v>
      </c>
      <c r="H870" s="160">
        <v>0</v>
      </c>
      <c r="I870" s="16">
        <v>37</v>
      </c>
      <c r="J870" s="16">
        <v>2</v>
      </c>
      <c r="K870" s="162">
        <v>0</v>
      </c>
      <c r="L870" s="158">
        <v>0</v>
      </c>
      <c r="M870" s="158">
        <v>0</v>
      </c>
      <c r="N870" s="158">
        <v>1</v>
      </c>
      <c r="O870" s="158">
        <v>0</v>
      </c>
      <c r="P870" s="158">
        <v>1</v>
      </c>
      <c r="Q870" s="158">
        <v>0</v>
      </c>
      <c r="R870" s="161">
        <v>0</v>
      </c>
      <c r="S870" s="158">
        <v>0</v>
      </c>
      <c r="T870" s="158">
        <v>1</v>
      </c>
      <c r="U870" s="158">
        <v>2</v>
      </c>
      <c r="V870" s="158">
        <v>0</v>
      </c>
      <c r="W870" s="161">
        <v>2.25</v>
      </c>
      <c r="X870" s="161">
        <v>1500</v>
      </c>
      <c r="Y870" s="188">
        <v>0</v>
      </c>
      <c r="Z870" s="158">
        <v>25</v>
      </c>
      <c r="AA870" s="158">
        <v>0</v>
      </c>
      <c r="AB870" s="158">
        <v>0</v>
      </c>
      <c r="AC870" s="158">
        <v>0</v>
      </c>
      <c r="AD870" s="158">
        <v>9</v>
      </c>
      <c r="AE870" s="158">
        <v>1</v>
      </c>
      <c r="AF870" s="158">
        <v>3</v>
      </c>
      <c r="AG870" s="161">
        <v>0</v>
      </c>
      <c r="AH870" s="161">
        <v>2</v>
      </c>
      <c r="AI870" s="161">
        <v>0</v>
      </c>
      <c r="AJ870" s="161">
        <v>2</v>
      </c>
      <c r="AK870" s="158">
        <v>0</v>
      </c>
      <c r="AL870" s="158">
        <v>0</v>
      </c>
      <c r="AM870" s="158">
        <v>0</v>
      </c>
      <c r="AN870" s="158">
        <v>0.5</v>
      </c>
      <c r="AO870" s="188">
        <v>1500</v>
      </c>
      <c r="AP870" s="158">
        <v>0.5</v>
      </c>
      <c r="AQ870" s="188">
        <v>20</v>
      </c>
      <c r="AR870" s="161">
        <v>0</v>
      </c>
      <c r="AS870" s="158">
        <v>92000028</v>
      </c>
      <c r="AT870" s="187" t="s">
        <v>201</v>
      </c>
      <c r="AU870" s="158" t="s">
        <v>1107</v>
      </c>
      <c r="AV870" s="162">
        <v>10000007</v>
      </c>
      <c r="AW870" s="162">
        <v>21202020</v>
      </c>
      <c r="AX870" s="187" t="s">
        <v>384</v>
      </c>
      <c r="AY870" s="161" t="s">
        <v>1065</v>
      </c>
      <c r="AZ870" s="160">
        <v>0</v>
      </c>
      <c r="BA870" s="160">
        <v>0</v>
      </c>
      <c r="BB870" s="197" t="str">
        <f t="shared" si="92"/>
        <v>每次向前方释放5个烈焰飓风，每个飓风可以对目标造成225%攻击伤害+1500点固定伤害,并使目标造成眩晕效果,持续1秒</v>
      </c>
      <c r="BC870" s="158">
        <v>0</v>
      </c>
      <c r="BD870" s="158">
        <v>0</v>
      </c>
      <c r="BE870" s="158">
        <v>0</v>
      </c>
      <c r="BF870" s="158">
        <v>0</v>
      </c>
      <c r="BG870" s="158">
        <v>0</v>
      </c>
      <c r="BH870" s="158">
        <v>0</v>
      </c>
      <c r="BI870" s="164">
        <v>0</v>
      </c>
      <c r="BJ870" s="161">
        <v>0</v>
      </c>
      <c r="BK870" s="161">
        <v>0</v>
      </c>
      <c r="BL870" s="161">
        <v>0</v>
      </c>
      <c r="BM870" s="161">
        <v>0</v>
      </c>
      <c r="BN870" s="161">
        <v>0</v>
      </c>
      <c r="BO870" s="161">
        <v>0</v>
      </c>
      <c r="BP870" s="11">
        <v>0</v>
      </c>
      <c r="BQ870" s="46">
        <v>0</v>
      </c>
    </row>
    <row r="871" ht="20.1" customHeight="1" spans="3:69">
      <c r="C871" s="158">
        <v>63022204</v>
      </c>
      <c r="D871" s="186" t="s">
        <v>1106</v>
      </c>
      <c r="E871" s="162">
        <v>3</v>
      </c>
      <c r="F871" s="162">
        <v>63022201</v>
      </c>
      <c r="G871" s="158">
        <v>0</v>
      </c>
      <c r="H871" s="160">
        <v>0</v>
      </c>
      <c r="I871" s="16">
        <v>0</v>
      </c>
      <c r="J871" s="16">
        <v>0</v>
      </c>
      <c r="K871" s="162">
        <v>0</v>
      </c>
      <c r="L871" s="158">
        <v>0</v>
      </c>
      <c r="M871" s="158">
        <v>0</v>
      </c>
      <c r="N871" s="158">
        <v>1</v>
      </c>
      <c r="O871" s="158">
        <v>0</v>
      </c>
      <c r="P871" s="158">
        <v>1</v>
      </c>
      <c r="Q871" s="158">
        <v>0</v>
      </c>
      <c r="R871" s="161">
        <v>0</v>
      </c>
      <c r="S871" s="158">
        <v>0</v>
      </c>
      <c r="T871" s="158">
        <v>1</v>
      </c>
      <c r="U871" s="158">
        <v>2</v>
      </c>
      <c r="V871" s="158">
        <v>0</v>
      </c>
      <c r="W871" s="161">
        <v>2.5</v>
      </c>
      <c r="X871" s="161">
        <v>2250</v>
      </c>
      <c r="Y871" s="188">
        <v>0</v>
      </c>
      <c r="Z871" s="158">
        <v>25</v>
      </c>
      <c r="AA871" s="158">
        <v>0</v>
      </c>
      <c r="AB871" s="158">
        <v>0</v>
      </c>
      <c r="AC871" s="158">
        <v>0</v>
      </c>
      <c r="AD871" s="158">
        <v>9</v>
      </c>
      <c r="AE871" s="158">
        <v>1</v>
      </c>
      <c r="AF871" s="158">
        <v>3</v>
      </c>
      <c r="AG871" s="161">
        <v>0</v>
      </c>
      <c r="AH871" s="161">
        <v>2</v>
      </c>
      <c r="AI871" s="161">
        <v>0</v>
      </c>
      <c r="AJ871" s="161">
        <v>2</v>
      </c>
      <c r="AK871" s="158">
        <v>0</v>
      </c>
      <c r="AL871" s="158">
        <v>0</v>
      </c>
      <c r="AM871" s="158">
        <v>0</v>
      </c>
      <c r="AN871" s="158">
        <v>0.5</v>
      </c>
      <c r="AO871" s="188">
        <v>1500</v>
      </c>
      <c r="AP871" s="158">
        <v>0.5</v>
      </c>
      <c r="AQ871" s="188">
        <v>20</v>
      </c>
      <c r="AR871" s="161">
        <v>0</v>
      </c>
      <c r="AS871" s="158">
        <v>92000028</v>
      </c>
      <c r="AT871" s="187" t="s">
        <v>201</v>
      </c>
      <c r="AU871" s="158" t="s">
        <v>1107</v>
      </c>
      <c r="AV871" s="162">
        <v>10000007</v>
      </c>
      <c r="AW871" s="162">
        <v>21202020</v>
      </c>
      <c r="AX871" s="187" t="s">
        <v>384</v>
      </c>
      <c r="AY871" s="161" t="s">
        <v>1065</v>
      </c>
      <c r="AZ871" s="160">
        <v>0</v>
      </c>
      <c r="BA871" s="160">
        <v>0</v>
      </c>
      <c r="BB871" s="197" t="str">
        <f t="shared" si="92"/>
        <v>每次向前方释放5个烈焰飓风，每个飓风可以对目标造成250%攻击伤害+2250点固定伤害,并使目标造成眩晕效果,持续1秒</v>
      </c>
      <c r="BC871" s="158">
        <v>0</v>
      </c>
      <c r="BD871" s="158">
        <v>0</v>
      </c>
      <c r="BE871" s="158">
        <v>0</v>
      </c>
      <c r="BF871" s="158">
        <v>0</v>
      </c>
      <c r="BG871" s="158">
        <v>0</v>
      </c>
      <c r="BH871" s="158">
        <v>0</v>
      </c>
      <c r="BI871" s="164">
        <v>0</v>
      </c>
      <c r="BJ871" s="161">
        <v>0</v>
      </c>
      <c r="BK871" s="161">
        <v>0</v>
      </c>
      <c r="BL871" s="161">
        <v>0</v>
      </c>
      <c r="BM871" s="161">
        <v>0</v>
      </c>
      <c r="BN871" s="161">
        <v>0</v>
      </c>
      <c r="BO871" s="161">
        <v>0</v>
      </c>
      <c r="BP871" s="11">
        <v>0</v>
      </c>
      <c r="BQ871" s="46">
        <v>0</v>
      </c>
    </row>
    <row r="872" ht="20.1" customHeight="1" spans="3:69">
      <c r="C872" s="158">
        <v>63022205</v>
      </c>
      <c r="D872" s="186" t="s">
        <v>1106</v>
      </c>
      <c r="E872" s="162">
        <v>4</v>
      </c>
      <c r="F872" s="162">
        <v>63022201</v>
      </c>
      <c r="G872" s="158">
        <v>0</v>
      </c>
      <c r="H872" s="160">
        <v>0</v>
      </c>
      <c r="I872" s="16">
        <v>0</v>
      </c>
      <c r="J872" s="16">
        <v>0</v>
      </c>
      <c r="K872" s="162">
        <v>0</v>
      </c>
      <c r="L872" s="158">
        <v>0</v>
      </c>
      <c r="M872" s="158">
        <v>0</v>
      </c>
      <c r="N872" s="158">
        <v>1</v>
      </c>
      <c r="O872" s="158">
        <v>0</v>
      </c>
      <c r="P872" s="158">
        <v>1</v>
      </c>
      <c r="Q872" s="158">
        <v>0</v>
      </c>
      <c r="R872" s="161">
        <v>0</v>
      </c>
      <c r="S872" s="158">
        <v>0</v>
      </c>
      <c r="T872" s="158">
        <v>1</v>
      </c>
      <c r="U872" s="158">
        <v>2</v>
      </c>
      <c r="V872" s="158">
        <v>0</v>
      </c>
      <c r="W872" s="161">
        <v>2.75</v>
      </c>
      <c r="X872" s="161">
        <v>3250</v>
      </c>
      <c r="Y872" s="188">
        <v>0</v>
      </c>
      <c r="Z872" s="158">
        <v>25</v>
      </c>
      <c r="AA872" s="158">
        <v>0</v>
      </c>
      <c r="AB872" s="158">
        <v>0</v>
      </c>
      <c r="AC872" s="158">
        <v>0</v>
      </c>
      <c r="AD872" s="158">
        <v>9</v>
      </c>
      <c r="AE872" s="158">
        <v>1</v>
      </c>
      <c r="AF872" s="158">
        <v>3</v>
      </c>
      <c r="AG872" s="161">
        <v>0</v>
      </c>
      <c r="AH872" s="161">
        <v>2</v>
      </c>
      <c r="AI872" s="161">
        <v>0</v>
      </c>
      <c r="AJ872" s="161">
        <v>2</v>
      </c>
      <c r="AK872" s="158">
        <v>0</v>
      </c>
      <c r="AL872" s="158">
        <v>0</v>
      </c>
      <c r="AM872" s="158">
        <v>0</v>
      </c>
      <c r="AN872" s="158">
        <v>0.5</v>
      </c>
      <c r="AO872" s="188">
        <v>1500</v>
      </c>
      <c r="AP872" s="158">
        <v>0.5</v>
      </c>
      <c r="AQ872" s="188">
        <v>20</v>
      </c>
      <c r="AR872" s="161">
        <v>0</v>
      </c>
      <c r="AS872" s="158">
        <v>92000028</v>
      </c>
      <c r="AT872" s="187" t="s">
        <v>201</v>
      </c>
      <c r="AU872" s="158" t="s">
        <v>1107</v>
      </c>
      <c r="AV872" s="162">
        <v>10000007</v>
      </c>
      <c r="AW872" s="162">
        <v>21202020</v>
      </c>
      <c r="AX872" s="187" t="s">
        <v>384</v>
      </c>
      <c r="AY872" s="161" t="s">
        <v>1065</v>
      </c>
      <c r="AZ872" s="160">
        <v>0</v>
      </c>
      <c r="BA872" s="160">
        <v>0</v>
      </c>
      <c r="BB872" s="197" t="str">
        <f t="shared" si="92"/>
        <v>每次向前方释放5个烈焰飓风，每个飓风可以对目标造成275%攻击伤害+3250点固定伤害,并使目标造成眩晕效果,持续1秒</v>
      </c>
      <c r="BC872" s="158">
        <v>0</v>
      </c>
      <c r="BD872" s="158">
        <v>0</v>
      </c>
      <c r="BE872" s="158">
        <v>0</v>
      </c>
      <c r="BF872" s="158">
        <v>0</v>
      </c>
      <c r="BG872" s="158">
        <v>0</v>
      </c>
      <c r="BH872" s="158">
        <v>0</v>
      </c>
      <c r="BI872" s="164">
        <v>0</v>
      </c>
      <c r="BJ872" s="161">
        <v>0</v>
      </c>
      <c r="BK872" s="161">
        <v>0</v>
      </c>
      <c r="BL872" s="161">
        <v>0</v>
      </c>
      <c r="BM872" s="161">
        <v>0</v>
      </c>
      <c r="BN872" s="161">
        <v>0</v>
      </c>
      <c r="BO872" s="161">
        <v>0</v>
      </c>
      <c r="BP872" s="11">
        <v>0</v>
      </c>
      <c r="BQ872" s="46">
        <v>0</v>
      </c>
    </row>
    <row r="873" ht="20.1" customHeight="1" spans="3:69">
      <c r="C873" s="158">
        <v>63022206</v>
      </c>
      <c r="D873" s="186" t="s">
        <v>1106</v>
      </c>
      <c r="E873" s="162">
        <v>5</v>
      </c>
      <c r="F873" s="162">
        <v>63022201</v>
      </c>
      <c r="G873" s="162">
        <v>0</v>
      </c>
      <c r="H873" s="160">
        <v>0</v>
      </c>
      <c r="I873" s="16">
        <v>0</v>
      </c>
      <c r="J873" s="16">
        <v>0</v>
      </c>
      <c r="K873" s="162">
        <v>0</v>
      </c>
      <c r="L873" s="158">
        <v>0</v>
      </c>
      <c r="M873" s="158">
        <v>0</v>
      </c>
      <c r="N873" s="158">
        <v>1</v>
      </c>
      <c r="O873" s="158">
        <v>0</v>
      </c>
      <c r="P873" s="158">
        <v>1</v>
      </c>
      <c r="Q873" s="158">
        <v>0</v>
      </c>
      <c r="R873" s="161">
        <v>0</v>
      </c>
      <c r="S873" s="158">
        <v>0</v>
      </c>
      <c r="T873" s="158">
        <v>1</v>
      </c>
      <c r="U873" s="158">
        <v>2</v>
      </c>
      <c r="V873" s="158">
        <v>0</v>
      </c>
      <c r="W873" s="161">
        <v>3</v>
      </c>
      <c r="X873" s="161">
        <v>4250</v>
      </c>
      <c r="Y873" s="188">
        <v>0</v>
      </c>
      <c r="Z873" s="158">
        <v>25</v>
      </c>
      <c r="AA873" s="158">
        <v>0</v>
      </c>
      <c r="AB873" s="158">
        <v>0</v>
      </c>
      <c r="AC873" s="158">
        <v>0</v>
      </c>
      <c r="AD873" s="158">
        <v>9</v>
      </c>
      <c r="AE873" s="158">
        <v>1</v>
      </c>
      <c r="AF873" s="158">
        <v>3</v>
      </c>
      <c r="AG873" s="161">
        <v>0</v>
      </c>
      <c r="AH873" s="161">
        <v>2</v>
      </c>
      <c r="AI873" s="161">
        <v>0</v>
      </c>
      <c r="AJ873" s="161">
        <v>2</v>
      </c>
      <c r="AK873" s="158">
        <v>0</v>
      </c>
      <c r="AL873" s="158">
        <v>0</v>
      </c>
      <c r="AM873" s="158">
        <v>0</v>
      </c>
      <c r="AN873" s="158">
        <v>0.5</v>
      </c>
      <c r="AO873" s="188">
        <v>1500</v>
      </c>
      <c r="AP873" s="158">
        <v>0.5</v>
      </c>
      <c r="AQ873" s="188">
        <v>20</v>
      </c>
      <c r="AR873" s="161">
        <v>0</v>
      </c>
      <c r="AS873" s="158">
        <v>92000028</v>
      </c>
      <c r="AT873" s="187" t="s">
        <v>201</v>
      </c>
      <c r="AU873" s="158" t="s">
        <v>1107</v>
      </c>
      <c r="AV873" s="162">
        <v>10000007</v>
      </c>
      <c r="AW873" s="162">
        <v>21202020</v>
      </c>
      <c r="AX873" s="187" t="s">
        <v>384</v>
      </c>
      <c r="AY873" s="161" t="s">
        <v>1065</v>
      </c>
      <c r="AZ873" s="160">
        <v>0</v>
      </c>
      <c r="BA873" s="160">
        <v>0</v>
      </c>
      <c r="BB873" s="197" t="str">
        <f t="shared" si="92"/>
        <v>每次向前方释放5个烈焰飓风，每个飓风可以对目标造成300%攻击伤害+4250点固定伤害,并使目标造成眩晕效果,持续1秒</v>
      </c>
      <c r="BC873" s="158">
        <v>0</v>
      </c>
      <c r="BD873" s="158">
        <v>0</v>
      </c>
      <c r="BE873" s="158">
        <v>0</v>
      </c>
      <c r="BF873" s="158">
        <v>0</v>
      </c>
      <c r="BG873" s="158">
        <v>0</v>
      </c>
      <c r="BH873" s="158">
        <v>0</v>
      </c>
      <c r="BI873" s="164">
        <v>0</v>
      </c>
      <c r="BJ873" s="161">
        <v>0</v>
      </c>
      <c r="BK873" s="161">
        <v>0</v>
      </c>
      <c r="BL873" s="161">
        <v>0</v>
      </c>
      <c r="BM873" s="161">
        <v>0</v>
      </c>
      <c r="BN873" s="161">
        <v>0</v>
      </c>
      <c r="BO873" s="161">
        <v>0</v>
      </c>
      <c r="BP873" s="11">
        <v>0</v>
      </c>
      <c r="BQ873" s="46">
        <v>0</v>
      </c>
    </row>
    <row r="874" ht="19.5" customHeight="1" spans="3:69">
      <c r="C874" s="158">
        <v>63022301</v>
      </c>
      <c r="D874" s="196" t="s">
        <v>712</v>
      </c>
      <c r="E874" s="188">
        <v>0</v>
      </c>
      <c r="F874" s="188">
        <v>63022301</v>
      </c>
      <c r="G874" s="158">
        <f t="shared" ref="G874:G876" si="93">C875</f>
        <v>63022302</v>
      </c>
      <c r="H874" s="160">
        <v>0</v>
      </c>
      <c r="I874" s="16">
        <v>30</v>
      </c>
      <c r="J874" s="19">
        <v>5</v>
      </c>
      <c r="K874" s="188">
        <v>0</v>
      </c>
      <c r="L874" s="188">
        <v>0</v>
      </c>
      <c r="M874" s="188">
        <v>0</v>
      </c>
      <c r="N874" s="188">
        <v>1</v>
      </c>
      <c r="O874" s="188">
        <v>2</v>
      </c>
      <c r="P874" s="188">
        <v>0</v>
      </c>
      <c r="Q874" s="188">
        <v>0</v>
      </c>
      <c r="R874" s="188">
        <v>0</v>
      </c>
      <c r="S874" s="188">
        <v>0</v>
      </c>
      <c r="T874" s="188">
        <v>1</v>
      </c>
      <c r="U874" s="188">
        <v>2</v>
      </c>
      <c r="V874" s="188">
        <v>0</v>
      </c>
      <c r="W874" s="161">
        <v>7.5</v>
      </c>
      <c r="X874" s="161">
        <v>1500</v>
      </c>
      <c r="Y874" s="188">
        <v>0</v>
      </c>
      <c r="Z874" s="188">
        <v>30</v>
      </c>
      <c r="AA874" s="188">
        <v>0</v>
      </c>
      <c r="AB874" s="188">
        <v>0</v>
      </c>
      <c r="AC874" s="188">
        <v>0</v>
      </c>
      <c r="AD874" s="188">
        <v>9</v>
      </c>
      <c r="AE874" s="188">
        <v>1</v>
      </c>
      <c r="AF874" s="188">
        <v>3</v>
      </c>
      <c r="AG874" s="188">
        <v>2</v>
      </c>
      <c r="AH874" s="188">
        <v>2</v>
      </c>
      <c r="AI874" s="188">
        <v>0</v>
      </c>
      <c r="AJ874" s="188">
        <v>4</v>
      </c>
      <c r="AK874" s="188">
        <v>0</v>
      </c>
      <c r="AL874" s="188">
        <v>1.5</v>
      </c>
      <c r="AM874" s="188">
        <v>0</v>
      </c>
      <c r="AN874" s="188">
        <v>0</v>
      </c>
      <c r="AO874" s="188">
        <v>2000</v>
      </c>
      <c r="AP874" s="188">
        <v>0.25</v>
      </c>
      <c r="AQ874" s="188">
        <v>30</v>
      </c>
      <c r="AR874" s="188">
        <v>0</v>
      </c>
      <c r="AS874" s="188">
        <v>92002001</v>
      </c>
      <c r="AT874" s="187" t="s">
        <v>201</v>
      </c>
      <c r="AU874" s="188" t="s">
        <v>865</v>
      </c>
      <c r="AV874" s="188">
        <v>10003002</v>
      </c>
      <c r="AW874" s="188">
        <v>21202030</v>
      </c>
      <c r="AX874" s="196" t="s">
        <v>384</v>
      </c>
      <c r="AY874" s="196">
        <v>0</v>
      </c>
      <c r="AZ874" s="188">
        <v>0</v>
      </c>
      <c r="BA874" s="188">
        <v>0</v>
      </c>
      <c r="BB874" s="197"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8">
        <v>0</v>
      </c>
      <c r="BD874" s="188">
        <v>0</v>
      </c>
      <c r="BE874" s="188">
        <v>0</v>
      </c>
      <c r="BF874" s="188">
        <v>0</v>
      </c>
      <c r="BG874" s="188">
        <v>0</v>
      </c>
      <c r="BH874" s="188">
        <v>0</v>
      </c>
      <c r="BI874" s="199">
        <v>0</v>
      </c>
      <c r="BJ874" s="188">
        <v>0</v>
      </c>
      <c r="BK874" s="188">
        <v>0</v>
      </c>
      <c r="BL874" s="188">
        <v>0</v>
      </c>
      <c r="BM874" s="188">
        <v>0</v>
      </c>
      <c r="BN874" s="188">
        <v>0</v>
      </c>
      <c r="BO874" s="188">
        <v>0</v>
      </c>
      <c r="BP874" s="11">
        <v>0</v>
      </c>
      <c r="BQ874" s="46">
        <v>0</v>
      </c>
    </row>
    <row r="875" ht="19.5" customHeight="1" spans="3:69">
      <c r="C875" s="158">
        <v>63022302</v>
      </c>
      <c r="D875" s="196" t="s">
        <v>712</v>
      </c>
      <c r="E875" s="188">
        <v>1</v>
      </c>
      <c r="F875" s="188">
        <v>63022301</v>
      </c>
      <c r="G875" s="158">
        <f t="shared" si="93"/>
        <v>63022303</v>
      </c>
      <c r="H875" s="160">
        <v>0</v>
      </c>
      <c r="I875" s="16">
        <v>37</v>
      </c>
      <c r="J875" s="19">
        <v>2</v>
      </c>
      <c r="K875" s="188">
        <v>0</v>
      </c>
      <c r="L875" s="188">
        <v>0</v>
      </c>
      <c r="M875" s="188">
        <v>0</v>
      </c>
      <c r="N875" s="188">
        <v>1</v>
      </c>
      <c r="O875" s="188">
        <v>2</v>
      </c>
      <c r="P875" s="188">
        <v>0</v>
      </c>
      <c r="Q875" s="188">
        <v>0</v>
      </c>
      <c r="R875" s="188">
        <v>0</v>
      </c>
      <c r="S875" s="188">
        <v>0</v>
      </c>
      <c r="T875" s="188">
        <v>1</v>
      </c>
      <c r="U875" s="188">
        <v>2</v>
      </c>
      <c r="V875" s="188">
        <v>0</v>
      </c>
      <c r="W875" s="161">
        <v>7.5</v>
      </c>
      <c r="X875" s="161">
        <v>1500</v>
      </c>
      <c r="Y875" s="188">
        <v>0</v>
      </c>
      <c r="Z875" s="188">
        <v>30</v>
      </c>
      <c r="AA875" s="188">
        <v>0</v>
      </c>
      <c r="AB875" s="188">
        <v>0</v>
      </c>
      <c r="AC875" s="188">
        <v>0</v>
      </c>
      <c r="AD875" s="188">
        <v>9</v>
      </c>
      <c r="AE875" s="188">
        <v>1</v>
      </c>
      <c r="AF875" s="188">
        <v>3</v>
      </c>
      <c r="AG875" s="188">
        <v>2</v>
      </c>
      <c r="AH875" s="188">
        <v>2</v>
      </c>
      <c r="AI875" s="188">
        <v>0</v>
      </c>
      <c r="AJ875" s="188">
        <v>4</v>
      </c>
      <c r="AK875" s="188">
        <v>0</v>
      </c>
      <c r="AL875" s="188">
        <v>1.5</v>
      </c>
      <c r="AM875" s="188">
        <v>0</v>
      </c>
      <c r="AN875" s="188">
        <v>0</v>
      </c>
      <c r="AO875" s="188">
        <v>2000</v>
      </c>
      <c r="AP875" s="188">
        <v>0.25</v>
      </c>
      <c r="AQ875" s="188">
        <v>30</v>
      </c>
      <c r="AR875" s="188">
        <v>0</v>
      </c>
      <c r="AS875" s="188">
        <v>92002001</v>
      </c>
      <c r="AT875" s="187" t="s">
        <v>201</v>
      </c>
      <c r="AU875" s="188" t="s">
        <v>865</v>
      </c>
      <c r="AV875" s="188">
        <v>10003002</v>
      </c>
      <c r="AW875" s="188">
        <v>21202030</v>
      </c>
      <c r="AX875" s="196" t="s">
        <v>384</v>
      </c>
      <c r="AY875" s="196">
        <v>0</v>
      </c>
      <c r="AZ875" s="188">
        <v>0</v>
      </c>
      <c r="BA875" s="188">
        <v>0</v>
      </c>
      <c r="BB875" s="197"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8">
        <v>0</v>
      </c>
      <c r="BD875" s="188">
        <v>0</v>
      </c>
      <c r="BE875" s="188">
        <v>0</v>
      </c>
      <c r="BF875" s="188">
        <v>0</v>
      </c>
      <c r="BG875" s="188">
        <v>0</v>
      </c>
      <c r="BH875" s="188">
        <v>0</v>
      </c>
      <c r="BI875" s="199">
        <v>0</v>
      </c>
      <c r="BJ875" s="188">
        <v>0</v>
      </c>
      <c r="BK875" s="188">
        <v>0</v>
      </c>
      <c r="BL875" s="188">
        <v>0</v>
      </c>
      <c r="BM875" s="188">
        <v>0</v>
      </c>
      <c r="BN875" s="188">
        <v>0</v>
      </c>
      <c r="BO875" s="188">
        <v>0</v>
      </c>
      <c r="BP875" s="11">
        <v>0</v>
      </c>
      <c r="BQ875" s="46">
        <v>0</v>
      </c>
    </row>
    <row r="876" ht="19.5" customHeight="1" spans="3:69">
      <c r="C876" s="158">
        <v>63022303</v>
      </c>
      <c r="D876" s="196" t="s">
        <v>712</v>
      </c>
      <c r="E876" s="188">
        <v>2</v>
      </c>
      <c r="F876" s="188">
        <v>63022301</v>
      </c>
      <c r="G876" s="158">
        <f t="shared" si="93"/>
        <v>63022304</v>
      </c>
      <c r="H876" s="160">
        <v>0</v>
      </c>
      <c r="I876" s="16">
        <v>42</v>
      </c>
      <c r="J876" s="19">
        <v>2</v>
      </c>
      <c r="K876" s="188">
        <v>0</v>
      </c>
      <c r="L876" s="188">
        <v>0</v>
      </c>
      <c r="M876" s="188">
        <v>0</v>
      </c>
      <c r="N876" s="188">
        <v>1</v>
      </c>
      <c r="O876" s="188">
        <v>2</v>
      </c>
      <c r="P876" s="188">
        <v>0</v>
      </c>
      <c r="Q876" s="188">
        <v>0</v>
      </c>
      <c r="R876" s="188">
        <v>0</v>
      </c>
      <c r="S876" s="188">
        <v>0</v>
      </c>
      <c r="T876" s="188">
        <v>1</v>
      </c>
      <c r="U876" s="188">
        <v>2</v>
      </c>
      <c r="V876" s="188">
        <v>0</v>
      </c>
      <c r="W876" s="161">
        <v>8.25</v>
      </c>
      <c r="X876" s="161">
        <v>3000</v>
      </c>
      <c r="Y876" s="188">
        <v>0</v>
      </c>
      <c r="Z876" s="188">
        <v>30</v>
      </c>
      <c r="AA876" s="188">
        <v>0</v>
      </c>
      <c r="AB876" s="188">
        <v>0</v>
      </c>
      <c r="AC876" s="188">
        <v>0</v>
      </c>
      <c r="AD876" s="188">
        <v>9</v>
      </c>
      <c r="AE876" s="188">
        <v>1</v>
      </c>
      <c r="AF876" s="188">
        <v>3</v>
      </c>
      <c r="AG876" s="188">
        <v>2</v>
      </c>
      <c r="AH876" s="188">
        <v>2</v>
      </c>
      <c r="AI876" s="188">
        <v>0</v>
      </c>
      <c r="AJ876" s="188">
        <v>4</v>
      </c>
      <c r="AK876" s="188">
        <v>0</v>
      </c>
      <c r="AL876" s="188">
        <v>1.5</v>
      </c>
      <c r="AM876" s="188">
        <v>0</v>
      </c>
      <c r="AN876" s="188">
        <v>0</v>
      </c>
      <c r="AO876" s="188">
        <v>2000</v>
      </c>
      <c r="AP876" s="188">
        <v>0.25</v>
      </c>
      <c r="AQ876" s="188">
        <v>30</v>
      </c>
      <c r="AR876" s="188">
        <v>0</v>
      </c>
      <c r="AS876" s="188">
        <v>92002001</v>
      </c>
      <c r="AT876" s="187" t="s">
        <v>201</v>
      </c>
      <c r="AU876" s="188" t="s">
        <v>865</v>
      </c>
      <c r="AV876" s="188">
        <v>10003002</v>
      </c>
      <c r="AW876" s="188">
        <v>21202030</v>
      </c>
      <c r="AX876" s="196" t="s">
        <v>384</v>
      </c>
      <c r="AY876" s="196">
        <v>0</v>
      </c>
      <c r="AZ876" s="188">
        <v>0</v>
      </c>
      <c r="BA876" s="188">
        <v>0</v>
      </c>
      <c r="BB876" s="197" t="str">
        <f t="shared" si="94"/>
        <v>蓄力2秒,立即对目标范围内的怪物造成825%攻击伤害+3000点固定伤害,中途可随时取消蓄力直接释放,但是技能伤害会相应降低</v>
      </c>
      <c r="BC876" s="188">
        <v>0</v>
      </c>
      <c r="BD876" s="188">
        <v>0</v>
      </c>
      <c r="BE876" s="188">
        <v>0</v>
      </c>
      <c r="BF876" s="188">
        <v>0</v>
      </c>
      <c r="BG876" s="188">
        <v>0</v>
      </c>
      <c r="BH876" s="188">
        <v>0</v>
      </c>
      <c r="BI876" s="199">
        <v>0</v>
      </c>
      <c r="BJ876" s="188">
        <v>0</v>
      </c>
      <c r="BK876" s="188">
        <v>0</v>
      </c>
      <c r="BL876" s="188">
        <v>0</v>
      </c>
      <c r="BM876" s="188">
        <v>0</v>
      </c>
      <c r="BN876" s="188">
        <v>0</v>
      </c>
      <c r="BO876" s="188">
        <v>0</v>
      </c>
      <c r="BP876" s="11">
        <v>0</v>
      </c>
      <c r="BQ876" s="46">
        <v>0</v>
      </c>
    </row>
    <row r="877" ht="19.5" customHeight="1" spans="3:69">
      <c r="C877" s="158">
        <v>63022304</v>
      </c>
      <c r="D877" s="196" t="s">
        <v>712</v>
      </c>
      <c r="E877" s="188">
        <v>3</v>
      </c>
      <c r="F877" s="188">
        <v>63022301</v>
      </c>
      <c r="G877" s="158">
        <v>0</v>
      </c>
      <c r="H877" s="160">
        <v>0</v>
      </c>
      <c r="I877" s="19">
        <v>0</v>
      </c>
      <c r="J877" s="19">
        <v>0</v>
      </c>
      <c r="K877" s="188">
        <v>0</v>
      </c>
      <c r="L877" s="188">
        <v>0</v>
      </c>
      <c r="M877" s="188">
        <v>0</v>
      </c>
      <c r="N877" s="188">
        <v>1</v>
      </c>
      <c r="O877" s="188">
        <v>2</v>
      </c>
      <c r="P877" s="188">
        <v>0</v>
      </c>
      <c r="Q877" s="188">
        <v>0</v>
      </c>
      <c r="R877" s="188">
        <v>0</v>
      </c>
      <c r="S877" s="188">
        <v>0</v>
      </c>
      <c r="T877" s="188">
        <v>1</v>
      </c>
      <c r="U877" s="188">
        <v>2</v>
      </c>
      <c r="V877" s="188">
        <v>0</v>
      </c>
      <c r="W877" s="161">
        <v>9</v>
      </c>
      <c r="X877" s="161">
        <v>4500</v>
      </c>
      <c r="Y877" s="188">
        <v>0</v>
      </c>
      <c r="Z877" s="188">
        <v>30</v>
      </c>
      <c r="AA877" s="188">
        <v>0</v>
      </c>
      <c r="AB877" s="188">
        <v>0</v>
      </c>
      <c r="AC877" s="188">
        <v>0</v>
      </c>
      <c r="AD877" s="188">
        <v>9</v>
      </c>
      <c r="AE877" s="188">
        <v>1</v>
      </c>
      <c r="AF877" s="188">
        <v>3</v>
      </c>
      <c r="AG877" s="188">
        <v>2</v>
      </c>
      <c r="AH877" s="188">
        <v>2</v>
      </c>
      <c r="AI877" s="188">
        <v>0</v>
      </c>
      <c r="AJ877" s="188">
        <v>4</v>
      </c>
      <c r="AK877" s="188">
        <v>0</v>
      </c>
      <c r="AL877" s="188">
        <v>1.5</v>
      </c>
      <c r="AM877" s="188">
        <v>0</v>
      </c>
      <c r="AN877" s="188">
        <v>0</v>
      </c>
      <c r="AO877" s="188">
        <v>2000</v>
      </c>
      <c r="AP877" s="188">
        <v>0.25</v>
      </c>
      <c r="AQ877" s="188">
        <v>30</v>
      </c>
      <c r="AR877" s="188">
        <v>0</v>
      </c>
      <c r="AS877" s="188">
        <v>92002001</v>
      </c>
      <c r="AT877" s="187" t="s">
        <v>201</v>
      </c>
      <c r="AU877" s="188" t="s">
        <v>865</v>
      </c>
      <c r="AV877" s="188">
        <v>10003002</v>
      </c>
      <c r="AW877" s="188">
        <v>21202030</v>
      </c>
      <c r="AX877" s="196" t="s">
        <v>384</v>
      </c>
      <c r="AY877" s="196">
        <v>0</v>
      </c>
      <c r="AZ877" s="188">
        <v>0</v>
      </c>
      <c r="BA877" s="188">
        <v>0</v>
      </c>
      <c r="BB877" s="197" t="str">
        <f t="shared" si="94"/>
        <v>蓄力2秒,立即对目标范围内的怪物造成900%攻击伤害+4500点固定伤害,中途可随时取消蓄力直接释放,但是技能伤害会相应降低</v>
      </c>
      <c r="BC877" s="188">
        <v>0</v>
      </c>
      <c r="BD877" s="188">
        <v>0</v>
      </c>
      <c r="BE877" s="188">
        <v>0</v>
      </c>
      <c r="BF877" s="188">
        <v>0</v>
      </c>
      <c r="BG877" s="188">
        <v>0</v>
      </c>
      <c r="BH877" s="188">
        <v>0</v>
      </c>
      <c r="BI877" s="199">
        <v>0</v>
      </c>
      <c r="BJ877" s="188">
        <v>0</v>
      </c>
      <c r="BK877" s="188">
        <v>0</v>
      </c>
      <c r="BL877" s="188">
        <v>0</v>
      </c>
      <c r="BM877" s="188">
        <v>0</v>
      </c>
      <c r="BN877" s="188">
        <v>0</v>
      </c>
      <c r="BO877" s="188">
        <v>0</v>
      </c>
      <c r="BP877" s="11">
        <v>0</v>
      </c>
      <c r="BQ877" s="46">
        <v>0</v>
      </c>
    </row>
    <row r="878" ht="19.5" customHeight="1" spans="3:69">
      <c r="C878" s="158">
        <v>63022305</v>
      </c>
      <c r="D878" s="196" t="s">
        <v>712</v>
      </c>
      <c r="E878" s="188">
        <v>4</v>
      </c>
      <c r="F878" s="188">
        <v>63022301</v>
      </c>
      <c r="G878" s="158">
        <v>0</v>
      </c>
      <c r="H878" s="160">
        <v>0</v>
      </c>
      <c r="I878" s="19">
        <v>0</v>
      </c>
      <c r="J878" s="19">
        <v>0</v>
      </c>
      <c r="K878" s="188">
        <v>0</v>
      </c>
      <c r="L878" s="188">
        <v>0</v>
      </c>
      <c r="M878" s="188">
        <v>0</v>
      </c>
      <c r="N878" s="188">
        <v>1</v>
      </c>
      <c r="O878" s="188">
        <v>2</v>
      </c>
      <c r="P878" s="188">
        <v>0</v>
      </c>
      <c r="Q878" s="188">
        <v>0</v>
      </c>
      <c r="R878" s="188">
        <v>0</v>
      </c>
      <c r="S878" s="188">
        <v>0</v>
      </c>
      <c r="T878" s="188">
        <v>1</v>
      </c>
      <c r="U878" s="188">
        <v>2</v>
      </c>
      <c r="V878" s="188">
        <v>0</v>
      </c>
      <c r="W878" s="161">
        <v>9.75</v>
      </c>
      <c r="X878" s="161">
        <v>6500</v>
      </c>
      <c r="Y878" s="188">
        <v>0</v>
      </c>
      <c r="Z878" s="188">
        <v>30</v>
      </c>
      <c r="AA878" s="188">
        <v>0</v>
      </c>
      <c r="AB878" s="188">
        <v>0</v>
      </c>
      <c r="AC878" s="188">
        <v>0</v>
      </c>
      <c r="AD878" s="188">
        <v>9</v>
      </c>
      <c r="AE878" s="188">
        <v>1</v>
      </c>
      <c r="AF878" s="188">
        <v>3</v>
      </c>
      <c r="AG878" s="188">
        <v>2</v>
      </c>
      <c r="AH878" s="188">
        <v>2</v>
      </c>
      <c r="AI878" s="188">
        <v>0</v>
      </c>
      <c r="AJ878" s="188">
        <v>4</v>
      </c>
      <c r="AK878" s="188">
        <v>0</v>
      </c>
      <c r="AL878" s="188">
        <v>1.5</v>
      </c>
      <c r="AM878" s="188">
        <v>0</v>
      </c>
      <c r="AN878" s="188">
        <v>0</v>
      </c>
      <c r="AO878" s="188">
        <v>2000</v>
      </c>
      <c r="AP878" s="188">
        <v>0.25</v>
      </c>
      <c r="AQ878" s="188">
        <v>30</v>
      </c>
      <c r="AR878" s="188">
        <v>0</v>
      </c>
      <c r="AS878" s="188">
        <v>92002001</v>
      </c>
      <c r="AT878" s="187" t="s">
        <v>201</v>
      </c>
      <c r="AU878" s="188" t="s">
        <v>865</v>
      </c>
      <c r="AV878" s="188">
        <v>10003002</v>
      </c>
      <c r="AW878" s="188">
        <v>21202030</v>
      </c>
      <c r="AX878" s="196" t="s">
        <v>384</v>
      </c>
      <c r="AY878" s="196">
        <v>0</v>
      </c>
      <c r="AZ878" s="188">
        <v>0</v>
      </c>
      <c r="BA878" s="188">
        <v>0</v>
      </c>
      <c r="BB878" s="197" t="str">
        <f t="shared" si="94"/>
        <v>蓄力2秒,立即对目标范围内的怪物造成975%攻击伤害+6500点固定伤害,中途可随时取消蓄力直接释放,但是技能伤害会相应降低</v>
      </c>
      <c r="BC878" s="188">
        <v>0</v>
      </c>
      <c r="BD878" s="188">
        <v>0</v>
      </c>
      <c r="BE878" s="188">
        <v>0</v>
      </c>
      <c r="BF878" s="188">
        <v>0</v>
      </c>
      <c r="BG878" s="188">
        <v>0</v>
      </c>
      <c r="BH878" s="188">
        <v>0</v>
      </c>
      <c r="BI878" s="199">
        <v>0</v>
      </c>
      <c r="BJ878" s="188">
        <v>0</v>
      </c>
      <c r="BK878" s="188">
        <v>0</v>
      </c>
      <c r="BL878" s="188">
        <v>0</v>
      </c>
      <c r="BM878" s="188">
        <v>0</v>
      </c>
      <c r="BN878" s="188">
        <v>0</v>
      </c>
      <c r="BO878" s="188">
        <v>0</v>
      </c>
      <c r="BP878" s="11">
        <v>0</v>
      </c>
      <c r="BQ878" s="46">
        <v>0</v>
      </c>
    </row>
    <row r="879" ht="19.5" customHeight="1" spans="3:69">
      <c r="C879" s="158">
        <v>63022306</v>
      </c>
      <c r="D879" s="196" t="s">
        <v>712</v>
      </c>
      <c r="E879" s="188">
        <v>5</v>
      </c>
      <c r="F879" s="188">
        <v>63022301</v>
      </c>
      <c r="G879" s="162">
        <v>0</v>
      </c>
      <c r="H879" s="160">
        <v>0</v>
      </c>
      <c r="I879" s="19">
        <v>0</v>
      </c>
      <c r="J879" s="19">
        <v>0</v>
      </c>
      <c r="K879" s="188">
        <v>0</v>
      </c>
      <c r="L879" s="188">
        <v>0</v>
      </c>
      <c r="M879" s="188">
        <v>0</v>
      </c>
      <c r="N879" s="188">
        <v>1</v>
      </c>
      <c r="O879" s="188">
        <v>2</v>
      </c>
      <c r="P879" s="188">
        <v>0</v>
      </c>
      <c r="Q879" s="188">
        <v>0</v>
      </c>
      <c r="R879" s="188">
        <v>0</v>
      </c>
      <c r="S879" s="188">
        <v>0</v>
      </c>
      <c r="T879" s="188">
        <v>1</v>
      </c>
      <c r="U879" s="188">
        <v>2</v>
      </c>
      <c r="V879" s="188">
        <v>0</v>
      </c>
      <c r="W879" s="161">
        <v>10.5</v>
      </c>
      <c r="X879" s="161">
        <v>8500</v>
      </c>
      <c r="Y879" s="188">
        <v>0</v>
      </c>
      <c r="Z879" s="188">
        <v>30</v>
      </c>
      <c r="AA879" s="188">
        <v>0</v>
      </c>
      <c r="AB879" s="188">
        <v>0</v>
      </c>
      <c r="AC879" s="188">
        <v>0</v>
      </c>
      <c r="AD879" s="188">
        <v>9</v>
      </c>
      <c r="AE879" s="188">
        <v>1</v>
      </c>
      <c r="AF879" s="188">
        <v>3</v>
      </c>
      <c r="AG879" s="188">
        <v>2</v>
      </c>
      <c r="AH879" s="188">
        <v>2</v>
      </c>
      <c r="AI879" s="188">
        <v>0</v>
      </c>
      <c r="AJ879" s="188">
        <v>4</v>
      </c>
      <c r="AK879" s="188">
        <v>0</v>
      </c>
      <c r="AL879" s="188">
        <v>1.5</v>
      </c>
      <c r="AM879" s="188">
        <v>0</v>
      </c>
      <c r="AN879" s="188">
        <v>0</v>
      </c>
      <c r="AO879" s="188">
        <v>2000</v>
      </c>
      <c r="AP879" s="188">
        <v>0.25</v>
      </c>
      <c r="AQ879" s="188">
        <v>30</v>
      </c>
      <c r="AR879" s="188">
        <v>0</v>
      </c>
      <c r="AS879" s="188">
        <v>92002001</v>
      </c>
      <c r="AT879" s="187" t="s">
        <v>201</v>
      </c>
      <c r="AU879" s="188" t="s">
        <v>865</v>
      </c>
      <c r="AV879" s="188">
        <v>10003002</v>
      </c>
      <c r="AW879" s="188">
        <v>21202030</v>
      </c>
      <c r="AX879" s="196" t="s">
        <v>384</v>
      </c>
      <c r="AY879" s="196">
        <v>0</v>
      </c>
      <c r="AZ879" s="188">
        <v>0</v>
      </c>
      <c r="BA879" s="188">
        <v>0</v>
      </c>
      <c r="BB879" s="197" t="str">
        <f t="shared" si="94"/>
        <v>蓄力2秒,立即对目标范围内的怪物造成1050%攻击伤害+8500点固定伤害,中途可随时取消蓄力直接释放,但是技能伤害会相应降低</v>
      </c>
      <c r="BC879" s="188">
        <v>0</v>
      </c>
      <c r="BD879" s="188">
        <v>0</v>
      </c>
      <c r="BE879" s="188">
        <v>0</v>
      </c>
      <c r="BF879" s="188">
        <v>0</v>
      </c>
      <c r="BG879" s="188">
        <v>0</v>
      </c>
      <c r="BH879" s="188">
        <v>0</v>
      </c>
      <c r="BI879" s="199">
        <v>0</v>
      </c>
      <c r="BJ879" s="188">
        <v>0</v>
      </c>
      <c r="BK879" s="188">
        <v>0</v>
      </c>
      <c r="BL879" s="188">
        <v>0</v>
      </c>
      <c r="BM879" s="188">
        <v>0</v>
      </c>
      <c r="BN879" s="188">
        <v>0</v>
      </c>
      <c r="BO879" s="188">
        <v>0</v>
      </c>
      <c r="BP879" s="11">
        <v>0</v>
      </c>
      <c r="BQ879" s="46">
        <v>0</v>
      </c>
    </row>
    <row r="880" ht="20.1" customHeight="1" spans="3:69">
      <c r="C880" s="158">
        <v>63022401</v>
      </c>
      <c r="D880" s="187" t="s">
        <v>1108</v>
      </c>
      <c r="E880" s="158">
        <v>0</v>
      </c>
      <c r="F880" s="158">
        <v>63022401</v>
      </c>
      <c r="G880" s="158">
        <f t="shared" ref="G880:G882" si="95">C881</f>
        <v>63022402</v>
      </c>
      <c r="H880" s="160">
        <v>0</v>
      </c>
      <c r="I880" s="16">
        <v>35</v>
      </c>
      <c r="J880" s="19">
        <v>5</v>
      </c>
      <c r="K880" s="158">
        <v>0</v>
      </c>
      <c r="L880" s="162">
        <v>0</v>
      </c>
      <c r="M880" s="162">
        <v>0</v>
      </c>
      <c r="N880" s="162">
        <v>1</v>
      </c>
      <c r="O880" s="162">
        <v>0</v>
      </c>
      <c r="P880" s="162">
        <v>0</v>
      </c>
      <c r="Q880" s="162">
        <v>0</v>
      </c>
      <c r="R880" s="161">
        <v>0</v>
      </c>
      <c r="S880" s="160">
        <v>0</v>
      </c>
      <c r="T880" s="158">
        <v>1</v>
      </c>
      <c r="U880" s="162">
        <v>1</v>
      </c>
      <c r="V880" s="162">
        <v>0</v>
      </c>
      <c r="W880" s="162">
        <v>1.1</v>
      </c>
      <c r="X880" s="162">
        <v>600</v>
      </c>
      <c r="Y880" s="188">
        <v>0</v>
      </c>
      <c r="Z880" s="162">
        <v>35</v>
      </c>
      <c r="AA880" s="162">
        <v>0</v>
      </c>
      <c r="AB880" s="162">
        <v>0</v>
      </c>
      <c r="AC880" s="162">
        <v>0</v>
      </c>
      <c r="AD880" s="161">
        <v>9</v>
      </c>
      <c r="AE880" s="162">
        <v>1</v>
      </c>
      <c r="AF880" s="162">
        <v>5</v>
      </c>
      <c r="AG880" s="161">
        <v>2</v>
      </c>
      <c r="AH880" s="161">
        <v>1</v>
      </c>
      <c r="AI880" s="161">
        <v>0</v>
      </c>
      <c r="AJ880" s="161">
        <v>10</v>
      </c>
      <c r="AK880" s="162">
        <v>0</v>
      </c>
      <c r="AL880" s="162">
        <v>0</v>
      </c>
      <c r="AM880" s="162">
        <v>0</v>
      </c>
      <c r="AN880" s="161">
        <v>0.25</v>
      </c>
      <c r="AO880" s="162">
        <v>6000</v>
      </c>
      <c r="AP880" s="162">
        <v>0.5</v>
      </c>
      <c r="AQ880" s="162">
        <v>0</v>
      </c>
      <c r="AR880" s="161">
        <v>0</v>
      </c>
      <c r="AS880" s="187" t="s">
        <v>1109</v>
      </c>
      <c r="AT880" s="187" t="s">
        <v>402</v>
      </c>
      <c r="AU880" s="162" t="s">
        <v>1000</v>
      </c>
      <c r="AV880" s="162">
        <v>10002001</v>
      </c>
      <c r="AW880" s="162">
        <v>21202040</v>
      </c>
      <c r="AX880" s="187" t="s">
        <v>234</v>
      </c>
      <c r="AY880" s="187" t="s">
        <v>264</v>
      </c>
      <c r="AZ880" s="160">
        <v>0</v>
      </c>
      <c r="BA880" s="160">
        <v>0</v>
      </c>
      <c r="BB880" s="193"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62">
        <v>0</v>
      </c>
      <c r="BD880" s="158">
        <v>0</v>
      </c>
      <c r="BE880" s="162">
        <v>0</v>
      </c>
      <c r="BF880" s="162">
        <v>0</v>
      </c>
      <c r="BG880" s="162">
        <v>0</v>
      </c>
      <c r="BH880" s="162">
        <v>0</v>
      </c>
      <c r="BI880" s="164">
        <v>0</v>
      </c>
      <c r="BJ880" s="161">
        <v>0</v>
      </c>
      <c r="BK880" s="161">
        <v>0</v>
      </c>
      <c r="BL880" s="161">
        <v>0</v>
      </c>
      <c r="BM880" s="161">
        <v>0</v>
      </c>
      <c r="BN880" s="161">
        <v>0</v>
      </c>
      <c r="BO880" s="161">
        <v>0</v>
      </c>
      <c r="BP880" s="11">
        <v>0</v>
      </c>
      <c r="BQ880" s="46">
        <v>0</v>
      </c>
    </row>
    <row r="881" ht="20.1" customHeight="1" spans="3:69">
      <c r="C881" s="158">
        <v>63022402</v>
      </c>
      <c r="D881" s="187" t="s">
        <v>1108</v>
      </c>
      <c r="E881" s="158">
        <v>1</v>
      </c>
      <c r="F881" s="158">
        <v>63022401</v>
      </c>
      <c r="G881" s="158">
        <f t="shared" si="95"/>
        <v>63022403</v>
      </c>
      <c r="H881" s="160">
        <v>0</v>
      </c>
      <c r="I881" s="16">
        <v>42</v>
      </c>
      <c r="J881" s="19">
        <v>2</v>
      </c>
      <c r="K881" s="158">
        <v>0</v>
      </c>
      <c r="L881" s="162">
        <v>0</v>
      </c>
      <c r="M881" s="162">
        <v>0</v>
      </c>
      <c r="N881" s="162">
        <v>1</v>
      </c>
      <c r="O881" s="162">
        <v>0</v>
      </c>
      <c r="P881" s="162">
        <v>0</v>
      </c>
      <c r="Q881" s="162">
        <v>0</v>
      </c>
      <c r="R881" s="161">
        <v>0</v>
      </c>
      <c r="S881" s="160">
        <v>0</v>
      </c>
      <c r="T881" s="158">
        <v>1</v>
      </c>
      <c r="U881" s="162">
        <v>1</v>
      </c>
      <c r="V881" s="162">
        <v>0</v>
      </c>
      <c r="W881" s="162">
        <v>1.1</v>
      </c>
      <c r="X881" s="162">
        <v>600</v>
      </c>
      <c r="Y881" s="188">
        <v>0</v>
      </c>
      <c r="Z881" s="162">
        <v>35</v>
      </c>
      <c r="AA881" s="162">
        <v>0</v>
      </c>
      <c r="AB881" s="162">
        <v>0</v>
      </c>
      <c r="AC881" s="162">
        <v>0</v>
      </c>
      <c r="AD881" s="161">
        <v>9</v>
      </c>
      <c r="AE881" s="162">
        <v>1</v>
      </c>
      <c r="AF881" s="162">
        <v>5</v>
      </c>
      <c r="AG881" s="161">
        <v>2</v>
      </c>
      <c r="AH881" s="161">
        <v>1</v>
      </c>
      <c r="AI881" s="161">
        <v>0</v>
      </c>
      <c r="AJ881" s="161">
        <v>10</v>
      </c>
      <c r="AK881" s="162">
        <v>0</v>
      </c>
      <c r="AL881" s="162">
        <v>0</v>
      </c>
      <c r="AM881" s="162">
        <v>0</v>
      </c>
      <c r="AN881" s="161">
        <v>0.25</v>
      </c>
      <c r="AO881" s="162">
        <v>6000</v>
      </c>
      <c r="AP881" s="162">
        <v>0.5</v>
      </c>
      <c r="AQ881" s="162">
        <v>0</v>
      </c>
      <c r="AR881" s="161">
        <v>0</v>
      </c>
      <c r="AS881" s="187" t="s">
        <v>1109</v>
      </c>
      <c r="AT881" s="187" t="s">
        <v>402</v>
      </c>
      <c r="AU881" s="162" t="s">
        <v>1000</v>
      </c>
      <c r="AV881" s="162">
        <v>10002001</v>
      </c>
      <c r="AW881" s="162">
        <v>21202040</v>
      </c>
      <c r="AX881" s="187" t="s">
        <v>234</v>
      </c>
      <c r="AY881" s="187" t="s">
        <v>264</v>
      </c>
      <c r="AZ881" s="160">
        <v>0</v>
      </c>
      <c r="BA881" s="160">
        <v>0</v>
      </c>
      <c r="BB881" s="193"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62">
        <v>0</v>
      </c>
      <c r="BD881" s="158">
        <v>0</v>
      </c>
      <c r="BE881" s="162">
        <v>0</v>
      </c>
      <c r="BF881" s="162">
        <v>0</v>
      </c>
      <c r="BG881" s="162">
        <v>0</v>
      </c>
      <c r="BH881" s="162">
        <v>0</v>
      </c>
      <c r="BI881" s="164">
        <v>0</v>
      </c>
      <c r="BJ881" s="161">
        <v>0</v>
      </c>
      <c r="BK881" s="161">
        <v>0</v>
      </c>
      <c r="BL881" s="161">
        <v>0</v>
      </c>
      <c r="BM881" s="161">
        <v>0</v>
      </c>
      <c r="BN881" s="161">
        <v>0</v>
      </c>
      <c r="BO881" s="161">
        <v>0</v>
      </c>
      <c r="BP881" s="11">
        <v>0</v>
      </c>
      <c r="BQ881" s="46">
        <v>0</v>
      </c>
    </row>
    <row r="882" ht="20.1" customHeight="1" spans="3:69">
      <c r="C882" s="158">
        <v>63022403</v>
      </c>
      <c r="D882" s="187" t="s">
        <v>1108</v>
      </c>
      <c r="E882" s="158">
        <v>2</v>
      </c>
      <c r="F882" s="158">
        <v>63022401</v>
      </c>
      <c r="G882" s="158">
        <f t="shared" si="95"/>
        <v>63022404</v>
      </c>
      <c r="H882" s="160">
        <v>0</v>
      </c>
      <c r="I882" s="16">
        <v>47</v>
      </c>
      <c r="J882" s="19">
        <v>2</v>
      </c>
      <c r="K882" s="158">
        <v>0</v>
      </c>
      <c r="L882" s="162">
        <v>0</v>
      </c>
      <c r="M882" s="162">
        <v>0</v>
      </c>
      <c r="N882" s="162">
        <v>1</v>
      </c>
      <c r="O882" s="162">
        <v>0</v>
      </c>
      <c r="P882" s="162">
        <v>0</v>
      </c>
      <c r="Q882" s="162">
        <v>0</v>
      </c>
      <c r="R882" s="161">
        <v>0</v>
      </c>
      <c r="S882" s="160">
        <v>0</v>
      </c>
      <c r="T882" s="158">
        <v>1</v>
      </c>
      <c r="U882" s="162">
        <v>1</v>
      </c>
      <c r="V882" s="162">
        <v>0</v>
      </c>
      <c r="W882" s="162">
        <v>1.2</v>
      </c>
      <c r="X882" s="162">
        <v>960</v>
      </c>
      <c r="Y882" s="188">
        <v>0</v>
      </c>
      <c r="Z882" s="162">
        <v>35</v>
      </c>
      <c r="AA882" s="162">
        <v>0</v>
      </c>
      <c r="AB882" s="162">
        <v>0</v>
      </c>
      <c r="AC882" s="162">
        <v>0</v>
      </c>
      <c r="AD882" s="161">
        <v>9</v>
      </c>
      <c r="AE882" s="162">
        <v>1</v>
      </c>
      <c r="AF882" s="162">
        <v>5</v>
      </c>
      <c r="AG882" s="161">
        <v>2</v>
      </c>
      <c r="AH882" s="161">
        <v>1</v>
      </c>
      <c r="AI882" s="161">
        <v>0</v>
      </c>
      <c r="AJ882" s="161">
        <v>10</v>
      </c>
      <c r="AK882" s="162">
        <v>0</v>
      </c>
      <c r="AL882" s="162">
        <v>0</v>
      </c>
      <c r="AM882" s="162">
        <v>0</v>
      </c>
      <c r="AN882" s="161">
        <v>0.25</v>
      </c>
      <c r="AO882" s="162">
        <v>6000</v>
      </c>
      <c r="AP882" s="162">
        <v>0.5</v>
      </c>
      <c r="AQ882" s="162">
        <v>0</v>
      </c>
      <c r="AR882" s="161">
        <v>0</v>
      </c>
      <c r="AS882" s="187" t="s">
        <v>1109</v>
      </c>
      <c r="AT882" s="187" t="s">
        <v>402</v>
      </c>
      <c r="AU882" s="162" t="s">
        <v>1000</v>
      </c>
      <c r="AV882" s="162">
        <v>10002001</v>
      </c>
      <c r="AW882" s="162">
        <v>21202040</v>
      </c>
      <c r="AX882" s="187" t="s">
        <v>234</v>
      </c>
      <c r="AY882" s="187" t="s">
        <v>264</v>
      </c>
      <c r="AZ882" s="160">
        <v>0</v>
      </c>
      <c r="BA882" s="160">
        <v>0</v>
      </c>
      <c r="BB882" s="193" t="str">
        <f t="shared" si="96"/>
        <v>对目标区域释放箭域,在此范围内的目标每秒造成120%攻击伤害+960点固定伤害,在剑域内的目标受到物理伤害会额外提升20%,并使其移动速度降低50%</v>
      </c>
      <c r="BC882" s="162">
        <v>0</v>
      </c>
      <c r="BD882" s="158">
        <v>0</v>
      </c>
      <c r="BE882" s="162">
        <v>0</v>
      </c>
      <c r="BF882" s="162">
        <v>0</v>
      </c>
      <c r="BG882" s="162">
        <v>0</v>
      </c>
      <c r="BH882" s="162">
        <v>0</v>
      </c>
      <c r="BI882" s="164">
        <v>0</v>
      </c>
      <c r="BJ882" s="161">
        <v>0</v>
      </c>
      <c r="BK882" s="161">
        <v>0</v>
      </c>
      <c r="BL882" s="161">
        <v>0</v>
      </c>
      <c r="BM882" s="161">
        <v>0</v>
      </c>
      <c r="BN882" s="161">
        <v>0</v>
      </c>
      <c r="BO882" s="161">
        <v>0</v>
      </c>
      <c r="BP882" s="11">
        <v>0</v>
      </c>
      <c r="BQ882" s="46">
        <v>0</v>
      </c>
    </row>
    <row r="883" ht="20.1" customHeight="1" spans="3:69">
      <c r="C883" s="158">
        <v>63022404</v>
      </c>
      <c r="D883" s="187" t="s">
        <v>1108</v>
      </c>
      <c r="E883" s="158">
        <v>3</v>
      </c>
      <c r="F883" s="158">
        <v>63022401</v>
      </c>
      <c r="G883" s="158">
        <v>0</v>
      </c>
      <c r="H883" s="160">
        <v>0</v>
      </c>
      <c r="I883" s="19">
        <v>0</v>
      </c>
      <c r="J883" s="19">
        <v>0</v>
      </c>
      <c r="K883" s="158">
        <v>0</v>
      </c>
      <c r="L883" s="162">
        <v>0</v>
      </c>
      <c r="M883" s="162">
        <v>0</v>
      </c>
      <c r="N883" s="162">
        <v>1</v>
      </c>
      <c r="O883" s="162">
        <v>0</v>
      </c>
      <c r="P883" s="162">
        <v>0</v>
      </c>
      <c r="Q883" s="162">
        <v>0</v>
      </c>
      <c r="R883" s="161">
        <v>0</v>
      </c>
      <c r="S883" s="160">
        <v>0</v>
      </c>
      <c r="T883" s="158">
        <v>1</v>
      </c>
      <c r="U883" s="162">
        <v>1</v>
      </c>
      <c r="V883" s="162">
        <v>0</v>
      </c>
      <c r="W883" s="162">
        <v>1.3</v>
      </c>
      <c r="X883" s="162">
        <v>1380</v>
      </c>
      <c r="Y883" s="188">
        <v>0</v>
      </c>
      <c r="Z883" s="162">
        <v>35</v>
      </c>
      <c r="AA883" s="162">
        <v>0</v>
      </c>
      <c r="AB883" s="162">
        <v>0</v>
      </c>
      <c r="AC883" s="162">
        <v>0</v>
      </c>
      <c r="AD883" s="161">
        <v>9</v>
      </c>
      <c r="AE883" s="162">
        <v>1</v>
      </c>
      <c r="AF883" s="162">
        <v>5</v>
      </c>
      <c r="AG883" s="161">
        <v>2</v>
      </c>
      <c r="AH883" s="161">
        <v>1</v>
      </c>
      <c r="AI883" s="161">
        <v>0</v>
      </c>
      <c r="AJ883" s="161">
        <v>10</v>
      </c>
      <c r="AK883" s="162">
        <v>0</v>
      </c>
      <c r="AL883" s="162">
        <v>0</v>
      </c>
      <c r="AM883" s="162">
        <v>0</v>
      </c>
      <c r="AN883" s="161">
        <v>0.25</v>
      </c>
      <c r="AO883" s="162">
        <v>6000</v>
      </c>
      <c r="AP883" s="162">
        <v>0.5</v>
      </c>
      <c r="AQ883" s="162">
        <v>0</v>
      </c>
      <c r="AR883" s="161">
        <v>0</v>
      </c>
      <c r="AS883" s="187" t="s">
        <v>1110</v>
      </c>
      <c r="AT883" s="187" t="s">
        <v>402</v>
      </c>
      <c r="AU883" s="162" t="s">
        <v>1000</v>
      </c>
      <c r="AV883" s="162">
        <v>10002001</v>
      </c>
      <c r="AW883" s="162">
        <v>21202040</v>
      </c>
      <c r="AX883" s="187" t="s">
        <v>234</v>
      </c>
      <c r="AY883" s="187" t="s">
        <v>264</v>
      </c>
      <c r="AZ883" s="160">
        <v>0</v>
      </c>
      <c r="BA883" s="160">
        <v>0</v>
      </c>
      <c r="BB883" s="193" t="str">
        <f t="shared" si="96"/>
        <v>对目标区域释放箭域,在此范围内的目标每秒造成130%攻击伤害+1380点固定伤害,在剑域内的目标受到物理伤害会额外提升20%,并使其移动速度降低50%</v>
      </c>
      <c r="BC883" s="162">
        <v>0</v>
      </c>
      <c r="BD883" s="158">
        <v>0</v>
      </c>
      <c r="BE883" s="162">
        <v>0</v>
      </c>
      <c r="BF883" s="162">
        <v>0</v>
      </c>
      <c r="BG883" s="162">
        <v>0</v>
      </c>
      <c r="BH883" s="162">
        <v>0</v>
      </c>
      <c r="BI883" s="164">
        <v>0</v>
      </c>
      <c r="BJ883" s="161">
        <v>0</v>
      </c>
      <c r="BK883" s="161">
        <v>0</v>
      </c>
      <c r="BL883" s="161">
        <v>0</v>
      </c>
      <c r="BM883" s="161">
        <v>0</v>
      </c>
      <c r="BN883" s="161">
        <v>0</v>
      </c>
      <c r="BO883" s="161">
        <v>0</v>
      </c>
      <c r="BP883" s="11">
        <v>0</v>
      </c>
      <c r="BQ883" s="46">
        <v>0</v>
      </c>
    </row>
    <row r="884" ht="20.1" customHeight="1" spans="3:69">
      <c r="C884" s="158">
        <v>63022405</v>
      </c>
      <c r="D884" s="187" t="s">
        <v>1108</v>
      </c>
      <c r="E884" s="158">
        <v>4</v>
      </c>
      <c r="F884" s="158">
        <v>63022401</v>
      </c>
      <c r="G884" s="158">
        <v>0</v>
      </c>
      <c r="H884" s="160">
        <v>0</v>
      </c>
      <c r="I884" s="19">
        <v>0</v>
      </c>
      <c r="J884" s="19">
        <v>0</v>
      </c>
      <c r="K884" s="158">
        <v>0</v>
      </c>
      <c r="L884" s="162">
        <v>0</v>
      </c>
      <c r="M884" s="162">
        <v>0</v>
      </c>
      <c r="N884" s="162">
        <v>1</v>
      </c>
      <c r="O884" s="162">
        <v>0</v>
      </c>
      <c r="P884" s="162">
        <v>0</v>
      </c>
      <c r="Q884" s="162">
        <v>0</v>
      </c>
      <c r="R884" s="161">
        <v>0</v>
      </c>
      <c r="S884" s="160">
        <v>0</v>
      </c>
      <c r="T884" s="158">
        <v>1</v>
      </c>
      <c r="U884" s="162">
        <v>1</v>
      </c>
      <c r="V884" s="162">
        <v>0</v>
      </c>
      <c r="W884" s="162">
        <v>1.4</v>
      </c>
      <c r="X884" s="162">
        <v>1860</v>
      </c>
      <c r="Y884" s="188">
        <v>0</v>
      </c>
      <c r="Z884" s="162">
        <v>35</v>
      </c>
      <c r="AA884" s="162">
        <v>0</v>
      </c>
      <c r="AB884" s="162">
        <v>0</v>
      </c>
      <c r="AC884" s="162">
        <v>0</v>
      </c>
      <c r="AD884" s="161">
        <v>9</v>
      </c>
      <c r="AE884" s="162">
        <v>1</v>
      </c>
      <c r="AF884" s="162">
        <v>5</v>
      </c>
      <c r="AG884" s="161">
        <v>2</v>
      </c>
      <c r="AH884" s="161">
        <v>1</v>
      </c>
      <c r="AI884" s="161">
        <v>0</v>
      </c>
      <c r="AJ884" s="161">
        <v>10</v>
      </c>
      <c r="AK884" s="162">
        <v>0</v>
      </c>
      <c r="AL884" s="162">
        <v>0</v>
      </c>
      <c r="AM884" s="162">
        <v>0</v>
      </c>
      <c r="AN884" s="161">
        <v>0.25</v>
      </c>
      <c r="AO884" s="162">
        <v>6000</v>
      </c>
      <c r="AP884" s="162">
        <v>0.5</v>
      </c>
      <c r="AQ884" s="162">
        <v>0</v>
      </c>
      <c r="AR884" s="161">
        <v>0</v>
      </c>
      <c r="AS884" s="187" t="s">
        <v>1110</v>
      </c>
      <c r="AT884" s="187" t="s">
        <v>402</v>
      </c>
      <c r="AU884" s="162" t="s">
        <v>1000</v>
      </c>
      <c r="AV884" s="162">
        <v>10002001</v>
      </c>
      <c r="AW884" s="162">
        <v>21202040</v>
      </c>
      <c r="AX884" s="187" t="s">
        <v>234</v>
      </c>
      <c r="AY884" s="187" t="s">
        <v>264</v>
      </c>
      <c r="AZ884" s="160">
        <v>0</v>
      </c>
      <c r="BA884" s="160">
        <v>0</v>
      </c>
      <c r="BB884" s="193" t="str">
        <f t="shared" si="96"/>
        <v>对目标区域释放箭域,在此范围内的目标每秒造成140%攻击伤害+1860点固定伤害,在剑域内的目标受到物理伤害会额外提升20%,并使其移动速度降低50%</v>
      </c>
      <c r="BC884" s="162">
        <v>0</v>
      </c>
      <c r="BD884" s="158">
        <v>0</v>
      </c>
      <c r="BE884" s="162">
        <v>0</v>
      </c>
      <c r="BF884" s="162">
        <v>0</v>
      </c>
      <c r="BG884" s="162">
        <v>0</v>
      </c>
      <c r="BH884" s="162">
        <v>0</v>
      </c>
      <c r="BI884" s="164">
        <v>0</v>
      </c>
      <c r="BJ884" s="161">
        <v>0</v>
      </c>
      <c r="BK884" s="161">
        <v>0</v>
      </c>
      <c r="BL884" s="161">
        <v>0</v>
      </c>
      <c r="BM884" s="161">
        <v>0</v>
      </c>
      <c r="BN884" s="161">
        <v>0</v>
      </c>
      <c r="BO884" s="161">
        <v>0</v>
      </c>
      <c r="BP884" s="11">
        <v>0</v>
      </c>
      <c r="BQ884" s="46">
        <v>0</v>
      </c>
    </row>
    <row r="885" ht="20.1" customHeight="1" spans="3:69">
      <c r="C885" s="158">
        <v>63022406</v>
      </c>
      <c r="D885" s="187" t="s">
        <v>1108</v>
      </c>
      <c r="E885" s="158">
        <v>5</v>
      </c>
      <c r="F885" s="158">
        <v>63022401</v>
      </c>
      <c r="G885" s="162">
        <v>0</v>
      </c>
      <c r="H885" s="160">
        <v>0</v>
      </c>
      <c r="I885" s="19">
        <v>0</v>
      </c>
      <c r="J885" s="19">
        <v>0</v>
      </c>
      <c r="K885" s="158">
        <v>0</v>
      </c>
      <c r="L885" s="162">
        <v>0</v>
      </c>
      <c r="M885" s="162">
        <v>0</v>
      </c>
      <c r="N885" s="162">
        <v>1</v>
      </c>
      <c r="O885" s="162">
        <v>0</v>
      </c>
      <c r="P885" s="162">
        <v>0</v>
      </c>
      <c r="Q885" s="162">
        <v>0</v>
      </c>
      <c r="R885" s="161">
        <v>0</v>
      </c>
      <c r="S885" s="160">
        <v>0</v>
      </c>
      <c r="T885" s="158">
        <v>1</v>
      </c>
      <c r="U885" s="162">
        <v>1</v>
      </c>
      <c r="V885" s="162">
        <v>0</v>
      </c>
      <c r="W885" s="162">
        <v>1.5</v>
      </c>
      <c r="X885" s="162">
        <v>2460</v>
      </c>
      <c r="Y885" s="188">
        <v>0</v>
      </c>
      <c r="Z885" s="162">
        <v>35</v>
      </c>
      <c r="AA885" s="162">
        <v>0</v>
      </c>
      <c r="AB885" s="162">
        <v>0</v>
      </c>
      <c r="AC885" s="162">
        <v>0</v>
      </c>
      <c r="AD885" s="161">
        <v>9</v>
      </c>
      <c r="AE885" s="162">
        <v>1</v>
      </c>
      <c r="AF885" s="162">
        <v>5</v>
      </c>
      <c r="AG885" s="161">
        <v>2</v>
      </c>
      <c r="AH885" s="161">
        <v>1</v>
      </c>
      <c r="AI885" s="161">
        <v>0</v>
      </c>
      <c r="AJ885" s="161">
        <v>10</v>
      </c>
      <c r="AK885" s="162">
        <v>0</v>
      </c>
      <c r="AL885" s="162">
        <v>0</v>
      </c>
      <c r="AM885" s="162">
        <v>0</v>
      </c>
      <c r="AN885" s="161">
        <v>0.25</v>
      </c>
      <c r="AO885" s="162">
        <v>6000</v>
      </c>
      <c r="AP885" s="162">
        <v>0.5</v>
      </c>
      <c r="AQ885" s="162">
        <v>0</v>
      </c>
      <c r="AR885" s="161">
        <v>0</v>
      </c>
      <c r="AS885" s="187" t="s">
        <v>1111</v>
      </c>
      <c r="AT885" s="187" t="s">
        <v>402</v>
      </c>
      <c r="AU885" s="162" t="s">
        <v>1000</v>
      </c>
      <c r="AV885" s="162">
        <v>10002001</v>
      </c>
      <c r="AW885" s="162">
        <v>21202040</v>
      </c>
      <c r="AX885" s="187" t="s">
        <v>234</v>
      </c>
      <c r="AY885" s="187" t="s">
        <v>264</v>
      </c>
      <c r="AZ885" s="160">
        <v>0</v>
      </c>
      <c r="BA885" s="160">
        <v>0</v>
      </c>
      <c r="BB885" s="193" t="str">
        <f t="shared" si="96"/>
        <v>对目标区域释放箭域,在此范围内的目标每秒造成150%攻击伤害+2460点固定伤害,在剑域内的目标受到物理伤害会额外提升20%,并使其移动速度降低50%</v>
      </c>
      <c r="BC885" s="162">
        <v>0</v>
      </c>
      <c r="BD885" s="158">
        <v>0</v>
      </c>
      <c r="BE885" s="162">
        <v>0</v>
      </c>
      <c r="BF885" s="162">
        <v>0</v>
      </c>
      <c r="BG885" s="162">
        <v>0</v>
      </c>
      <c r="BH885" s="162">
        <v>0</v>
      </c>
      <c r="BI885" s="164">
        <v>0</v>
      </c>
      <c r="BJ885" s="161">
        <v>0</v>
      </c>
      <c r="BK885" s="161">
        <v>0</v>
      </c>
      <c r="BL885" s="161">
        <v>0</v>
      </c>
      <c r="BM885" s="161">
        <v>0</v>
      </c>
      <c r="BN885" s="161">
        <v>0</v>
      </c>
      <c r="BO885" s="161">
        <v>0</v>
      </c>
      <c r="BP885" s="11">
        <v>0</v>
      </c>
      <c r="BQ885" s="46">
        <v>0</v>
      </c>
    </row>
    <row r="886" ht="20.1" customHeight="1" spans="3:69">
      <c r="C886" s="158">
        <v>63023101</v>
      </c>
      <c r="D886" s="186" t="s">
        <v>1112</v>
      </c>
      <c r="E886" s="158">
        <v>0</v>
      </c>
      <c r="F886" s="161">
        <v>63023101</v>
      </c>
      <c r="G886" s="158">
        <f t="shared" ref="G886:G888" si="97">C887</f>
        <v>63023102</v>
      </c>
      <c r="H886" s="160">
        <v>0</v>
      </c>
      <c r="I886" s="16">
        <v>18</v>
      </c>
      <c r="J886" s="16">
        <v>5</v>
      </c>
      <c r="K886" s="158">
        <v>0</v>
      </c>
      <c r="L886" s="161">
        <v>0</v>
      </c>
      <c r="M886" s="161">
        <v>0</v>
      </c>
      <c r="N886" s="161">
        <v>1</v>
      </c>
      <c r="O886" s="161">
        <v>0</v>
      </c>
      <c r="P886" s="161">
        <v>0</v>
      </c>
      <c r="Q886" s="161">
        <v>0</v>
      </c>
      <c r="R886" s="161">
        <v>0</v>
      </c>
      <c r="S886" s="161">
        <v>0</v>
      </c>
      <c r="T886" s="158">
        <v>1</v>
      </c>
      <c r="U886" s="161">
        <v>2</v>
      </c>
      <c r="V886" s="161">
        <v>0</v>
      </c>
      <c r="W886" s="162">
        <v>0</v>
      </c>
      <c r="X886" s="162">
        <v>0</v>
      </c>
      <c r="Y886" s="188">
        <v>0</v>
      </c>
      <c r="Z886" s="161">
        <v>20</v>
      </c>
      <c r="AA886" s="161">
        <v>0</v>
      </c>
      <c r="AB886" s="162">
        <v>0</v>
      </c>
      <c r="AC886" s="161">
        <v>0</v>
      </c>
      <c r="AD886" s="162">
        <v>15</v>
      </c>
      <c r="AE886" s="161">
        <v>1</v>
      </c>
      <c r="AF886" s="162">
        <v>20</v>
      </c>
      <c r="AG886" s="161">
        <v>2</v>
      </c>
      <c r="AH886" s="161">
        <v>1</v>
      </c>
      <c r="AI886" s="161">
        <v>1</v>
      </c>
      <c r="AJ886" s="161">
        <v>6</v>
      </c>
      <c r="AK886" s="161">
        <v>0</v>
      </c>
      <c r="AL886" s="161">
        <v>0</v>
      </c>
      <c r="AM886" s="161">
        <v>0</v>
      </c>
      <c r="AN886" s="162">
        <v>0.25</v>
      </c>
      <c r="AO886" s="162">
        <v>2000</v>
      </c>
      <c r="AP886" s="161">
        <v>0.1</v>
      </c>
      <c r="AQ886" s="161">
        <v>0</v>
      </c>
      <c r="AR886" s="187" t="s">
        <v>1113</v>
      </c>
      <c r="AS886" s="314" t="s">
        <v>1114</v>
      </c>
      <c r="AT886" s="187" t="s">
        <v>897</v>
      </c>
      <c r="AU886" s="161" t="s">
        <v>1115</v>
      </c>
      <c r="AV886" s="161" t="s">
        <v>162</v>
      </c>
      <c r="AW886" s="161">
        <v>21203010</v>
      </c>
      <c r="AX886" s="186" t="s">
        <v>164</v>
      </c>
      <c r="AY886" s="161">
        <v>0</v>
      </c>
      <c r="AZ886" s="161">
        <v>0</v>
      </c>
      <c r="BA886" s="161">
        <v>0</v>
      </c>
      <c r="BB886" s="198" t="s">
        <v>1116</v>
      </c>
      <c r="BC886" s="161">
        <v>0</v>
      </c>
      <c r="BD886" s="158">
        <v>0</v>
      </c>
      <c r="BE886" s="161">
        <v>0</v>
      </c>
      <c r="BF886" s="161">
        <v>0</v>
      </c>
      <c r="BG886" s="161">
        <v>0</v>
      </c>
      <c r="BH886" s="161">
        <v>0</v>
      </c>
      <c r="BI886" s="164">
        <v>0</v>
      </c>
      <c r="BJ886" s="161">
        <v>0</v>
      </c>
      <c r="BK886" s="161">
        <v>0</v>
      </c>
      <c r="BL886" s="161">
        <v>0</v>
      </c>
      <c r="BM886" s="161">
        <v>0</v>
      </c>
      <c r="BN886" s="161">
        <v>0</v>
      </c>
      <c r="BO886" s="161">
        <v>0</v>
      </c>
      <c r="BP886" s="11">
        <v>0</v>
      </c>
      <c r="BQ886" s="46">
        <v>0</v>
      </c>
    </row>
    <row r="887" ht="20.1" customHeight="1" spans="3:69">
      <c r="C887" s="158">
        <v>63023102</v>
      </c>
      <c r="D887" s="186" t="s">
        <v>1112</v>
      </c>
      <c r="E887" s="158">
        <v>1</v>
      </c>
      <c r="F887" s="161">
        <v>63023101</v>
      </c>
      <c r="G887" s="158">
        <f t="shared" si="97"/>
        <v>63023103</v>
      </c>
      <c r="H887" s="160">
        <v>0</v>
      </c>
      <c r="I887" s="16">
        <v>27</v>
      </c>
      <c r="J887" s="16">
        <v>2</v>
      </c>
      <c r="K887" s="158">
        <v>0</v>
      </c>
      <c r="L887" s="161">
        <v>0</v>
      </c>
      <c r="M887" s="161">
        <v>0</v>
      </c>
      <c r="N887" s="161">
        <v>1</v>
      </c>
      <c r="O887" s="161">
        <v>0</v>
      </c>
      <c r="P887" s="161">
        <v>0</v>
      </c>
      <c r="Q887" s="161">
        <v>0</v>
      </c>
      <c r="R887" s="161">
        <v>0</v>
      </c>
      <c r="S887" s="161">
        <v>0</v>
      </c>
      <c r="T887" s="158">
        <v>1</v>
      </c>
      <c r="U887" s="161">
        <v>2</v>
      </c>
      <c r="V887" s="161">
        <v>0</v>
      </c>
      <c r="W887" s="162">
        <v>0</v>
      </c>
      <c r="X887" s="162">
        <v>0</v>
      </c>
      <c r="Y887" s="161">
        <v>0</v>
      </c>
      <c r="Z887" s="161">
        <v>20</v>
      </c>
      <c r="AA887" s="161">
        <v>0</v>
      </c>
      <c r="AB887" s="162">
        <v>0</v>
      </c>
      <c r="AC887" s="161">
        <v>0</v>
      </c>
      <c r="AD887" s="162">
        <v>15</v>
      </c>
      <c r="AE887" s="161">
        <v>1</v>
      </c>
      <c r="AF887" s="162">
        <v>20</v>
      </c>
      <c r="AG887" s="161">
        <v>2</v>
      </c>
      <c r="AH887" s="161">
        <v>1</v>
      </c>
      <c r="AI887" s="161">
        <v>1</v>
      </c>
      <c r="AJ887" s="161">
        <v>6</v>
      </c>
      <c r="AK887" s="161">
        <v>0</v>
      </c>
      <c r="AL887" s="161">
        <v>0</v>
      </c>
      <c r="AM887" s="161">
        <v>0</v>
      </c>
      <c r="AN887" s="162">
        <v>0.25</v>
      </c>
      <c r="AO887" s="162">
        <v>2000</v>
      </c>
      <c r="AP887" s="161">
        <v>0.1</v>
      </c>
      <c r="AQ887" s="161">
        <v>0</v>
      </c>
      <c r="AR887" s="187" t="s">
        <v>1113</v>
      </c>
      <c r="AS887" s="314" t="s">
        <v>1114</v>
      </c>
      <c r="AT887" s="187" t="s">
        <v>897</v>
      </c>
      <c r="AU887" s="161" t="s">
        <v>1115</v>
      </c>
      <c r="AV887" s="161" t="s">
        <v>162</v>
      </c>
      <c r="AW887" s="161">
        <v>21203010</v>
      </c>
      <c r="AX887" s="186" t="s">
        <v>164</v>
      </c>
      <c r="AY887" s="161">
        <v>0</v>
      </c>
      <c r="AZ887" s="161">
        <v>0</v>
      </c>
      <c r="BA887" s="161">
        <v>0</v>
      </c>
      <c r="BB887" s="198" t="s">
        <v>1116</v>
      </c>
      <c r="BC887" s="161">
        <v>0</v>
      </c>
      <c r="BD887" s="158">
        <v>0</v>
      </c>
      <c r="BE887" s="161">
        <v>0</v>
      </c>
      <c r="BF887" s="161">
        <v>0</v>
      </c>
      <c r="BG887" s="161">
        <v>0</v>
      </c>
      <c r="BH887" s="161">
        <v>0</v>
      </c>
      <c r="BI887" s="164">
        <v>0</v>
      </c>
      <c r="BJ887" s="161">
        <v>0</v>
      </c>
      <c r="BK887" s="161">
        <v>0</v>
      </c>
      <c r="BL887" s="161">
        <v>0</v>
      </c>
      <c r="BM887" s="161">
        <v>0</v>
      </c>
      <c r="BN887" s="161">
        <v>0</v>
      </c>
      <c r="BO887" s="161">
        <v>0</v>
      </c>
      <c r="BP887" s="11">
        <v>0</v>
      </c>
      <c r="BQ887" s="46">
        <v>0</v>
      </c>
    </row>
    <row r="888" ht="20.1" customHeight="1" spans="3:69">
      <c r="C888" s="158">
        <v>63023103</v>
      </c>
      <c r="D888" s="186" t="s">
        <v>1112</v>
      </c>
      <c r="E888" s="158">
        <v>2</v>
      </c>
      <c r="F888" s="161">
        <v>63023101</v>
      </c>
      <c r="G888" s="158">
        <f t="shared" si="97"/>
        <v>63023104</v>
      </c>
      <c r="H888" s="160">
        <v>0</v>
      </c>
      <c r="I888" s="16">
        <v>32</v>
      </c>
      <c r="J888" s="16">
        <v>2</v>
      </c>
      <c r="K888" s="158">
        <v>0</v>
      </c>
      <c r="L888" s="161">
        <v>0</v>
      </c>
      <c r="M888" s="161">
        <v>0</v>
      </c>
      <c r="N888" s="161">
        <v>1</v>
      </c>
      <c r="O888" s="161">
        <v>0</v>
      </c>
      <c r="P888" s="161">
        <v>0</v>
      </c>
      <c r="Q888" s="161">
        <v>0</v>
      </c>
      <c r="R888" s="161">
        <v>0</v>
      </c>
      <c r="S888" s="161">
        <v>0</v>
      </c>
      <c r="T888" s="158">
        <v>1</v>
      </c>
      <c r="U888" s="161">
        <v>2</v>
      </c>
      <c r="V888" s="161">
        <v>0</v>
      </c>
      <c r="W888" s="162">
        <v>0</v>
      </c>
      <c r="X888" s="162">
        <v>0</v>
      </c>
      <c r="Y888" s="161">
        <v>0</v>
      </c>
      <c r="Z888" s="161">
        <v>20</v>
      </c>
      <c r="AA888" s="161">
        <v>0</v>
      </c>
      <c r="AB888" s="162">
        <v>0</v>
      </c>
      <c r="AC888" s="161">
        <v>0</v>
      </c>
      <c r="AD888" s="162">
        <v>15</v>
      </c>
      <c r="AE888" s="161">
        <v>1</v>
      </c>
      <c r="AF888" s="162">
        <v>20</v>
      </c>
      <c r="AG888" s="161">
        <v>2</v>
      </c>
      <c r="AH888" s="161">
        <v>1</v>
      </c>
      <c r="AI888" s="161">
        <v>1</v>
      </c>
      <c r="AJ888" s="161">
        <v>6</v>
      </c>
      <c r="AK888" s="161">
        <v>0</v>
      </c>
      <c r="AL888" s="161">
        <v>0</v>
      </c>
      <c r="AM888" s="161">
        <v>0</v>
      </c>
      <c r="AN888" s="162">
        <v>0.25</v>
      </c>
      <c r="AO888" s="162">
        <v>2000</v>
      </c>
      <c r="AP888" s="161">
        <v>0.1</v>
      </c>
      <c r="AQ888" s="161">
        <v>0</v>
      </c>
      <c r="AR888" s="187" t="s">
        <v>1117</v>
      </c>
      <c r="AS888" s="314" t="s">
        <v>1118</v>
      </c>
      <c r="AT888" s="187" t="s">
        <v>897</v>
      </c>
      <c r="AU888" s="161" t="s">
        <v>1115</v>
      </c>
      <c r="AV888" s="161" t="s">
        <v>162</v>
      </c>
      <c r="AW888" s="161">
        <v>21203010</v>
      </c>
      <c r="AX888" s="186" t="s">
        <v>164</v>
      </c>
      <c r="AY888" s="161">
        <v>0</v>
      </c>
      <c r="AZ888" s="161">
        <v>0</v>
      </c>
      <c r="BA888" s="161">
        <v>0</v>
      </c>
      <c r="BB888" s="198" t="s">
        <v>1119</v>
      </c>
      <c r="BC888" s="161">
        <v>0</v>
      </c>
      <c r="BD888" s="158">
        <v>0</v>
      </c>
      <c r="BE888" s="161">
        <v>0</v>
      </c>
      <c r="BF888" s="161">
        <v>0</v>
      </c>
      <c r="BG888" s="161">
        <v>0</v>
      </c>
      <c r="BH888" s="161">
        <v>0</v>
      </c>
      <c r="BI888" s="164">
        <v>0</v>
      </c>
      <c r="BJ888" s="161">
        <v>0</v>
      </c>
      <c r="BK888" s="161">
        <v>0</v>
      </c>
      <c r="BL888" s="161">
        <v>0</v>
      </c>
      <c r="BM888" s="161">
        <v>0</v>
      </c>
      <c r="BN888" s="161">
        <v>0</v>
      </c>
      <c r="BO888" s="161">
        <v>0</v>
      </c>
      <c r="BP888" s="11">
        <v>0</v>
      </c>
      <c r="BQ888" s="46">
        <v>0</v>
      </c>
    </row>
    <row r="889" ht="20.1" customHeight="1" spans="3:69">
      <c r="C889" s="158">
        <v>63023104</v>
      </c>
      <c r="D889" s="186" t="s">
        <v>1112</v>
      </c>
      <c r="E889" s="158">
        <v>3</v>
      </c>
      <c r="F889" s="161">
        <v>63023101</v>
      </c>
      <c r="G889" s="158">
        <v>0</v>
      </c>
      <c r="H889" s="160">
        <v>0</v>
      </c>
      <c r="I889" s="16">
        <v>0</v>
      </c>
      <c r="J889" s="166">
        <v>0</v>
      </c>
      <c r="K889" s="158">
        <v>0</v>
      </c>
      <c r="L889" s="161">
        <v>0</v>
      </c>
      <c r="M889" s="161">
        <v>0</v>
      </c>
      <c r="N889" s="161">
        <v>1</v>
      </c>
      <c r="O889" s="161">
        <v>0</v>
      </c>
      <c r="P889" s="161">
        <v>0</v>
      </c>
      <c r="Q889" s="161">
        <v>0</v>
      </c>
      <c r="R889" s="161">
        <v>0</v>
      </c>
      <c r="S889" s="161">
        <v>0</v>
      </c>
      <c r="T889" s="158">
        <v>1</v>
      </c>
      <c r="U889" s="161">
        <v>2</v>
      </c>
      <c r="V889" s="161">
        <v>0</v>
      </c>
      <c r="W889" s="162">
        <v>0</v>
      </c>
      <c r="X889" s="162">
        <v>0</v>
      </c>
      <c r="Y889" s="161">
        <v>0</v>
      </c>
      <c r="Z889" s="161">
        <v>20</v>
      </c>
      <c r="AA889" s="161">
        <v>0</v>
      </c>
      <c r="AB889" s="162">
        <v>0</v>
      </c>
      <c r="AC889" s="161">
        <v>0</v>
      </c>
      <c r="AD889" s="162">
        <v>15</v>
      </c>
      <c r="AE889" s="161">
        <v>1</v>
      </c>
      <c r="AF889" s="162">
        <v>20</v>
      </c>
      <c r="AG889" s="161">
        <v>2</v>
      </c>
      <c r="AH889" s="161">
        <v>1</v>
      </c>
      <c r="AI889" s="161">
        <v>1</v>
      </c>
      <c r="AJ889" s="161">
        <v>6</v>
      </c>
      <c r="AK889" s="161">
        <v>0</v>
      </c>
      <c r="AL889" s="161">
        <v>0</v>
      </c>
      <c r="AM889" s="161">
        <v>0</v>
      </c>
      <c r="AN889" s="162">
        <v>0.25</v>
      </c>
      <c r="AO889" s="162">
        <v>2000</v>
      </c>
      <c r="AP889" s="161">
        <v>0.1</v>
      </c>
      <c r="AQ889" s="161">
        <v>0</v>
      </c>
      <c r="AR889" s="314" t="s">
        <v>1120</v>
      </c>
      <c r="AS889" s="314" t="s">
        <v>1121</v>
      </c>
      <c r="AT889" s="187" t="s">
        <v>897</v>
      </c>
      <c r="AU889" s="161" t="s">
        <v>1115</v>
      </c>
      <c r="AV889" s="161" t="s">
        <v>162</v>
      </c>
      <c r="AW889" s="161">
        <v>21203010</v>
      </c>
      <c r="AX889" s="186" t="s">
        <v>164</v>
      </c>
      <c r="AY889" s="161">
        <v>0</v>
      </c>
      <c r="AZ889" s="161">
        <v>0</v>
      </c>
      <c r="BA889" s="161">
        <v>0</v>
      </c>
      <c r="BB889" s="198" t="s">
        <v>1122</v>
      </c>
      <c r="BC889" s="161">
        <v>0</v>
      </c>
      <c r="BD889" s="158">
        <v>0</v>
      </c>
      <c r="BE889" s="161">
        <v>0</v>
      </c>
      <c r="BF889" s="161">
        <v>0</v>
      </c>
      <c r="BG889" s="161">
        <v>0</v>
      </c>
      <c r="BH889" s="161">
        <v>0</v>
      </c>
      <c r="BI889" s="164">
        <v>0</v>
      </c>
      <c r="BJ889" s="161">
        <v>0</v>
      </c>
      <c r="BK889" s="161">
        <v>0</v>
      </c>
      <c r="BL889" s="161">
        <v>0</v>
      </c>
      <c r="BM889" s="161">
        <v>0</v>
      </c>
      <c r="BN889" s="161">
        <v>0</v>
      </c>
      <c r="BO889" s="161">
        <v>0</v>
      </c>
      <c r="BP889" s="11">
        <v>0</v>
      </c>
      <c r="BQ889" s="46">
        <v>0</v>
      </c>
    </row>
    <row r="890" ht="20.1" customHeight="1" spans="3:69">
      <c r="C890" s="158">
        <v>63023105</v>
      </c>
      <c r="D890" s="186" t="s">
        <v>1112</v>
      </c>
      <c r="E890" s="158">
        <v>4</v>
      </c>
      <c r="F890" s="161">
        <v>63023101</v>
      </c>
      <c r="G890" s="158">
        <v>0</v>
      </c>
      <c r="H890" s="160">
        <v>0</v>
      </c>
      <c r="I890" s="16">
        <v>0</v>
      </c>
      <c r="J890" s="16">
        <v>0</v>
      </c>
      <c r="K890" s="158">
        <v>0</v>
      </c>
      <c r="L890" s="161">
        <v>0</v>
      </c>
      <c r="M890" s="161">
        <v>0</v>
      </c>
      <c r="N890" s="161">
        <v>1</v>
      </c>
      <c r="O890" s="161">
        <v>0</v>
      </c>
      <c r="P890" s="161">
        <v>0</v>
      </c>
      <c r="Q890" s="161">
        <v>0</v>
      </c>
      <c r="R890" s="161">
        <v>0</v>
      </c>
      <c r="S890" s="161">
        <v>0</v>
      </c>
      <c r="T890" s="158">
        <v>1</v>
      </c>
      <c r="U890" s="161">
        <v>2</v>
      </c>
      <c r="V890" s="161">
        <v>0</v>
      </c>
      <c r="W890" s="162">
        <v>0</v>
      </c>
      <c r="X890" s="162">
        <v>0</v>
      </c>
      <c r="Y890" s="161">
        <v>0</v>
      </c>
      <c r="Z890" s="161">
        <v>20</v>
      </c>
      <c r="AA890" s="161">
        <v>0</v>
      </c>
      <c r="AB890" s="162">
        <v>0</v>
      </c>
      <c r="AC890" s="161">
        <v>0</v>
      </c>
      <c r="AD890" s="162">
        <v>15</v>
      </c>
      <c r="AE890" s="161">
        <v>1</v>
      </c>
      <c r="AF890" s="162">
        <v>20</v>
      </c>
      <c r="AG890" s="161">
        <v>2</v>
      </c>
      <c r="AH890" s="161">
        <v>1</v>
      </c>
      <c r="AI890" s="161">
        <v>1</v>
      </c>
      <c r="AJ890" s="161">
        <v>6</v>
      </c>
      <c r="AK890" s="161">
        <v>0</v>
      </c>
      <c r="AL890" s="161">
        <v>0</v>
      </c>
      <c r="AM890" s="161">
        <v>0</v>
      </c>
      <c r="AN890" s="162">
        <v>0.25</v>
      </c>
      <c r="AO890" s="162">
        <v>2000</v>
      </c>
      <c r="AP890" s="161">
        <v>0.1</v>
      </c>
      <c r="AQ890" s="161">
        <v>0</v>
      </c>
      <c r="AR890" s="187" t="s">
        <v>1123</v>
      </c>
      <c r="AS890" s="314" t="s">
        <v>1124</v>
      </c>
      <c r="AT890" s="187" t="s">
        <v>897</v>
      </c>
      <c r="AU890" s="161" t="s">
        <v>1115</v>
      </c>
      <c r="AV890" s="161" t="s">
        <v>162</v>
      </c>
      <c r="AW890" s="161">
        <v>21203010</v>
      </c>
      <c r="AX890" s="186" t="s">
        <v>164</v>
      </c>
      <c r="AY890" s="161">
        <v>0</v>
      </c>
      <c r="AZ890" s="161">
        <v>0</v>
      </c>
      <c r="BA890" s="161">
        <v>0</v>
      </c>
      <c r="BB890" s="198" t="s">
        <v>1125</v>
      </c>
      <c r="BC890" s="161">
        <v>0</v>
      </c>
      <c r="BD890" s="158">
        <v>0</v>
      </c>
      <c r="BE890" s="161">
        <v>0</v>
      </c>
      <c r="BF890" s="161">
        <v>0</v>
      </c>
      <c r="BG890" s="161">
        <v>0</v>
      </c>
      <c r="BH890" s="161">
        <v>0</v>
      </c>
      <c r="BI890" s="164">
        <v>0</v>
      </c>
      <c r="BJ890" s="161">
        <v>0</v>
      </c>
      <c r="BK890" s="161">
        <v>0</v>
      </c>
      <c r="BL890" s="161">
        <v>0</v>
      </c>
      <c r="BM890" s="161">
        <v>0</v>
      </c>
      <c r="BN890" s="161">
        <v>0</v>
      </c>
      <c r="BO890" s="161">
        <v>0</v>
      </c>
      <c r="BP890" s="11">
        <v>0</v>
      </c>
      <c r="BQ890" s="46">
        <v>0</v>
      </c>
    </row>
    <row r="891" ht="20.1" customHeight="1" spans="3:69">
      <c r="C891" s="158">
        <v>63023106</v>
      </c>
      <c r="D891" s="186" t="s">
        <v>1112</v>
      </c>
      <c r="E891" s="158">
        <v>5</v>
      </c>
      <c r="F891" s="161">
        <v>63023101</v>
      </c>
      <c r="G891" s="162">
        <v>0</v>
      </c>
      <c r="H891" s="160">
        <v>0</v>
      </c>
      <c r="I891" s="16">
        <v>0</v>
      </c>
      <c r="J891" s="16">
        <v>0</v>
      </c>
      <c r="K891" s="158">
        <v>0</v>
      </c>
      <c r="L891" s="161">
        <v>0</v>
      </c>
      <c r="M891" s="161">
        <v>0</v>
      </c>
      <c r="N891" s="161">
        <v>1</v>
      </c>
      <c r="O891" s="161">
        <v>0</v>
      </c>
      <c r="P891" s="161">
        <v>0</v>
      </c>
      <c r="Q891" s="161">
        <v>0</v>
      </c>
      <c r="R891" s="161">
        <v>0</v>
      </c>
      <c r="S891" s="161">
        <v>0</v>
      </c>
      <c r="T891" s="158">
        <v>1</v>
      </c>
      <c r="U891" s="161">
        <v>2</v>
      </c>
      <c r="V891" s="161">
        <v>0</v>
      </c>
      <c r="W891" s="162">
        <v>0</v>
      </c>
      <c r="X891" s="162">
        <v>0</v>
      </c>
      <c r="Y891" s="161">
        <v>0</v>
      </c>
      <c r="Z891" s="161">
        <v>20</v>
      </c>
      <c r="AA891" s="161">
        <v>0</v>
      </c>
      <c r="AB891" s="162">
        <v>0</v>
      </c>
      <c r="AC891" s="161">
        <v>0</v>
      </c>
      <c r="AD891" s="162">
        <v>15</v>
      </c>
      <c r="AE891" s="161">
        <v>1</v>
      </c>
      <c r="AF891" s="162">
        <v>20</v>
      </c>
      <c r="AG891" s="161">
        <v>2</v>
      </c>
      <c r="AH891" s="161">
        <v>1</v>
      </c>
      <c r="AI891" s="161">
        <v>1</v>
      </c>
      <c r="AJ891" s="161">
        <v>6</v>
      </c>
      <c r="AK891" s="161">
        <v>0</v>
      </c>
      <c r="AL891" s="161">
        <v>0</v>
      </c>
      <c r="AM891" s="161">
        <v>0</v>
      </c>
      <c r="AN891" s="162">
        <v>0.25</v>
      </c>
      <c r="AO891" s="162">
        <v>2000</v>
      </c>
      <c r="AP891" s="161">
        <v>0.1</v>
      </c>
      <c r="AQ891" s="161">
        <v>0</v>
      </c>
      <c r="AR891" s="187" t="s">
        <v>1126</v>
      </c>
      <c r="AS891" s="314" t="s">
        <v>1127</v>
      </c>
      <c r="AT891" s="187" t="s">
        <v>897</v>
      </c>
      <c r="AU891" s="161" t="s">
        <v>1115</v>
      </c>
      <c r="AV891" s="161" t="s">
        <v>162</v>
      </c>
      <c r="AW891" s="161">
        <v>21203010</v>
      </c>
      <c r="AX891" s="186" t="s">
        <v>164</v>
      </c>
      <c r="AY891" s="161">
        <v>0</v>
      </c>
      <c r="AZ891" s="161">
        <v>0</v>
      </c>
      <c r="BA891" s="161">
        <v>0</v>
      </c>
      <c r="BB891" s="198" t="s">
        <v>1128</v>
      </c>
      <c r="BC891" s="161">
        <v>0</v>
      </c>
      <c r="BD891" s="158">
        <v>0</v>
      </c>
      <c r="BE891" s="161">
        <v>0</v>
      </c>
      <c r="BF891" s="161">
        <v>0</v>
      </c>
      <c r="BG891" s="161">
        <v>0</v>
      </c>
      <c r="BH891" s="161">
        <v>0</v>
      </c>
      <c r="BI891" s="164">
        <v>0</v>
      </c>
      <c r="BJ891" s="161">
        <v>0</v>
      </c>
      <c r="BK891" s="161">
        <v>0</v>
      </c>
      <c r="BL891" s="161">
        <v>0</v>
      </c>
      <c r="BM891" s="161">
        <v>0</v>
      </c>
      <c r="BN891" s="161">
        <v>0</v>
      </c>
      <c r="BO891" s="161">
        <v>0</v>
      </c>
      <c r="BP891" s="11">
        <v>0</v>
      </c>
      <c r="BQ891" s="46">
        <v>0</v>
      </c>
    </row>
    <row r="892" ht="20.1" customHeight="1" spans="3:69">
      <c r="C892" s="158">
        <v>63023201</v>
      </c>
      <c r="D892" s="186" t="s">
        <v>1129</v>
      </c>
      <c r="E892" s="158">
        <v>0</v>
      </c>
      <c r="F892" s="158">
        <v>63023201</v>
      </c>
      <c r="G892" s="158">
        <f t="shared" ref="G892:G894" si="98">C893</f>
        <v>63023202</v>
      </c>
      <c r="H892" s="160">
        <v>0</v>
      </c>
      <c r="I892" s="16">
        <v>25</v>
      </c>
      <c r="J892" s="16">
        <v>5</v>
      </c>
      <c r="K892" s="158">
        <v>0</v>
      </c>
      <c r="L892" s="161">
        <v>0</v>
      </c>
      <c r="M892" s="161">
        <v>0</v>
      </c>
      <c r="N892" s="161">
        <v>1</v>
      </c>
      <c r="O892" s="161">
        <v>0</v>
      </c>
      <c r="P892" s="161">
        <v>0</v>
      </c>
      <c r="Q892" s="161">
        <v>0</v>
      </c>
      <c r="R892" s="161">
        <v>0</v>
      </c>
      <c r="S892" s="161">
        <v>0</v>
      </c>
      <c r="T892" s="158">
        <v>1</v>
      </c>
      <c r="U892" s="161">
        <v>2</v>
      </c>
      <c r="V892" s="161">
        <v>0</v>
      </c>
      <c r="W892" s="162">
        <v>2</v>
      </c>
      <c r="X892" s="162">
        <v>900</v>
      </c>
      <c r="Y892" s="161">
        <v>0</v>
      </c>
      <c r="Z892" s="161">
        <v>25</v>
      </c>
      <c r="AA892" s="161">
        <v>0</v>
      </c>
      <c r="AB892" s="161">
        <v>0</v>
      </c>
      <c r="AC892" s="161">
        <v>0</v>
      </c>
      <c r="AD892" s="161">
        <v>10</v>
      </c>
      <c r="AE892" s="161">
        <v>0</v>
      </c>
      <c r="AF892" s="162">
        <v>4</v>
      </c>
      <c r="AG892" s="161">
        <v>2</v>
      </c>
      <c r="AH892" s="161">
        <v>1</v>
      </c>
      <c r="AI892" s="161">
        <v>0</v>
      </c>
      <c r="AJ892" s="161">
        <v>8</v>
      </c>
      <c r="AK892" s="161">
        <v>0</v>
      </c>
      <c r="AL892" s="161">
        <v>0</v>
      </c>
      <c r="AM892" s="161">
        <v>0</v>
      </c>
      <c r="AN892" s="161">
        <v>0.25</v>
      </c>
      <c r="AO892" s="161">
        <v>1000</v>
      </c>
      <c r="AP892" s="161">
        <v>0</v>
      </c>
      <c r="AQ892" s="161">
        <v>0</v>
      </c>
      <c r="AR892" s="161">
        <v>0</v>
      </c>
      <c r="AS892" s="161">
        <v>92033003</v>
      </c>
      <c r="AT892" s="187" t="s">
        <v>897</v>
      </c>
      <c r="AU892" s="161" t="s">
        <v>959</v>
      </c>
      <c r="AV892" s="161">
        <v>21203020</v>
      </c>
      <c r="AW892" s="161">
        <v>21203020</v>
      </c>
      <c r="AX892" s="186" t="s">
        <v>164</v>
      </c>
      <c r="AY892" s="161">
        <v>0</v>
      </c>
      <c r="AZ892" s="160">
        <v>0</v>
      </c>
      <c r="BA892" s="160">
        <v>0</v>
      </c>
      <c r="BB892" s="193"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61">
        <v>0</v>
      </c>
      <c r="BD892" s="158">
        <v>0</v>
      </c>
      <c r="BE892" s="161">
        <v>0</v>
      </c>
      <c r="BF892" s="161">
        <v>0</v>
      </c>
      <c r="BG892" s="161">
        <v>0</v>
      </c>
      <c r="BH892" s="161">
        <v>0</v>
      </c>
      <c r="BI892" s="164">
        <v>0</v>
      </c>
      <c r="BJ892" s="161">
        <v>0</v>
      </c>
      <c r="BK892" s="161">
        <v>0</v>
      </c>
      <c r="BL892" s="161">
        <v>0</v>
      </c>
      <c r="BM892" s="161">
        <v>0</v>
      </c>
      <c r="BN892" s="161">
        <v>0</v>
      </c>
      <c r="BO892" s="161">
        <v>0</v>
      </c>
      <c r="BP892" s="11">
        <v>0</v>
      </c>
      <c r="BQ892" s="46">
        <v>0</v>
      </c>
    </row>
    <row r="893" ht="20.1" customHeight="1" spans="3:69">
      <c r="C893" s="158">
        <v>63023202</v>
      </c>
      <c r="D893" s="186" t="s">
        <v>1129</v>
      </c>
      <c r="E893" s="158">
        <v>1</v>
      </c>
      <c r="F893" s="158">
        <v>63023201</v>
      </c>
      <c r="G893" s="158">
        <f t="shared" si="98"/>
        <v>63023203</v>
      </c>
      <c r="H893" s="160">
        <v>0</v>
      </c>
      <c r="I893" s="16">
        <v>32</v>
      </c>
      <c r="J893" s="16">
        <v>2</v>
      </c>
      <c r="K893" s="158">
        <v>0</v>
      </c>
      <c r="L893" s="161">
        <v>0</v>
      </c>
      <c r="M893" s="161">
        <v>0</v>
      </c>
      <c r="N893" s="161">
        <v>1</v>
      </c>
      <c r="O893" s="161">
        <v>0</v>
      </c>
      <c r="P893" s="161">
        <v>0</v>
      </c>
      <c r="Q893" s="161">
        <v>0</v>
      </c>
      <c r="R893" s="161">
        <v>0</v>
      </c>
      <c r="S893" s="161">
        <v>0</v>
      </c>
      <c r="T893" s="158">
        <v>1</v>
      </c>
      <c r="U893" s="161">
        <v>2</v>
      </c>
      <c r="V893" s="161">
        <v>0</v>
      </c>
      <c r="W893" s="162">
        <v>2</v>
      </c>
      <c r="X893" s="162">
        <v>900</v>
      </c>
      <c r="Y893" s="161">
        <v>0</v>
      </c>
      <c r="Z893" s="161">
        <v>25</v>
      </c>
      <c r="AA893" s="161">
        <v>0</v>
      </c>
      <c r="AB893" s="161">
        <v>0</v>
      </c>
      <c r="AC893" s="161">
        <v>0</v>
      </c>
      <c r="AD893" s="161">
        <v>10</v>
      </c>
      <c r="AE893" s="161">
        <v>0</v>
      </c>
      <c r="AF893" s="162">
        <v>4</v>
      </c>
      <c r="AG893" s="161">
        <v>2</v>
      </c>
      <c r="AH893" s="161">
        <v>1</v>
      </c>
      <c r="AI893" s="161">
        <v>0</v>
      </c>
      <c r="AJ893" s="161">
        <v>8</v>
      </c>
      <c r="AK893" s="161">
        <v>0</v>
      </c>
      <c r="AL893" s="161">
        <v>0</v>
      </c>
      <c r="AM893" s="161">
        <v>0</v>
      </c>
      <c r="AN893" s="161">
        <v>0.25</v>
      </c>
      <c r="AO893" s="161">
        <v>1000</v>
      </c>
      <c r="AP893" s="161">
        <v>0</v>
      </c>
      <c r="AQ893" s="161">
        <v>0</v>
      </c>
      <c r="AR893" s="161">
        <v>0</v>
      </c>
      <c r="AS893" s="161">
        <v>92033003</v>
      </c>
      <c r="AT893" s="187" t="s">
        <v>897</v>
      </c>
      <c r="AU893" s="161" t="s">
        <v>959</v>
      </c>
      <c r="AV893" s="161">
        <v>21203020</v>
      </c>
      <c r="AW893" s="161">
        <v>21203020</v>
      </c>
      <c r="AX893" s="186" t="s">
        <v>164</v>
      </c>
      <c r="AY893" s="161">
        <v>0</v>
      </c>
      <c r="AZ893" s="160">
        <v>0</v>
      </c>
      <c r="BA893" s="160">
        <v>0</v>
      </c>
      <c r="BB893" s="193" t="str">
        <f t="shared" si="99"/>
        <v>立即对目标区域的怪物造成200%攻击伤害+900点固定伤害,并让其附带一个狩猎印记,使其受到伤害额外提升20%,持续15秒</v>
      </c>
      <c r="BC893" s="161">
        <v>0</v>
      </c>
      <c r="BD893" s="158">
        <v>0</v>
      </c>
      <c r="BE893" s="161">
        <v>0</v>
      </c>
      <c r="BF893" s="161">
        <v>0</v>
      </c>
      <c r="BG893" s="161">
        <v>0</v>
      </c>
      <c r="BH893" s="161">
        <v>0</v>
      </c>
      <c r="BI893" s="164">
        <v>0</v>
      </c>
      <c r="BJ893" s="161">
        <v>0</v>
      </c>
      <c r="BK893" s="161">
        <v>0</v>
      </c>
      <c r="BL893" s="161">
        <v>0</v>
      </c>
      <c r="BM893" s="161">
        <v>0</v>
      </c>
      <c r="BN893" s="161">
        <v>0</v>
      </c>
      <c r="BO893" s="161">
        <v>0</v>
      </c>
      <c r="BP893" s="11">
        <v>0</v>
      </c>
      <c r="BQ893" s="46">
        <v>0</v>
      </c>
    </row>
    <row r="894" ht="20.1" customHeight="1" spans="3:69">
      <c r="C894" s="158">
        <v>63023203</v>
      </c>
      <c r="D894" s="186" t="s">
        <v>1129</v>
      </c>
      <c r="E894" s="158">
        <v>2</v>
      </c>
      <c r="F894" s="158">
        <v>63023201</v>
      </c>
      <c r="G894" s="158">
        <f t="shared" si="98"/>
        <v>63023204</v>
      </c>
      <c r="H894" s="160">
        <v>0</v>
      </c>
      <c r="I894" s="16">
        <v>37</v>
      </c>
      <c r="J894" s="16">
        <v>2</v>
      </c>
      <c r="K894" s="158">
        <v>0</v>
      </c>
      <c r="L894" s="161">
        <v>0</v>
      </c>
      <c r="M894" s="161">
        <v>0</v>
      </c>
      <c r="N894" s="161">
        <v>1</v>
      </c>
      <c r="O894" s="161">
        <v>0</v>
      </c>
      <c r="P894" s="161">
        <v>0</v>
      </c>
      <c r="Q894" s="161">
        <v>0</v>
      </c>
      <c r="R894" s="161">
        <v>0</v>
      </c>
      <c r="S894" s="161">
        <v>0</v>
      </c>
      <c r="T894" s="158">
        <v>1</v>
      </c>
      <c r="U894" s="161">
        <v>2</v>
      </c>
      <c r="V894" s="161">
        <v>0</v>
      </c>
      <c r="W894" s="162">
        <v>2.25</v>
      </c>
      <c r="X894" s="162">
        <v>1800</v>
      </c>
      <c r="Y894" s="161">
        <v>0</v>
      </c>
      <c r="Z894" s="161">
        <v>25</v>
      </c>
      <c r="AA894" s="161">
        <v>0</v>
      </c>
      <c r="AB894" s="161">
        <v>0</v>
      </c>
      <c r="AC894" s="161">
        <v>0</v>
      </c>
      <c r="AD894" s="161">
        <v>10</v>
      </c>
      <c r="AE894" s="161">
        <v>0</v>
      </c>
      <c r="AF894" s="162">
        <v>4</v>
      </c>
      <c r="AG894" s="161">
        <v>2</v>
      </c>
      <c r="AH894" s="161">
        <v>1</v>
      </c>
      <c r="AI894" s="161">
        <v>0</v>
      </c>
      <c r="AJ894" s="161">
        <v>8</v>
      </c>
      <c r="AK894" s="161">
        <v>0</v>
      </c>
      <c r="AL894" s="161">
        <v>0</v>
      </c>
      <c r="AM894" s="161">
        <v>0</v>
      </c>
      <c r="AN894" s="161">
        <v>0.25</v>
      </c>
      <c r="AO894" s="161">
        <v>1000</v>
      </c>
      <c r="AP894" s="161">
        <v>0</v>
      </c>
      <c r="AQ894" s="161">
        <v>0</v>
      </c>
      <c r="AR894" s="161">
        <v>0</v>
      </c>
      <c r="AS894" s="161">
        <v>92033003</v>
      </c>
      <c r="AT894" s="187" t="s">
        <v>897</v>
      </c>
      <c r="AU894" s="161" t="s">
        <v>959</v>
      </c>
      <c r="AV894" s="161">
        <v>21203020</v>
      </c>
      <c r="AW894" s="161">
        <v>21203020</v>
      </c>
      <c r="AX894" s="186" t="s">
        <v>164</v>
      </c>
      <c r="AY894" s="161">
        <v>0</v>
      </c>
      <c r="AZ894" s="160">
        <v>0</v>
      </c>
      <c r="BA894" s="160">
        <v>0</v>
      </c>
      <c r="BB894" s="193" t="str">
        <f t="shared" si="99"/>
        <v>立即对目标区域的怪物造成225%攻击伤害+1800点固定伤害,并让其附带一个狩猎印记,使其受到伤害额外提升20%,持续15秒</v>
      </c>
      <c r="BC894" s="161">
        <v>0</v>
      </c>
      <c r="BD894" s="158">
        <v>0</v>
      </c>
      <c r="BE894" s="161">
        <v>0</v>
      </c>
      <c r="BF894" s="161">
        <v>0</v>
      </c>
      <c r="BG894" s="161">
        <v>0</v>
      </c>
      <c r="BH894" s="161">
        <v>0</v>
      </c>
      <c r="BI894" s="164">
        <v>0</v>
      </c>
      <c r="BJ894" s="161">
        <v>0</v>
      </c>
      <c r="BK894" s="161">
        <v>0</v>
      </c>
      <c r="BL894" s="161">
        <v>0</v>
      </c>
      <c r="BM894" s="161">
        <v>0</v>
      </c>
      <c r="BN894" s="161">
        <v>0</v>
      </c>
      <c r="BO894" s="161">
        <v>0</v>
      </c>
      <c r="BP894" s="11">
        <v>0</v>
      </c>
      <c r="BQ894" s="46">
        <v>0</v>
      </c>
    </row>
    <row r="895" ht="20.1" customHeight="1" spans="3:69">
      <c r="C895" s="158">
        <v>63023204</v>
      </c>
      <c r="D895" s="186" t="s">
        <v>1129</v>
      </c>
      <c r="E895" s="158">
        <v>3</v>
      </c>
      <c r="F895" s="158">
        <v>63023201</v>
      </c>
      <c r="G895" s="158">
        <v>0</v>
      </c>
      <c r="H895" s="160">
        <v>0</v>
      </c>
      <c r="I895" s="16">
        <v>0</v>
      </c>
      <c r="J895" s="16">
        <v>0</v>
      </c>
      <c r="K895" s="158">
        <v>0</v>
      </c>
      <c r="L895" s="161">
        <v>0</v>
      </c>
      <c r="M895" s="161">
        <v>0</v>
      </c>
      <c r="N895" s="161">
        <v>1</v>
      </c>
      <c r="O895" s="161">
        <v>0</v>
      </c>
      <c r="P895" s="161">
        <v>0</v>
      </c>
      <c r="Q895" s="161">
        <v>0</v>
      </c>
      <c r="R895" s="161">
        <v>0</v>
      </c>
      <c r="S895" s="161">
        <v>0</v>
      </c>
      <c r="T895" s="158">
        <v>1</v>
      </c>
      <c r="U895" s="161">
        <v>2</v>
      </c>
      <c r="V895" s="161">
        <v>0</v>
      </c>
      <c r="W895" s="162">
        <v>2.5</v>
      </c>
      <c r="X895" s="162">
        <v>2800</v>
      </c>
      <c r="Y895" s="161">
        <v>0</v>
      </c>
      <c r="Z895" s="161">
        <v>25</v>
      </c>
      <c r="AA895" s="161">
        <v>0</v>
      </c>
      <c r="AB895" s="161">
        <v>0</v>
      </c>
      <c r="AC895" s="161">
        <v>0</v>
      </c>
      <c r="AD895" s="161">
        <v>10</v>
      </c>
      <c r="AE895" s="161">
        <v>0</v>
      </c>
      <c r="AF895" s="162">
        <v>4</v>
      </c>
      <c r="AG895" s="161">
        <v>2</v>
      </c>
      <c r="AH895" s="161">
        <v>1</v>
      </c>
      <c r="AI895" s="161">
        <v>0</v>
      </c>
      <c r="AJ895" s="161">
        <v>8</v>
      </c>
      <c r="AK895" s="161">
        <v>0</v>
      </c>
      <c r="AL895" s="161">
        <v>0</v>
      </c>
      <c r="AM895" s="161">
        <v>0</v>
      </c>
      <c r="AN895" s="161">
        <v>0.25</v>
      </c>
      <c r="AO895" s="161">
        <v>1000</v>
      </c>
      <c r="AP895" s="161">
        <v>0</v>
      </c>
      <c r="AQ895" s="161">
        <v>0</v>
      </c>
      <c r="AR895" s="161">
        <v>0</v>
      </c>
      <c r="AS895" s="161">
        <v>92033004</v>
      </c>
      <c r="AT895" s="187" t="s">
        <v>897</v>
      </c>
      <c r="AU895" s="161" t="s">
        <v>959</v>
      </c>
      <c r="AV895" s="161">
        <v>21203020</v>
      </c>
      <c r="AW895" s="161">
        <v>21203020</v>
      </c>
      <c r="AX895" s="186" t="s">
        <v>164</v>
      </c>
      <c r="AY895" s="161">
        <v>0</v>
      </c>
      <c r="AZ895" s="160">
        <v>0</v>
      </c>
      <c r="BA895" s="160">
        <v>0</v>
      </c>
      <c r="BB895" s="193"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61">
        <v>0</v>
      </c>
      <c r="BD895" s="158">
        <v>0</v>
      </c>
      <c r="BE895" s="161">
        <v>0</v>
      </c>
      <c r="BF895" s="161">
        <v>0</v>
      </c>
      <c r="BG895" s="161">
        <v>0</v>
      </c>
      <c r="BH895" s="161">
        <v>0</v>
      </c>
      <c r="BI895" s="164">
        <v>0</v>
      </c>
      <c r="BJ895" s="161">
        <v>0</v>
      </c>
      <c r="BK895" s="161">
        <v>0</v>
      </c>
      <c r="BL895" s="161">
        <v>0</v>
      </c>
      <c r="BM895" s="161">
        <v>0</v>
      </c>
      <c r="BN895" s="161">
        <v>0</v>
      </c>
      <c r="BO895" s="161">
        <v>0</v>
      </c>
      <c r="BP895" s="11">
        <v>0</v>
      </c>
      <c r="BQ895" s="46">
        <v>0</v>
      </c>
    </row>
    <row r="896" ht="20.1" customHeight="1" spans="3:69">
      <c r="C896" s="158">
        <v>63023205</v>
      </c>
      <c r="D896" s="186" t="s">
        <v>1129</v>
      </c>
      <c r="E896" s="158">
        <v>4</v>
      </c>
      <c r="F896" s="158">
        <v>63023201</v>
      </c>
      <c r="G896" s="158">
        <v>0</v>
      </c>
      <c r="H896" s="160">
        <v>0</v>
      </c>
      <c r="I896" s="16">
        <v>0</v>
      </c>
      <c r="J896" s="16">
        <v>0</v>
      </c>
      <c r="K896" s="158">
        <v>0</v>
      </c>
      <c r="L896" s="161">
        <v>0</v>
      </c>
      <c r="M896" s="161">
        <v>0</v>
      </c>
      <c r="N896" s="161">
        <v>1</v>
      </c>
      <c r="O896" s="161">
        <v>0</v>
      </c>
      <c r="P896" s="161">
        <v>0</v>
      </c>
      <c r="Q896" s="161">
        <v>0</v>
      </c>
      <c r="R896" s="161">
        <v>0</v>
      </c>
      <c r="S896" s="161">
        <v>0</v>
      </c>
      <c r="T896" s="158">
        <v>1</v>
      </c>
      <c r="U896" s="161">
        <v>2</v>
      </c>
      <c r="V896" s="161">
        <v>0</v>
      </c>
      <c r="W896" s="162">
        <v>2.75</v>
      </c>
      <c r="X896" s="162">
        <v>4000</v>
      </c>
      <c r="Y896" s="161">
        <v>0</v>
      </c>
      <c r="Z896" s="161">
        <v>25</v>
      </c>
      <c r="AA896" s="161">
        <v>0</v>
      </c>
      <c r="AB896" s="161">
        <v>0</v>
      </c>
      <c r="AC896" s="161">
        <v>0</v>
      </c>
      <c r="AD896" s="161">
        <v>10</v>
      </c>
      <c r="AE896" s="161">
        <v>0</v>
      </c>
      <c r="AF896" s="162">
        <v>4</v>
      </c>
      <c r="AG896" s="161">
        <v>2</v>
      </c>
      <c r="AH896" s="161">
        <v>1</v>
      </c>
      <c r="AI896" s="161">
        <v>0</v>
      </c>
      <c r="AJ896" s="161">
        <v>8</v>
      </c>
      <c r="AK896" s="161">
        <v>0</v>
      </c>
      <c r="AL896" s="161">
        <v>0</v>
      </c>
      <c r="AM896" s="161">
        <v>0</v>
      </c>
      <c r="AN896" s="161">
        <v>0.25</v>
      </c>
      <c r="AO896" s="161">
        <v>1000</v>
      </c>
      <c r="AP896" s="161">
        <v>0</v>
      </c>
      <c r="AQ896" s="161">
        <v>0</v>
      </c>
      <c r="AR896" s="161">
        <v>0</v>
      </c>
      <c r="AS896" s="161">
        <v>92033004</v>
      </c>
      <c r="AT896" s="187" t="s">
        <v>897</v>
      </c>
      <c r="AU896" s="161" t="s">
        <v>959</v>
      </c>
      <c r="AV896" s="161">
        <v>21203020</v>
      </c>
      <c r="AW896" s="161">
        <v>21203020</v>
      </c>
      <c r="AX896" s="186" t="s">
        <v>164</v>
      </c>
      <c r="AY896" s="161">
        <v>0</v>
      </c>
      <c r="AZ896" s="160">
        <v>0</v>
      </c>
      <c r="BA896" s="160">
        <v>0</v>
      </c>
      <c r="BB896" s="193"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61">
        <v>0</v>
      </c>
      <c r="BD896" s="158">
        <v>0</v>
      </c>
      <c r="BE896" s="161">
        <v>0</v>
      </c>
      <c r="BF896" s="161">
        <v>0</v>
      </c>
      <c r="BG896" s="161">
        <v>0</v>
      </c>
      <c r="BH896" s="161">
        <v>0</v>
      </c>
      <c r="BI896" s="164">
        <v>0</v>
      </c>
      <c r="BJ896" s="161">
        <v>0</v>
      </c>
      <c r="BK896" s="161">
        <v>0</v>
      </c>
      <c r="BL896" s="161">
        <v>0</v>
      </c>
      <c r="BM896" s="161">
        <v>0</v>
      </c>
      <c r="BN896" s="161">
        <v>0</v>
      </c>
      <c r="BO896" s="161">
        <v>0</v>
      </c>
      <c r="BP896" s="11">
        <v>0</v>
      </c>
      <c r="BQ896" s="46">
        <v>0</v>
      </c>
    </row>
    <row r="897" ht="20.1" customHeight="1" spans="3:69">
      <c r="C897" s="158">
        <v>63023206</v>
      </c>
      <c r="D897" s="186" t="s">
        <v>1129</v>
      </c>
      <c r="E897" s="158">
        <v>5</v>
      </c>
      <c r="F897" s="158">
        <v>63023201</v>
      </c>
      <c r="G897" s="162">
        <v>0</v>
      </c>
      <c r="H897" s="160">
        <v>0</v>
      </c>
      <c r="I897" s="16">
        <v>0</v>
      </c>
      <c r="J897" s="16">
        <v>0</v>
      </c>
      <c r="K897" s="158">
        <v>0</v>
      </c>
      <c r="L897" s="161">
        <v>0</v>
      </c>
      <c r="M897" s="161">
        <v>0</v>
      </c>
      <c r="N897" s="161">
        <v>1</v>
      </c>
      <c r="O897" s="161">
        <v>0</v>
      </c>
      <c r="P897" s="161">
        <v>0</v>
      </c>
      <c r="Q897" s="161">
        <v>0</v>
      </c>
      <c r="R897" s="161">
        <v>0</v>
      </c>
      <c r="S897" s="161">
        <v>0</v>
      </c>
      <c r="T897" s="158">
        <v>1</v>
      </c>
      <c r="U897" s="161">
        <v>2</v>
      </c>
      <c r="V897" s="161">
        <v>0</v>
      </c>
      <c r="W897" s="162">
        <v>3</v>
      </c>
      <c r="X897" s="162">
        <v>5200</v>
      </c>
      <c r="Y897" s="161">
        <v>0</v>
      </c>
      <c r="Z897" s="161">
        <v>25</v>
      </c>
      <c r="AA897" s="161">
        <v>0</v>
      </c>
      <c r="AB897" s="161">
        <v>0</v>
      </c>
      <c r="AC897" s="161">
        <v>0</v>
      </c>
      <c r="AD897" s="161">
        <v>10</v>
      </c>
      <c r="AE897" s="161">
        <v>0</v>
      </c>
      <c r="AF897" s="162">
        <v>4</v>
      </c>
      <c r="AG897" s="161">
        <v>2</v>
      </c>
      <c r="AH897" s="161">
        <v>1</v>
      </c>
      <c r="AI897" s="161">
        <v>0</v>
      </c>
      <c r="AJ897" s="161">
        <v>8</v>
      </c>
      <c r="AK897" s="161">
        <v>0</v>
      </c>
      <c r="AL897" s="161">
        <v>0</v>
      </c>
      <c r="AM897" s="161">
        <v>0</v>
      </c>
      <c r="AN897" s="161">
        <v>0.25</v>
      </c>
      <c r="AO897" s="161">
        <v>1000</v>
      </c>
      <c r="AP897" s="161">
        <v>0</v>
      </c>
      <c r="AQ897" s="161">
        <v>0</v>
      </c>
      <c r="AR897" s="161">
        <v>0</v>
      </c>
      <c r="AS897" s="161">
        <v>92033005</v>
      </c>
      <c r="AT897" s="187" t="s">
        <v>897</v>
      </c>
      <c r="AU897" s="161" t="s">
        <v>959</v>
      </c>
      <c r="AV897" s="161">
        <v>21203020</v>
      </c>
      <c r="AW897" s="161">
        <v>21203020</v>
      </c>
      <c r="AX897" s="186" t="s">
        <v>164</v>
      </c>
      <c r="AY897" s="161">
        <v>0</v>
      </c>
      <c r="AZ897" s="160">
        <v>0</v>
      </c>
      <c r="BA897" s="160">
        <v>0</v>
      </c>
      <c r="BB897" s="193"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61">
        <v>0</v>
      </c>
      <c r="BD897" s="158">
        <v>0</v>
      </c>
      <c r="BE897" s="161">
        <v>0</v>
      </c>
      <c r="BF897" s="161">
        <v>0</v>
      </c>
      <c r="BG897" s="161">
        <v>0</v>
      </c>
      <c r="BH897" s="161">
        <v>0</v>
      </c>
      <c r="BI897" s="164">
        <v>0</v>
      </c>
      <c r="BJ897" s="161">
        <v>0</v>
      </c>
      <c r="BK897" s="161">
        <v>0</v>
      </c>
      <c r="BL897" s="161">
        <v>0</v>
      </c>
      <c r="BM897" s="161">
        <v>0</v>
      </c>
      <c r="BN897" s="161">
        <v>0</v>
      </c>
      <c r="BO897" s="161">
        <v>0</v>
      </c>
      <c r="BP897" s="11">
        <v>0</v>
      </c>
      <c r="BQ897" s="46">
        <v>0</v>
      </c>
    </row>
    <row r="898" ht="19.5" customHeight="1" spans="3:69">
      <c r="C898" s="158">
        <v>63023301</v>
      </c>
      <c r="D898" s="20" t="s">
        <v>1130</v>
      </c>
      <c r="E898" s="162">
        <v>0</v>
      </c>
      <c r="F898" s="162">
        <v>66001002</v>
      </c>
      <c r="G898" s="158">
        <f t="shared" ref="G898:G900" si="100">C899</f>
        <v>63023302</v>
      </c>
      <c r="H898" s="160">
        <v>0</v>
      </c>
      <c r="I898" s="16">
        <v>30</v>
      </c>
      <c r="J898" s="19">
        <v>5</v>
      </c>
      <c r="K898" s="16">
        <v>0</v>
      </c>
      <c r="L898" s="19">
        <v>0</v>
      </c>
      <c r="M898" s="19">
        <v>0</v>
      </c>
      <c r="N898" s="19">
        <v>1</v>
      </c>
      <c r="O898" s="19">
        <v>0</v>
      </c>
      <c r="P898" s="19">
        <v>0</v>
      </c>
      <c r="Q898" s="19">
        <v>0</v>
      </c>
      <c r="R898" s="11">
        <v>0</v>
      </c>
      <c r="S898" s="18">
        <v>0</v>
      </c>
      <c r="T898" s="16">
        <v>1</v>
      </c>
      <c r="U898" s="19">
        <v>2</v>
      </c>
      <c r="V898" s="19">
        <v>0</v>
      </c>
      <c r="W898" s="162">
        <v>2</v>
      </c>
      <c r="X898" s="162">
        <v>900</v>
      </c>
      <c r="Y898" s="19">
        <v>0</v>
      </c>
      <c r="Z898" s="19">
        <v>30</v>
      </c>
      <c r="AA898" s="19">
        <v>0</v>
      </c>
      <c r="AB898" s="19">
        <v>0</v>
      </c>
      <c r="AC898" s="19">
        <v>0</v>
      </c>
      <c r="AD898" s="19">
        <v>7</v>
      </c>
      <c r="AE898" s="19">
        <v>1</v>
      </c>
      <c r="AF898" s="19">
        <v>3</v>
      </c>
      <c r="AG898" s="11">
        <v>2</v>
      </c>
      <c r="AH898" s="11">
        <v>1</v>
      </c>
      <c r="AI898" s="11">
        <v>0</v>
      </c>
      <c r="AJ898" s="11">
        <v>6</v>
      </c>
      <c r="AK898" s="19">
        <v>0</v>
      </c>
      <c r="AL898" s="19">
        <v>0</v>
      </c>
      <c r="AM898" s="19">
        <v>0</v>
      </c>
      <c r="AN898" s="19">
        <v>0.25</v>
      </c>
      <c r="AO898" s="19">
        <v>2000</v>
      </c>
      <c r="AP898" s="19">
        <v>0.25</v>
      </c>
      <c r="AQ898" s="19">
        <v>0</v>
      </c>
      <c r="AR898" s="11">
        <v>0</v>
      </c>
      <c r="AS898" s="158">
        <v>92002004</v>
      </c>
      <c r="AT898" s="187" t="s">
        <v>218</v>
      </c>
      <c r="AU898" s="19" t="s">
        <v>173</v>
      </c>
      <c r="AV898" s="19">
        <v>10000006</v>
      </c>
      <c r="AW898" s="19">
        <v>21203030</v>
      </c>
      <c r="AX898" s="20" t="s">
        <v>164</v>
      </c>
      <c r="AY898" s="20">
        <v>0</v>
      </c>
      <c r="AZ898" s="18">
        <v>0</v>
      </c>
      <c r="BA898" s="18">
        <v>0</v>
      </c>
      <c r="BB898" s="169" t="str">
        <f>"野兽怒吼发出的烈焰,对指定区域内的目标造成"&amp;W898*100&amp;"%攻击伤害+"&amp;X898&amp;"点固定伤害,并眩晕目标1.5秒"</f>
        <v>野兽怒吼发出的烈焰,对指定区域内的目标造成200%攻击伤害+900点固定伤害,并眩晕目标1.5秒</v>
      </c>
      <c r="BC898" s="19">
        <v>0</v>
      </c>
      <c r="BD898" s="16">
        <v>0</v>
      </c>
      <c r="BE898" s="19">
        <v>0</v>
      </c>
      <c r="BF898" s="19">
        <v>0</v>
      </c>
      <c r="BG898" s="19">
        <v>0</v>
      </c>
      <c r="BH898" s="19">
        <v>0</v>
      </c>
      <c r="BI898" s="14">
        <v>0</v>
      </c>
      <c r="BJ898" s="11">
        <v>0</v>
      </c>
      <c r="BK898" s="11">
        <v>0</v>
      </c>
      <c r="BL898" s="11">
        <v>0</v>
      </c>
      <c r="BM898" s="11">
        <v>0</v>
      </c>
      <c r="BN898" s="11">
        <v>0</v>
      </c>
      <c r="BO898" s="11">
        <v>0</v>
      </c>
      <c r="BP898" s="11">
        <v>0</v>
      </c>
      <c r="BQ898" s="46">
        <v>0</v>
      </c>
    </row>
    <row r="899" ht="19.5" customHeight="1" spans="3:69">
      <c r="C899" s="158">
        <v>63023302</v>
      </c>
      <c r="D899" s="20" t="s">
        <v>1130</v>
      </c>
      <c r="E899" s="162">
        <v>1</v>
      </c>
      <c r="F899" s="162">
        <v>66001002</v>
      </c>
      <c r="G899" s="158">
        <f t="shared" si="100"/>
        <v>63023303</v>
      </c>
      <c r="H899" s="160">
        <v>0</v>
      </c>
      <c r="I899" s="16">
        <v>37</v>
      </c>
      <c r="J899" s="19">
        <v>2</v>
      </c>
      <c r="K899" s="16">
        <v>0</v>
      </c>
      <c r="L899" s="19">
        <v>0</v>
      </c>
      <c r="M899" s="19">
        <v>0</v>
      </c>
      <c r="N899" s="19">
        <v>1</v>
      </c>
      <c r="O899" s="19">
        <v>0</v>
      </c>
      <c r="P899" s="19">
        <v>0</v>
      </c>
      <c r="Q899" s="19">
        <v>0</v>
      </c>
      <c r="R899" s="11">
        <v>0</v>
      </c>
      <c r="S899" s="18">
        <v>0</v>
      </c>
      <c r="T899" s="16">
        <v>1</v>
      </c>
      <c r="U899" s="19">
        <v>2</v>
      </c>
      <c r="V899" s="19">
        <v>0</v>
      </c>
      <c r="W899" s="162">
        <v>2</v>
      </c>
      <c r="X899" s="162">
        <v>900</v>
      </c>
      <c r="Y899" s="19">
        <v>0</v>
      </c>
      <c r="Z899" s="19">
        <v>30</v>
      </c>
      <c r="AA899" s="19">
        <v>0</v>
      </c>
      <c r="AB899" s="19">
        <v>0</v>
      </c>
      <c r="AC899" s="19">
        <v>0</v>
      </c>
      <c r="AD899" s="19">
        <v>7</v>
      </c>
      <c r="AE899" s="19">
        <v>1</v>
      </c>
      <c r="AF899" s="19">
        <v>3</v>
      </c>
      <c r="AG899" s="11">
        <v>2</v>
      </c>
      <c r="AH899" s="11">
        <v>1</v>
      </c>
      <c r="AI899" s="11">
        <v>0</v>
      </c>
      <c r="AJ899" s="11">
        <v>6</v>
      </c>
      <c r="AK899" s="19">
        <v>0</v>
      </c>
      <c r="AL899" s="19">
        <v>0</v>
      </c>
      <c r="AM899" s="19">
        <v>0</v>
      </c>
      <c r="AN899" s="19">
        <v>0.25</v>
      </c>
      <c r="AO899" s="19">
        <v>2000</v>
      </c>
      <c r="AP899" s="19">
        <v>0.25</v>
      </c>
      <c r="AQ899" s="19">
        <v>0</v>
      </c>
      <c r="AR899" s="11">
        <v>0</v>
      </c>
      <c r="AS899" s="158">
        <v>92002004</v>
      </c>
      <c r="AT899" s="187" t="s">
        <v>218</v>
      </c>
      <c r="AU899" s="19" t="s">
        <v>173</v>
      </c>
      <c r="AV899" s="19">
        <v>10000006</v>
      </c>
      <c r="AW899" s="19">
        <v>21203030</v>
      </c>
      <c r="AX899" s="20" t="s">
        <v>164</v>
      </c>
      <c r="AY899" s="20">
        <v>0</v>
      </c>
      <c r="AZ899" s="18">
        <v>0</v>
      </c>
      <c r="BA899" s="18">
        <v>0</v>
      </c>
      <c r="BB899" s="169"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9">
        <v>0</v>
      </c>
      <c r="BD899" s="16">
        <v>0</v>
      </c>
      <c r="BE899" s="19">
        <v>0</v>
      </c>
      <c r="BF899" s="19">
        <v>0</v>
      </c>
      <c r="BG899" s="19">
        <v>0</v>
      </c>
      <c r="BH899" s="19">
        <v>0</v>
      </c>
      <c r="BI899" s="14">
        <v>0</v>
      </c>
      <c r="BJ899" s="11">
        <v>0</v>
      </c>
      <c r="BK899" s="11">
        <v>0</v>
      </c>
      <c r="BL899" s="11">
        <v>0</v>
      </c>
      <c r="BM899" s="11">
        <v>0</v>
      </c>
      <c r="BN899" s="11">
        <v>0</v>
      </c>
      <c r="BO899" s="11">
        <v>0</v>
      </c>
      <c r="BP899" s="11">
        <v>0</v>
      </c>
      <c r="BQ899" s="46">
        <v>0</v>
      </c>
    </row>
    <row r="900" ht="19.5" customHeight="1" spans="3:69">
      <c r="C900" s="158">
        <v>63023303</v>
      </c>
      <c r="D900" s="20" t="s">
        <v>1130</v>
      </c>
      <c r="E900" s="162">
        <v>2</v>
      </c>
      <c r="F900" s="162">
        <v>66001002</v>
      </c>
      <c r="G900" s="158">
        <f t="shared" si="100"/>
        <v>63023304</v>
      </c>
      <c r="H900" s="160">
        <v>0</v>
      </c>
      <c r="I900" s="16">
        <v>42</v>
      </c>
      <c r="J900" s="19">
        <v>2</v>
      </c>
      <c r="K900" s="16">
        <v>0</v>
      </c>
      <c r="L900" s="19">
        <v>0</v>
      </c>
      <c r="M900" s="19">
        <v>0</v>
      </c>
      <c r="N900" s="19">
        <v>1</v>
      </c>
      <c r="O900" s="19">
        <v>0</v>
      </c>
      <c r="P900" s="19">
        <v>0</v>
      </c>
      <c r="Q900" s="19">
        <v>0</v>
      </c>
      <c r="R900" s="11">
        <v>0</v>
      </c>
      <c r="S900" s="18">
        <v>0</v>
      </c>
      <c r="T900" s="16">
        <v>1</v>
      </c>
      <c r="U900" s="19">
        <v>2</v>
      </c>
      <c r="V900" s="19">
        <v>0</v>
      </c>
      <c r="W900" s="162">
        <v>2.25</v>
      </c>
      <c r="X900" s="162">
        <v>1800</v>
      </c>
      <c r="Y900" s="19">
        <v>0</v>
      </c>
      <c r="Z900" s="19">
        <v>30</v>
      </c>
      <c r="AA900" s="19">
        <v>0</v>
      </c>
      <c r="AB900" s="19">
        <v>0</v>
      </c>
      <c r="AC900" s="19">
        <v>0</v>
      </c>
      <c r="AD900" s="19">
        <v>7</v>
      </c>
      <c r="AE900" s="19">
        <v>1</v>
      </c>
      <c r="AF900" s="19">
        <v>3</v>
      </c>
      <c r="AG900" s="11">
        <v>2</v>
      </c>
      <c r="AH900" s="11">
        <v>1</v>
      </c>
      <c r="AI900" s="11">
        <v>0</v>
      </c>
      <c r="AJ900" s="11">
        <v>6</v>
      </c>
      <c r="AK900" s="19">
        <v>0</v>
      </c>
      <c r="AL900" s="19">
        <v>0</v>
      </c>
      <c r="AM900" s="19">
        <v>0</v>
      </c>
      <c r="AN900" s="19">
        <v>0.25</v>
      </c>
      <c r="AO900" s="19">
        <v>2000</v>
      </c>
      <c r="AP900" s="19">
        <v>0.25</v>
      </c>
      <c r="AQ900" s="19">
        <v>0</v>
      </c>
      <c r="AR900" s="11">
        <v>0</v>
      </c>
      <c r="AS900" s="158">
        <v>92002004</v>
      </c>
      <c r="AT900" s="187" t="s">
        <v>218</v>
      </c>
      <c r="AU900" s="19" t="s">
        <v>173</v>
      </c>
      <c r="AV900" s="19">
        <v>10000006</v>
      </c>
      <c r="AW900" s="19">
        <v>21203030</v>
      </c>
      <c r="AX900" s="20" t="s">
        <v>164</v>
      </c>
      <c r="AY900" s="20">
        <v>0</v>
      </c>
      <c r="AZ900" s="18">
        <v>0</v>
      </c>
      <c r="BA900" s="18">
        <v>0</v>
      </c>
      <c r="BB900" s="169" t="str">
        <f t="shared" si="101"/>
        <v>野兽怒吼发出的烈焰,对指定区域内的目标造成225%攻击伤害+1800点固定伤害,并眩晕目标1.5秒</v>
      </c>
      <c r="BC900" s="19">
        <v>0</v>
      </c>
      <c r="BD900" s="16">
        <v>0</v>
      </c>
      <c r="BE900" s="19">
        <v>0</v>
      </c>
      <c r="BF900" s="19">
        <v>0</v>
      </c>
      <c r="BG900" s="19">
        <v>0</v>
      </c>
      <c r="BH900" s="19">
        <v>0</v>
      </c>
      <c r="BI900" s="14">
        <v>0</v>
      </c>
      <c r="BJ900" s="11">
        <v>0</v>
      </c>
      <c r="BK900" s="11">
        <v>0</v>
      </c>
      <c r="BL900" s="11">
        <v>0</v>
      </c>
      <c r="BM900" s="11">
        <v>0</v>
      </c>
      <c r="BN900" s="11">
        <v>0</v>
      </c>
      <c r="BO900" s="11">
        <v>0</v>
      </c>
      <c r="BP900" s="11">
        <v>0</v>
      </c>
      <c r="BQ900" s="46">
        <v>0</v>
      </c>
    </row>
    <row r="901" ht="19.5" customHeight="1" spans="3:69">
      <c r="C901" s="158">
        <v>63023304</v>
      </c>
      <c r="D901" s="20" t="s">
        <v>1130</v>
      </c>
      <c r="E901" s="162">
        <v>3</v>
      </c>
      <c r="F901" s="162">
        <v>66001002</v>
      </c>
      <c r="G901" s="158">
        <v>0</v>
      </c>
      <c r="H901" s="160">
        <v>0</v>
      </c>
      <c r="I901" s="19">
        <v>0</v>
      </c>
      <c r="J901" s="19">
        <v>0</v>
      </c>
      <c r="K901" s="16">
        <v>0</v>
      </c>
      <c r="L901" s="19">
        <v>0</v>
      </c>
      <c r="M901" s="19">
        <v>0</v>
      </c>
      <c r="N901" s="19">
        <v>1</v>
      </c>
      <c r="O901" s="19">
        <v>0</v>
      </c>
      <c r="P901" s="19">
        <v>0</v>
      </c>
      <c r="Q901" s="19">
        <v>0</v>
      </c>
      <c r="R901" s="11">
        <v>0</v>
      </c>
      <c r="S901" s="18">
        <v>0</v>
      </c>
      <c r="T901" s="16">
        <v>1</v>
      </c>
      <c r="U901" s="19">
        <v>2</v>
      </c>
      <c r="V901" s="19">
        <v>0</v>
      </c>
      <c r="W901" s="162">
        <v>2.5</v>
      </c>
      <c r="X901" s="162">
        <v>2800</v>
      </c>
      <c r="Y901" s="19">
        <v>0</v>
      </c>
      <c r="Z901" s="19">
        <v>30</v>
      </c>
      <c r="AA901" s="19">
        <v>0</v>
      </c>
      <c r="AB901" s="19">
        <v>0</v>
      </c>
      <c r="AC901" s="19">
        <v>0</v>
      </c>
      <c r="AD901" s="19">
        <v>7</v>
      </c>
      <c r="AE901" s="19">
        <v>1</v>
      </c>
      <c r="AF901" s="19">
        <v>3</v>
      </c>
      <c r="AG901" s="11">
        <v>2</v>
      </c>
      <c r="AH901" s="11">
        <v>1</v>
      </c>
      <c r="AI901" s="11">
        <v>0</v>
      </c>
      <c r="AJ901" s="11">
        <v>6</v>
      </c>
      <c r="AK901" s="19">
        <v>0</v>
      </c>
      <c r="AL901" s="19">
        <v>0</v>
      </c>
      <c r="AM901" s="19">
        <v>0</v>
      </c>
      <c r="AN901" s="19">
        <v>0.25</v>
      </c>
      <c r="AO901" s="19">
        <v>2000</v>
      </c>
      <c r="AP901" s="19">
        <v>0.25</v>
      </c>
      <c r="AQ901" s="19">
        <v>0</v>
      </c>
      <c r="AR901" s="11">
        <v>0</v>
      </c>
      <c r="AS901" s="158">
        <v>92002004</v>
      </c>
      <c r="AT901" s="187" t="s">
        <v>218</v>
      </c>
      <c r="AU901" s="19" t="s">
        <v>173</v>
      </c>
      <c r="AV901" s="19">
        <v>10000006</v>
      </c>
      <c r="AW901" s="19">
        <v>21203030</v>
      </c>
      <c r="AX901" s="20" t="s">
        <v>164</v>
      </c>
      <c r="AY901" s="20">
        <v>0</v>
      </c>
      <c r="AZ901" s="18">
        <v>0</v>
      </c>
      <c r="BA901" s="18">
        <v>0</v>
      </c>
      <c r="BB901" s="169" t="str">
        <f t="shared" si="101"/>
        <v>野兽怒吼发出的烈焰,对指定区域内的目标造成250%攻击伤害+2800点固定伤害,并眩晕目标1.5秒</v>
      </c>
      <c r="BC901" s="19">
        <v>0</v>
      </c>
      <c r="BD901" s="16">
        <v>0</v>
      </c>
      <c r="BE901" s="19">
        <v>0</v>
      </c>
      <c r="BF901" s="19">
        <v>0</v>
      </c>
      <c r="BG901" s="19">
        <v>0</v>
      </c>
      <c r="BH901" s="19">
        <v>0</v>
      </c>
      <c r="BI901" s="14">
        <v>0</v>
      </c>
      <c r="BJ901" s="11">
        <v>0</v>
      </c>
      <c r="BK901" s="11">
        <v>0</v>
      </c>
      <c r="BL901" s="11">
        <v>0</v>
      </c>
      <c r="BM901" s="11">
        <v>0</v>
      </c>
      <c r="BN901" s="11">
        <v>0</v>
      </c>
      <c r="BO901" s="11">
        <v>0</v>
      </c>
      <c r="BP901" s="11">
        <v>0</v>
      </c>
      <c r="BQ901" s="46">
        <v>0</v>
      </c>
    </row>
    <row r="902" ht="19.5" customHeight="1" spans="3:69">
      <c r="C902" s="158">
        <v>63023305</v>
      </c>
      <c r="D902" s="20" t="s">
        <v>1130</v>
      </c>
      <c r="E902" s="162">
        <v>4</v>
      </c>
      <c r="F902" s="162">
        <v>66001002</v>
      </c>
      <c r="G902" s="158">
        <v>0</v>
      </c>
      <c r="H902" s="160">
        <v>0</v>
      </c>
      <c r="I902" s="19">
        <v>0</v>
      </c>
      <c r="J902" s="19">
        <v>0</v>
      </c>
      <c r="K902" s="16">
        <v>0</v>
      </c>
      <c r="L902" s="19">
        <v>0</v>
      </c>
      <c r="M902" s="19">
        <v>0</v>
      </c>
      <c r="N902" s="19">
        <v>1</v>
      </c>
      <c r="O902" s="19">
        <v>0</v>
      </c>
      <c r="P902" s="19">
        <v>0</v>
      </c>
      <c r="Q902" s="19">
        <v>0</v>
      </c>
      <c r="R902" s="11">
        <v>0</v>
      </c>
      <c r="S902" s="18">
        <v>0</v>
      </c>
      <c r="T902" s="16">
        <v>1</v>
      </c>
      <c r="U902" s="19">
        <v>2</v>
      </c>
      <c r="V902" s="19">
        <v>0</v>
      </c>
      <c r="W902" s="162">
        <v>2.75</v>
      </c>
      <c r="X902" s="162">
        <v>4000</v>
      </c>
      <c r="Y902" s="19">
        <v>0</v>
      </c>
      <c r="Z902" s="19">
        <v>30</v>
      </c>
      <c r="AA902" s="19">
        <v>0</v>
      </c>
      <c r="AB902" s="19">
        <v>0</v>
      </c>
      <c r="AC902" s="19">
        <v>0</v>
      </c>
      <c r="AD902" s="19">
        <v>7</v>
      </c>
      <c r="AE902" s="19">
        <v>1</v>
      </c>
      <c r="AF902" s="19">
        <v>3</v>
      </c>
      <c r="AG902" s="11">
        <v>2</v>
      </c>
      <c r="AH902" s="11">
        <v>1</v>
      </c>
      <c r="AI902" s="11">
        <v>0</v>
      </c>
      <c r="AJ902" s="11">
        <v>6</v>
      </c>
      <c r="AK902" s="19">
        <v>0</v>
      </c>
      <c r="AL902" s="19">
        <v>0</v>
      </c>
      <c r="AM902" s="19">
        <v>0</v>
      </c>
      <c r="AN902" s="19">
        <v>0.25</v>
      </c>
      <c r="AO902" s="19">
        <v>2000</v>
      </c>
      <c r="AP902" s="19">
        <v>0.25</v>
      </c>
      <c r="AQ902" s="19">
        <v>0</v>
      </c>
      <c r="AR902" s="11">
        <v>0</v>
      </c>
      <c r="AS902" s="158">
        <v>92002004</v>
      </c>
      <c r="AT902" s="187" t="s">
        <v>218</v>
      </c>
      <c r="AU902" s="19" t="s">
        <v>173</v>
      </c>
      <c r="AV902" s="19">
        <v>10000006</v>
      </c>
      <c r="AW902" s="19">
        <v>21203030</v>
      </c>
      <c r="AX902" s="20" t="s">
        <v>164</v>
      </c>
      <c r="AY902" s="20">
        <v>0</v>
      </c>
      <c r="AZ902" s="18">
        <v>0</v>
      </c>
      <c r="BA902" s="18">
        <v>0</v>
      </c>
      <c r="BB902" s="169" t="str">
        <f t="shared" si="101"/>
        <v>野兽怒吼发出的烈焰,对指定区域内的目标造成275%攻击伤害+4000点固定伤害,并眩晕目标1.5秒</v>
      </c>
      <c r="BC902" s="19">
        <v>0</v>
      </c>
      <c r="BD902" s="16">
        <v>0</v>
      </c>
      <c r="BE902" s="19">
        <v>0</v>
      </c>
      <c r="BF902" s="19">
        <v>0</v>
      </c>
      <c r="BG902" s="19">
        <v>0</v>
      </c>
      <c r="BH902" s="19">
        <v>0</v>
      </c>
      <c r="BI902" s="14">
        <v>0</v>
      </c>
      <c r="BJ902" s="11">
        <v>0</v>
      </c>
      <c r="BK902" s="11">
        <v>0</v>
      </c>
      <c r="BL902" s="11">
        <v>0</v>
      </c>
      <c r="BM902" s="11">
        <v>0</v>
      </c>
      <c r="BN902" s="11">
        <v>0</v>
      </c>
      <c r="BO902" s="11">
        <v>0</v>
      </c>
      <c r="BP902" s="11">
        <v>0</v>
      </c>
      <c r="BQ902" s="46">
        <v>0</v>
      </c>
    </row>
    <row r="903" ht="19.5" customHeight="1" spans="3:69">
      <c r="C903" s="158">
        <v>63023306</v>
      </c>
      <c r="D903" s="20" t="s">
        <v>1130</v>
      </c>
      <c r="E903" s="162">
        <v>5</v>
      </c>
      <c r="F903" s="162">
        <v>66001002</v>
      </c>
      <c r="G903" s="162">
        <v>0</v>
      </c>
      <c r="H903" s="160">
        <v>0</v>
      </c>
      <c r="I903" s="19">
        <v>0</v>
      </c>
      <c r="J903" s="19">
        <v>0</v>
      </c>
      <c r="K903" s="16">
        <v>0</v>
      </c>
      <c r="L903" s="19">
        <v>0</v>
      </c>
      <c r="M903" s="19">
        <v>0</v>
      </c>
      <c r="N903" s="19">
        <v>1</v>
      </c>
      <c r="O903" s="19">
        <v>0</v>
      </c>
      <c r="P903" s="19">
        <v>0</v>
      </c>
      <c r="Q903" s="19">
        <v>0</v>
      </c>
      <c r="R903" s="11">
        <v>0</v>
      </c>
      <c r="S903" s="18">
        <v>0</v>
      </c>
      <c r="T903" s="16">
        <v>1</v>
      </c>
      <c r="U903" s="19">
        <v>2</v>
      </c>
      <c r="V903" s="19">
        <v>0</v>
      </c>
      <c r="W903" s="162">
        <v>3</v>
      </c>
      <c r="X903" s="162">
        <v>5200</v>
      </c>
      <c r="Y903" s="19">
        <v>0</v>
      </c>
      <c r="Z903" s="19">
        <v>30</v>
      </c>
      <c r="AA903" s="19">
        <v>0</v>
      </c>
      <c r="AB903" s="19">
        <v>0</v>
      </c>
      <c r="AC903" s="19">
        <v>0</v>
      </c>
      <c r="AD903" s="19">
        <v>7</v>
      </c>
      <c r="AE903" s="19">
        <v>1</v>
      </c>
      <c r="AF903" s="19">
        <v>3</v>
      </c>
      <c r="AG903" s="11">
        <v>2</v>
      </c>
      <c r="AH903" s="11">
        <v>1</v>
      </c>
      <c r="AI903" s="11">
        <v>0</v>
      </c>
      <c r="AJ903" s="11">
        <v>6</v>
      </c>
      <c r="AK903" s="19">
        <v>0</v>
      </c>
      <c r="AL903" s="19">
        <v>0</v>
      </c>
      <c r="AM903" s="19">
        <v>0</v>
      </c>
      <c r="AN903" s="19">
        <v>0.25</v>
      </c>
      <c r="AO903" s="19">
        <v>2000</v>
      </c>
      <c r="AP903" s="19">
        <v>0.25</v>
      </c>
      <c r="AQ903" s="19">
        <v>0</v>
      </c>
      <c r="AR903" s="11">
        <v>0</v>
      </c>
      <c r="AS903" s="158">
        <v>92002004</v>
      </c>
      <c r="AT903" s="187" t="s">
        <v>218</v>
      </c>
      <c r="AU903" s="19" t="s">
        <v>173</v>
      </c>
      <c r="AV903" s="19">
        <v>10000006</v>
      </c>
      <c r="AW903" s="19">
        <v>21203030</v>
      </c>
      <c r="AX903" s="20" t="s">
        <v>164</v>
      </c>
      <c r="AY903" s="20">
        <v>0</v>
      </c>
      <c r="AZ903" s="18">
        <v>0</v>
      </c>
      <c r="BA903" s="18">
        <v>0</v>
      </c>
      <c r="BB903" s="169" t="str">
        <f t="shared" si="101"/>
        <v>野兽怒吼发出的烈焰,对指定区域内的目标造成300%攻击伤害+5200点固定伤害,并眩晕目标1.5秒</v>
      </c>
      <c r="BC903" s="19">
        <v>0</v>
      </c>
      <c r="BD903" s="16">
        <v>0</v>
      </c>
      <c r="BE903" s="19">
        <v>0</v>
      </c>
      <c r="BF903" s="19">
        <v>0</v>
      </c>
      <c r="BG903" s="19">
        <v>0</v>
      </c>
      <c r="BH903" s="19">
        <v>0</v>
      </c>
      <c r="BI903" s="14">
        <v>0</v>
      </c>
      <c r="BJ903" s="11">
        <v>0</v>
      </c>
      <c r="BK903" s="11">
        <v>0</v>
      </c>
      <c r="BL903" s="11">
        <v>0</v>
      </c>
      <c r="BM903" s="11">
        <v>0</v>
      </c>
      <c r="BN903" s="11">
        <v>0</v>
      </c>
      <c r="BO903" s="11">
        <v>0</v>
      </c>
      <c r="BP903" s="11">
        <v>0</v>
      </c>
      <c r="BQ903" s="46">
        <v>0</v>
      </c>
    </row>
    <row r="904" ht="20.1" customHeight="1" spans="3:69">
      <c r="C904" s="158">
        <v>63023401</v>
      </c>
      <c r="D904" s="159" t="s">
        <v>1131</v>
      </c>
      <c r="E904" s="162">
        <v>0</v>
      </c>
      <c r="F904" s="158">
        <v>63023401</v>
      </c>
      <c r="G904" s="158">
        <f t="shared" ref="G904:G906" si="102">C905</f>
        <v>63023402</v>
      </c>
      <c r="H904" s="160">
        <v>0</v>
      </c>
      <c r="I904" s="16">
        <v>35</v>
      </c>
      <c r="J904" s="19">
        <v>5</v>
      </c>
      <c r="K904" s="162">
        <v>0</v>
      </c>
      <c r="L904" s="158">
        <v>0</v>
      </c>
      <c r="M904" s="158">
        <v>0</v>
      </c>
      <c r="N904" s="158">
        <v>1</v>
      </c>
      <c r="O904" s="158">
        <v>0</v>
      </c>
      <c r="P904" s="158">
        <v>0</v>
      </c>
      <c r="Q904" s="158">
        <v>0</v>
      </c>
      <c r="R904" s="161">
        <v>0</v>
      </c>
      <c r="S904" s="158">
        <v>0</v>
      </c>
      <c r="T904" s="158">
        <v>1</v>
      </c>
      <c r="U904" s="158">
        <v>2</v>
      </c>
      <c r="V904" s="158">
        <v>0</v>
      </c>
      <c r="W904" s="158">
        <v>0</v>
      </c>
      <c r="X904" s="158">
        <v>0</v>
      </c>
      <c r="Y904" s="158">
        <v>0</v>
      </c>
      <c r="Z904" s="158">
        <v>35</v>
      </c>
      <c r="AA904" s="158">
        <v>0</v>
      </c>
      <c r="AB904" s="158">
        <v>0</v>
      </c>
      <c r="AC904" s="158">
        <v>0</v>
      </c>
      <c r="AD904" s="158">
        <v>40</v>
      </c>
      <c r="AE904" s="158">
        <v>0</v>
      </c>
      <c r="AF904" s="158">
        <v>0</v>
      </c>
      <c r="AG904" s="161">
        <v>1</v>
      </c>
      <c r="AH904" s="161">
        <v>0</v>
      </c>
      <c r="AI904" s="161">
        <v>0</v>
      </c>
      <c r="AJ904" s="161">
        <v>1.5</v>
      </c>
      <c r="AK904" s="158">
        <v>0</v>
      </c>
      <c r="AL904" s="158">
        <v>0</v>
      </c>
      <c r="AM904" s="158">
        <v>0</v>
      </c>
      <c r="AN904" s="162">
        <v>0.25</v>
      </c>
      <c r="AO904" s="158">
        <v>3000</v>
      </c>
      <c r="AP904" s="158">
        <v>0</v>
      </c>
      <c r="AQ904" s="158">
        <v>0</v>
      </c>
      <c r="AR904" s="161">
        <v>0</v>
      </c>
      <c r="AS904" s="158" t="s">
        <v>162</v>
      </c>
      <c r="AT904" s="159" t="s">
        <v>938</v>
      </c>
      <c r="AU904" s="158" t="s">
        <v>664</v>
      </c>
      <c r="AV904" s="162">
        <v>0</v>
      </c>
      <c r="AW904" s="162">
        <v>21201040</v>
      </c>
      <c r="AX904" s="159" t="s">
        <v>745</v>
      </c>
      <c r="AY904" s="187" t="s">
        <v>1132</v>
      </c>
      <c r="AZ904" s="160">
        <v>0</v>
      </c>
      <c r="BA904" s="160">
        <v>0</v>
      </c>
      <c r="BB904" s="191" t="s">
        <v>1133</v>
      </c>
      <c r="BC904" s="158">
        <v>0</v>
      </c>
      <c r="BD904" s="158">
        <v>0</v>
      </c>
      <c r="BE904" s="158">
        <v>0</v>
      </c>
      <c r="BF904" s="158">
        <v>0</v>
      </c>
      <c r="BG904" s="158">
        <v>0</v>
      </c>
      <c r="BH904" s="158">
        <v>0</v>
      </c>
      <c r="BI904" s="164">
        <v>0</v>
      </c>
      <c r="BJ904" s="161">
        <v>0</v>
      </c>
      <c r="BK904" s="161">
        <v>0</v>
      </c>
      <c r="BL904" s="161">
        <v>0</v>
      </c>
      <c r="BM904" s="161">
        <v>0</v>
      </c>
      <c r="BN904" s="161">
        <v>0</v>
      </c>
      <c r="BO904" s="161">
        <v>0</v>
      </c>
      <c r="BP904" s="11">
        <v>0</v>
      </c>
      <c r="BQ904" s="46">
        <v>0</v>
      </c>
    </row>
    <row r="905" ht="20.1" customHeight="1" spans="3:69">
      <c r="C905" s="158">
        <v>63023402</v>
      </c>
      <c r="D905" s="159" t="s">
        <v>1131</v>
      </c>
      <c r="E905" s="162">
        <v>1</v>
      </c>
      <c r="F905" s="158">
        <v>63023401</v>
      </c>
      <c r="G905" s="158">
        <f t="shared" si="102"/>
        <v>63023403</v>
      </c>
      <c r="H905" s="160">
        <v>0</v>
      </c>
      <c r="I905" s="16">
        <v>42</v>
      </c>
      <c r="J905" s="19">
        <v>2</v>
      </c>
      <c r="K905" s="162">
        <v>0</v>
      </c>
      <c r="L905" s="158">
        <v>0</v>
      </c>
      <c r="M905" s="158">
        <v>0</v>
      </c>
      <c r="N905" s="158">
        <v>1</v>
      </c>
      <c r="O905" s="158">
        <v>0</v>
      </c>
      <c r="P905" s="158">
        <v>0</v>
      </c>
      <c r="Q905" s="158">
        <v>0</v>
      </c>
      <c r="R905" s="161">
        <v>0</v>
      </c>
      <c r="S905" s="158">
        <v>0</v>
      </c>
      <c r="T905" s="158">
        <v>1</v>
      </c>
      <c r="U905" s="158">
        <v>2</v>
      </c>
      <c r="V905" s="158">
        <v>0</v>
      </c>
      <c r="W905" s="158">
        <v>0</v>
      </c>
      <c r="X905" s="158">
        <v>0</v>
      </c>
      <c r="Y905" s="158">
        <v>0</v>
      </c>
      <c r="Z905" s="158">
        <v>35</v>
      </c>
      <c r="AA905" s="158">
        <v>0</v>
      </c>
      <c r="AB905" s="158">
        <v>0</v>
      </c>
      <c r="AC905" s="158">
        <v>0</v>
      </c>
      <c r="AD905" s="158">
        <v>40</v>
      </c>
      <c r="AE905" s="158">
        <v>0</v>
      </c>
      <c r="AF905" s="158">
        <v>0</v>
      </c>
      <c r="AG905" s="161">
        <v>1</v>
      </c>
      <c r="AH905" s="161">
        <v>0</v>
      </c>
      <c r="AI905" s="161">
        <v>0</v>
      </c>
      <c r="AJ905" s="161">
        <v>1.5</v>
      </c>
      <c r="AK905" s="158">
        <v>0</v>
      </c>
      <c r="AL905" s="158">
        <v>0</v>
      </c>
      <c r="AM905" s="158">
        <v>0</v>
      </c>
      <c r="AN905" s="162">
        <v>0.25</v>
      </c>
      <c r="AO905" s="158">
        <v>3000</v>
      </c>
      <c r="AP905" s="158">
        <v>0</v>
      </c>
      <c r="AQ905" s="158">
        <v>0</v>
      </c>
      <c r="AR905" s="161">
        <v>0</v>
      </c>
      <c r="AS905" s="158" t="s">
        <v>162</v>
      </c>
      <c r="AT905" s="159" t="s">
        <v>938</v>
      </c>
      <c r="AU905" s="158" t="s">
        <v>664</v>
      </c>
      <c r="AV905" s="162">
        <v>0</v>
      </c>
      <c r="AW905" s="162">
        <v>21201040</v>
      </c>
      <c r="AX905" s="159" t="s">
        <v>745</v>
      </c>
      <c r="AY905" s="187" t="s">
        <v>1134</v>
      </c>
      <c r="AZ905" s="160">
        <v>0</v>
      </c>
      <c r="BA905" s="160">
        <v>0</v>
      </c>
      <c r="BB905" s="191" t="s">
        <v>1133</v>
      </c>
      <c r="BC905" s="158">
        <v>0</v>
      </c>
      <c r="BD905" s="158">
        <v>0</v>
      </c>
      <c r="BE905" s="158">
        <v>0</v>
      </c>
      <c r="BF905" s="158">
        <v>0</v>
      </c>
      <c r="BG905" s="158">
        <v>0</v>
      </c>
      <c r="BH905" s="158">
        <v>0</v>
      </c>
      <c r="BI905" s="164">
        <v>0</v>
      </c>
      <c r="BJ905" s="161">
        <v>0</v>
      </c>
      <c r="BK905" s="161">
        <v>0</v>
      </c>
      <c r="BL905" s="161">
        <v>0</v>
      </c>
      <c r="BM905" s="161">
        <v>0</v>
      </c>
      <c r="BN905" s="161">
        <v>0</v>
      </c>
      <c r="BO905" s="161">
        <v>0</v>
      </c>
      <c r="BP905" s="11">
        <v>0</v>
      </c>
      <c r="BQ905" s="46">
        <v>0</v>
      </c>
    </row>
    <row r="906" ht="20.1" customHeight="1" spans="3:69">
      <c r="C906" s="158">
        <v>63023403</v>
      </c>
      <c r="D906" s="159" t="s">
        <v>1131</v>
      </c>
      <c r="E906" s="162">
        <v>2</v>
      </c>
      <c r="F906" s="158">
        <v>63023401</v>
      </c>
      <c r="G906" s="158">
        <f t="shared" si="102"/>
        <v>63023404</v>
      </c>
      <c r="H906" s="160">
        <v>0</v>
      </c>
      <c r="I906" s="16">
        <v>47</v>
      </c>
      <c r="J906" s="19">
        <v>2</v>
      </c>
      <c r="K906" s="162">
        <v>0</v>
      </c>
      <c r="L906" s="158">
        <v>0</v>
      </c>
      <c r="M906" s="158">
        <v>0</v>
      </c>
      <c r="N906" s="158">
        <v>1</v>
      </c>
      <c r="O906" s="158">
        <v>0</v>
      </c>
      <c r="P906" s="158">
        <v>0</v>
      </c>
      <c r="Q906" s="158">
        <v>0</v>
      </c>
      <c r="R906" s="161">
        <v>0</v>
      </c>
      <c r="S906" s="158">
        <v>0</v>
      </c>
      <c r="T906" s="158">
        <v>1</v>
      </c>
      <c r="U906" s="158">
        <v>2</v>
      </c>
      <c r="V906" s="158">
        <v>0</v>
      </c>
      <c r="W906" s="158">
        <v>0</v>
      </c>
      <c r="X906" s="158">
        <v>0</v>
      </c>
      <c r="Y906" s="158">
        <v>0</v>
      </c>
      <c r="Z906" s="158">
        <v>35</v>
      </c>
      <c r="AA906" s="158">
        <v>0</v>
      </c>
      <c r="AB906" s="158">
        <v>0</v>
      </c>
      <c r="AC906" s="158">
        <v>0</v>
      </c>
      <c r="AD906" s="158">
        <v>40</v>
      </c>
      <c r="AE906" s="158">
        <v>0</v>
      </c>
      <c r="AF906" s="158">
        <v>0</v>
      </c>
      <c r="AG906" s="161">
        <v>1</v>
      </c>
      <c r="AH906" s="161">
        <v>0</v>
      </c>
      <c r="AI906" s="161">
        <v>0</v>
      </c>
      <c r="AJ906" s="161">
        <v>1.5</v>
      </c>
      <c r="AK906" s="158">
        <v>0</v>
      </c>
      <c r="AL906" s="158">
        <v>0</v>
      </c>
      <c r="AM906" s="158">
        <v>0</v>
      </c>
      <c r="AN906" s="162">
        <v>0.25</v>
      </c>
      <c r="AO906" s="158">
        <v>3000</v>
      </c>
      <c r="AP906" s="158">
        <v>0</v>
      </c>
      <c r="AQ906" s="158">
        <v>0</v>
      </c>
      <c r="AR906" s="161">
        <v>0</v>
      </c>
      <c r="AS906" s="158" t="s">
        <v>162</v>
      </c>
      <c r="AT906" s="159" t="s">
        <v>938</v>
      </c>
      <c r="AU906" s="158" t="s">
        <v>664</v>
      </c>
      <c r="AV906" s="162">
        <v>0</v>
      </c>
      <c r="AW906" s="162">
        <v>21201040</v>
      </c>
      <c r="AX906" s="159" t="s">
        <v>745</v>
      </c>
      <c r="AY906" s="187" t="s">
        <v>1135</v>
      </c>
      <c r="AZ906" s="160">
        <v>0</v>
      </c>
      <c r="BA906" s="160">
        <v>0</v>
      </c>
      <c r="BB906" s="191" t="s">
        <v>1136</v>
      </c>
      <c r="BC906" s="158">
        <v>0</v>
      </c>
      <c r="BD906" s="158">
        <v>0</v>
      </c>
      <c r="BE906" s="158">
        <v>0</v>
      </c>
      <c r="BF906" s="158">
        <v>0</v>
      </c>
      <c r="BG906" s="158">
        <v>0</v>
      </c>
      <c r="BH906" s="158">
        <v>0</v>
      </c>
      <c r="BI906" s="164">
        <v>0</v>
      </c>
      <c r="BJ906" s="161">
        <v>0</v>
      </c>
      <c r="BK906" s="161">
        <v>0</v>
      </c>
      <c r="BL906" s="161">
        <v>0</v>
      </c>
      <c r="BM906" s="161">
        <v>0</v>
      </c>
      <c r="BN906" s="161">
        <v>0</v>
      </c>
      <c r="BO906" s="161">
        <v>0</v>
      </c>
      <c r="BP906" s="11">
        <v>0</v>
      </c>
      <c r="BQ906" s="46">
        <v>0</v>
      </c>
    </row>
    <row r="907" ht="19.5" customHeight="1" spans="3:69">
      <c r="C907" s="158">
        <v>63023404</v>
      </c>
      <c r="D907" s="159" t="s">
        <v>1131</v>
      </c>
      <c r="E907" s="162">
        <v>3</v>
      </c>
      <c r="F907" s="158">
        <v>63023401</v>
      </c>
      <c r="G907" s="158">
        <v>0</v>
      </c>
      <c r="H907" s="160">
        <v>0</v>
      </c>
      <c r="I907" s="19">
        <v>0</v>
      </c>
      <c r="J907" s="19">
        <v>0</v>
      </c>
      <c r="K907" s="162">
        <v>0</v>
      </c>
      <c r="L907" s="158">
        <v>0</v>
      </c>
      <c r="M907" s="158">
        <v>0</v>
      </c>
      <c r="N907" s="158">
        <v>1</v>
      </c>
      <c r="O907" s="158">
        <v>0</v>
      </c>
      <c r="P907" s="158">
        <v>0</v>
      </c>
      <c r="Q907" s="158">
        <v>0</v>
      </c>
      <c r="R907" s="161">
        <v>0</v>
      </c>
      <c r="S907" s="158">
        <v>0</v>
      </c>
      <c r="T907" s="158">
        <v>1</v>
      </c>
      <c r="U907" s="158">
        <v>2</v>
      </c>
      <c r="V907" s="158">
        <v>0</v>
      </c>
      <c r="W907" s="158">
        <v>0</v>
      </c>
      <c r="X907" s="158">
        <v>0</v>
      </c>
      <c r="Y907" s="158">
        <v>0</v>
      </c>
      <c r="Z907" s="158">
        <v>35</v>
      </c>
      <c r="AA907" s="158">
        <v>0</v>
      </c>
      <c r="AB907" s="158">
        <v>0</v>
      </c>
      <c r="AC907" s="158">
        <v>0</v>
      </c>
      <c r="AD907" s="158">
        <v>40</v>
      </c>
      <c r="AE907" s="158">
        <v>0</v>
      </c>
      <c r="AF907" s="158">
        <v>0</v>
      </c>
      <c r="AG907" s="161">
        <v>1</v>
      </c>
      <c r="AH907" s="161">
        <v>0</v>
      </c>
      <c r="AI907" s="161">
        <v>0</v>
      </c>
      <c r="AJ907" s="161">
        <v>1.5</v>
      </c>
      <c r="AK907" s="158">
        <v>0</v>
      </c>
      <c r="AL907" s="158">
        <v>0</v>
      </c>
      <c r="AM907" s="158">
        <v>0</v>
      </c>
      <c r="AN907" s="162">
        <v>0.25</v>
      </c>
      <c r="AO907" s="158">
        <v>3000</v>
      </c>
      <c r="AP907" s="158">
        <v>0</v>
      </c>
      <c r="AQ907" s="158">
        <v>0</v>
      </c>
      <c r="AR907" s="161">
        <v>0</v>
      </c>
      <c r="AS907" s="158" t="s">
        <v>162</v>
      </c>
      <c r="AT907" s="159" t="s">
        <v>938</v>
      </c>
      <c r="AU907" s="158" t="s">
        <v>664</v>
      </c>
      <c r="AV907" s="162">
        <v>0</v>
      </c>
      <c r="AW907" s="162">
        <v>21201040</v>
      </c>
      <c r="AX907" s="159" t="s">
        <v>745</v>
      </c>
      <c r="AY907" s="187" t="s">
        <v>1137</v>
      </c>
      <c r="AZ907" s="160">
        <v>0</v>
      </c>
      <c r="BA907" s="160">
        <v>0</v>
      </c>
      <c r="BB907" s="191" t="s">
        <v>1138</v>
      </c>
      <c r="BC907" s="158">
        <v>0</v>
      </c>
      <c r="BD907" s="158">
        <v>0</v>
      </c>
      <c r="BE907" s="158">
        <v>0</v>
      </c>
      <c r="BF907" s="158">
        <v>0</v>
      </c>
      <c r="BG907" s="158">
        <v>0</v>
      </c>
      <c r="BH907" s="158">
        <v>0</v>
      </c>
      <c r="BI907" s="164">
        <v>0</v>
      </c>
      <c r="BJ907" s="161">
        <v>0</v>
      </c>
      <c r="BK907" s="161">
        <v>0</v>
      </c>
      <c r="BL907" s="161">
        <v>0</v>
      </c>
      <c r="BM907" s="161">
        <v>0</v>
      </c>
      <c r="BN907" s="161">
        <v>0</v>
      </c>
      <c r="BO907" s="161">
        <v>0</v>
      </c>
      <c r="BP907" s="11">
        <v>0</v>
      </c>
      <c r="BQ907" s="46">
        <v>0</v>
      </c>
    </row>
    <row r="908" ht="19.5" customHeight="1" spans="3:69">
      <c r="C908" s="158">
        <v>63023405</v>
      </c>
      <c r="D908" s="159" t="s">
        <v>1131</v>
      </c>
      <c r="E908" s="162">
        <v>4</v>
      </c>
      <c r="F908" s="158">
        <v>63023401</v>
      </c>
      <c r="G908" s="158">
        <v>0</v>
      </c>
      <c r="H908" s="160">
        <v>0</v>
      </c>
      <c r="I908" s="19">
        <v>0</v>
      </c>
      <c r="J908" s="19">
        <v>0</v>
      </c>
      <c r="K908" s="162">
        <v>0</v>
      </c>
      <c r="L908" s="158">
        <v>0</v>
      </c>
      <c r="M908" s="158">
        <v>0</v>
      </c>
      <c r="N908" s="158">
        <v>1</v>
      </c>
      <c r="O908" s="158">
        <v>0</v>
      </c>
      <c r="P908" s="158">
        <v>0</v>
      </c>
      <c r="Q908" s="158">
        <v>0</v>
      </c>
      <c r="R908" s="161">
        <v>0</v>
      </c>
      <c r="S908" s="158">
        <v>0</v>
      </c>
      <c r="T908" s="158">
        <v>1</v>
      </c>
      <c r="U908" s="158">
        <v>2</v>
      </c>
      <c r="V908" s="158">
        <v>0</v>
      </c>
      <c r="W908" s="158">
        <v>0</v>
      </c>
      <c r="X908" s="158">
        <v>0</v>
      </c>
      <c r="Y908" s="158">
        <v>0</v>
      </c>
      <c r="Z908" s="158">
        <v>35</v>
      </c>
      <c r="AA908" s="158">
        <v>0</v>
      </c>
      <c r="AB908" s="158">
        <v>0</v>
      </c>
      <c r="AC908" s="158">
        <v>0</v>
      </c>
      <c r="AD908" s="158">
        <v>40</v>
      </c>
      <c r="AE908" s="158">
        <v>0</v>
      </c>
      <c r="AF908" s="158">
        <v>0</v>
      </c>
      <c r="AG908" s="161">
        <v>1</v>
      </c>
      <c r="AH908" s="161">
        <v>0</v>
      </c>
      <c r="AI908" s="161">
        <v>0</v>
      </c>
      <c r="AJ908" s="161">
        <v>1.5</v>
      </c>
      <c r="AK908" s="158">
        <v>0</v>
      </c>
      <c r="AL908" s="158">
        <v>0</v>
      </c>
      <c r="AM908" s="158">
        <v>0</v>
      </c>
      <c r="AN908" s="162">
        <v>0.25</v>
      </c>
      <c r="AO908" s="158">
        <v>3000</v>
      </c>
      <c r="AP908" s="158">
        <v>0</v>
      </c>
      <c r="AQ908" s="158">
        <v>0</v>
      </c>
      <c r="AR908" s="161">
        <v>0</v>
      </c>
      <c r="AS908" s="158" t="s">
        <v>162</v>
      </c>
      <c r="AT908" s="159" t="s">
        <v>938</v>
      </c>
      <c r="AU908" s="158" t="s">
        <v>664</v>
      </c>
      <c r="AV908" s="162">
        <v>0</v>
      </c>
      <c r="AW908" s="162">
        <v>21201040</v>
      </c>
      <c r="AX908" s="159" t="s">
        <v>745</v>
      </c>
      <c r="AY908" s="187" t="s">
        <v>1139</v>
      </c>
      <c r="AZ908" s="160">
        <v>0</v>
      </c>
      <c r="BA908" s="160">
        <v>0</v>
      </c>
      <c r="BB908" s="191" t="s">
        <v>1140</v>
      </c>
      <c r="BC908" s="158">
        <v>0</v>
      </c>
      <c r="BD908" s="158">
        <v>0</v>
      </c>
      <c r="BE908" s="158">
        <v>0</v>
      </c>
      <c r="BF908" s="158">
        <v>0</v>
      </c>
      <c r="BG908" s="158">
        <v>0</v>
      </c>
      <c r="BH908" s="158">
        <v>0</v>
      </c>
      <c r="BI908" s="164">
        <v>0</v>
      </c>
      <c r="BJ908" s="161">
        <v>0</v>
      </c>
      <c r="BK908" s="161">
        <v>0</v>
      </c>
      <c r="BL908" s="161">
        <v>0</v>
      </c>
      <c r="BM908" s="161">
        <v>0</v>
      </c>
      <c r="BN908" s="161">
        <v>0</v>
      </c>
      <c r="BO908" s="161">
        <v>0</v>
      </c>
      <c r="BP908" s="11">
        <v>0</v>
      </c>
      <c r="BQ908" s="46">
        <v>0</v>
      </c>
    </row>
    <row r="909" ht="19.5" customHeight="1" spans="3:69">
      <c r="C909" s="158">
        <v>63023406</v>
      </c>
      <c r="D909" s="159" t="s">
        <v>1131</v>
      </c>
      <c r="E909" s="162">
        <v>5</v>
      </c>
      <c r="F909" s="158">
        <v>63023401</v>
      </c>
      <c r="G909" s="162">
        <v>0</v>
      </c>
      <c r="H909" s="160">
        <v>0</v>
      </c>
      <c r="I909" s="19">
        <v>0</v>
      </c>
      <c r="J909" s="19">
        <v>0</v>
      </c>
      <c r="K909" s="162">
        <v>0</v>
      </c>
      <c r="L909" s="158">
        <v>0</v>
      </c>
      <c r="M909" s="158">
        <v>0</v>
      </c>
      <c r="N909" s="158">
        <v>1</v>
      </c>
      <c r="O909" s="158">
        <v>0</v>
      </c>
      <c r="P909" s="158">
        <v>0</v>
      </c>
      <c r="Q909" s="158">
        <v>0</v>
      </c>
      <c r="R909" s="161">
        <v>0</v>
      </c>
      <c r="S909" s="158">
        <v>0</v>
      </c>
      <c r="T909" s="158">
        <v>1</v>
      </c>
      <c r="U909" s="158">
        <v>2</v>
      </c>
      <c r="V909" s="158">
        <v>0</v>
      </c>
      <c r="W909" s="158">
        <v>0</v>
      </c>
      <c r="X909" s="158">
        <v>0</v>
      </c>
      <c r="Y909" s="158">
        <v>0</v>
      </c>
      <c r="Z909" s="158">
        <v>35</v>
      </c>
      <c r="AA909" s="158">
        <v>0</v>
      </c>
      <c r="AB909" s="158">
        <v>0</v>
      </c>
      <c r="AC909" s="158">
        <v>0</v>
      </c>
      <c r="AD909" s="158">
        <v>40</v>
      </c>
      <c r="AE909" s="158">
        <v>0</v>
      </c>
      <c r="AF909" s="158">
        <v>0</v>
      </c>
      <c r="AG909" s="161">
        <v>1</v>
      </c>
      <c r="AH909" s="161">
        <v>0</v>
      </c>
      <c r="AI909" s="161">
        <v>0</v>
      </c>
      <c r="AJ909" s="161">
        <v>1.5</v>
      </c>
      <c r="AK909" s="158">
        <v>0</v>
      </c>
      <c r="AL909" s="158">
        <v>0</v>
      </c>
      <c r="AM909" s="158">
        <v>0</v>
      </c>
      <c r="AN909" s="162">
        <v>0.25</v>
      </c>
      <c r="AO909" s="158">
        <v>3000</v>
      </c>
      <c r="AP909" s="158">
        <v>0</v>
      </c>
      <c r="AQ909" s="158">
        <v>0</v>
      </c>
      <c r="AR909" s="161">
        <v>0</v>
      </c>
      <c r="AS909" s="158" t="s">
        <v>162</v>
      </c>
      <c r="AT909" s="159" t="s">
        <v>938</v>
      </c>
      <c r="AU909" s="158" t="s">
        <v>664</v>
      </c>
      <c r="AV909" s="162">
        <v>0</v>
      </c>
      <c r="AW909" s="162">
        <v>21201040</v>
      </c>
      <c r="AX909" s="159" t="s">
        <v>745</v>
      </c>
      <c r="AY909" s="187" t="s">
        <v>1141</v>
      </c>
      <c r="AZ909" s="160">
        <v>0</v>
      </c>
      <c r="BA909" s="160">
        <v>0</v>
      </c>
      <c r="BB909" s="191" t="s">
        <v>1142</v>
      </c>
      <c r="BC909" s="158">
        <v>0</v>
      </c>
      <c r="BD909" s="158">
        <v>0</v>
      </c>
      <c r="BE909" s="158">
        <v>0</v>
      </c>
      <c r="BF909" s="158">
        <v>0</v>
      </c>
      <c r="BG909" s="158">
        <v>0</v>
      </c>
      <c r="BH909" s="158">
        <v>0</v>
      </c>
      <c r="BI909" s="164">
        <v>0</v>
      </c>
      <c r="BJ909" s="161">
        <v>0</v>
      </c>
      <c r="BK909" s="161">
        <v>0</v>
      </c>
      <c r="BL909" s="161">
        <v>0</v>
      </c>
      <c r="BM909" s="161">
        <v>0</v>
      </c>
      <c r="BN909" s="161">
        <v>0</v>
      </c>
      <c r="BO909" s="161">
        <v>0</v>
      </c>
      <c r="BP909" s="11">
        <v>0</v>
      </c>
      <c r="BQ909" s="46">
        <v>0</v>
      </c>
    </row>
    <row r="910" ht="20.1" customHeight="1" spans="3:69">
      <c r="C910" s="158">
        <v>63023411</v>
      </c>
      <c r="D910" s="20" t="s">
        <v>920</v>
      </c>
      <c r="E910" s="19">
        <v>1</v>
      </c>
      <c r="F910" s="158">
        <v>60031141</v>
      </c>
      <c r="G910" s="19">
        <v>0</v>
      </c>
      <c r="H910" s="18">
        <v>0</v>
      </c>
      <c r="I910" s="19">
        <v>1</v>
      </c>
      <c r="J910" s="19">
        <v>0</v>
      </c>
      <c r="K910" s="19">
        <v>0</v>
      </c>
      <c r="L910" s="19">
        <v>0</v>
      </c>
      <c r="M910" s="19">
        <v>0</v>
      </c>
      <c r="N910" s="19">
        <v>2</v>
      </c>
      <c r="O910" s="19">
        <v>10</v>
      </c>
      <c r="P910" s="19">
        <v>0.5</v>
      </c>
      <c r="Q910" s="19">
        <v>0</v>
      </c>
      <c r="R910" s="11">
        <v>0</v>
      </c>
      <c r="S910" s="18">
        <v>0</v>
      </c>
      <c r="T910" s="16">
        <v>1</v>
      </c>
      <c r="U910" s="19">
        <v>1</v>
      </c>
      <c r="V910" s="19">
        <v>0</v>
      </c>
      <c r="W910" s="19">
        <v>1.5</v>
      </c>
      <c r="X910" s="19">
        <v>0</v>
      </c>
      <c r="Y910" s="19">
        <v>0</v>
      </c>
      <c r="Z910" s="19">
        <v>0</v>
      </c>
      <c r="AA910" s="19">
        <v>0</v>
      </c>
      <c r="AB910" s="19">
        <v>1</v>
      </c>
      <c r="AC910" s="19">
        <v>0</v>
      </c>
      <c r="AD910" s="19">
        <v>5</v>
      </c>
      <c r="AE910" s="19">
        <v>1</v>
      </c>
      <c r="AF910" s="19">
        <v>3</v>
      </c>
      <c r="AG910" s="11">
        <v>2</v>
      </c>
      <c r="AH910" s="11">
        <v>1</v>
      </c>
      <c r="AI910" s="11">
        <v>0</v>
      </c>
      <c r="AJ910" s="11">
        <v>6</v>
      </c>
      <c r="AK910" s="19">
        <v>0</v>
      </c>
      <c r="AL910" s="19">
        <v>0</v>
      </c>
      <c r="AM910" s="19">
        <v>0</v>
      </c>
      <c r="AN910" s="19">
        <v>0</v>
      </c>
      <c r="AO910" s="19">
        <v>5000</v>
      </c>
      <c r="AP910" s="19">
        <v>0</v>
      </c>
      <c r="AQ910" s="19">
        <v>0</v>
      </c>
      <c r="AR910" s="11">
        <v>0</v>
      </c>
      <c r="AS910" s="19" t="s">
        <v>162</v>
      </c>
      <c r="AT910" s="20" t="s">
        <v>163</v>
      </c>
      <c r="AU910" s="19">
        <v>0</v>
      </c>
      <c r="AV910" s="19">
        <v>10000006</v>
      </c>
      <c r="AW910" s="15">
        <v>60000004</v>
      </c>
      <c r="AX910" s="20" t="s">
        <v>923</v>
      </c>
      <c r="AY910" s="20" t="s">
        <v>162</v>
      </c>
      <c r="AZ910" s="18">
        <v>0</v>
      </c>
      <c r="BA910" s="18">
        <v>0</v>
      </c>
      <c r="BB910" s="76"/>
      <c r="BC910" s="19">
        <v>0</v>
      </c>
      <c r="BD910" s="16">
        <v>0</v>
      </c>
      <c r="BE910" s="19">
        <v>0</v>
      </c>
      <c r="BF910" s="19">
        <v>0</v>
      </c>
      <c r="BG910" s="19">
        <v>0</v>
      </c>
      <c r="BH910" s="19">
        <v>0</v>
      </c>
      <c r="BI910" s="14">
        <v>0</v>
      </c>
      <c r="BJ910" s="11">
        <v>0</v>
      </c>
      <c r="BK910" s="11">
        <v>0</v>
      </c>
      <c r="BL910" s="11">
        <v>0</v>
      </c>
      <c r="BM910" s="11">
        <v>0</v>
      </c>
      <c r="BN910" s="11">
        <v>0</v>
      </c>
      <c r="BO910" s="11">
        <v>0</v>
      </c>
      <c r="BP910" s="11">
        <v>0</v>
      </c>
      <c r="BQ910" s="46">
        <v>0</v>
      </c>
    </row>
    <row r="911" ht="20.1" customHeight="1" spans="3:69">
      <c r="C911" s="200">
        <v>63023412</v>
      </c>
      <c r="D911" s="40" t="s">
        <v>1143</v>
      </c>
      <c r="E911" s="29">
        <v>1</v>
      </c>
      <c r="F911" s="200">
        <v>60093001</v>
      </c>
      <c r="G911" s="29">
        <v>0</v>
      </c>
      <c r="H911" s="29">
        <v>0</v>
      </c>
      <c r="I911" s="29">
        <v>1</v>
      </c>
      <c r="J911" s="29">
        <v>0</v>
      </c>
      <c r="K911" s="29">
        <v>0</v>
      </c>
      <c r="L911" s="29">
        <v>0</v>
      </c>
      <c r="M911" s="29">
        <v>0</v>
      </c>
      <c r="N911" s="29">
        <v>5</v>
      </c>
      <c r="O911" s="29">
        <v>0</v>
      </c>
      <c r="P911" s="29">
        <v>0</v>
      </c>
      <c r="Q911" s="29">
        <v>0</v>
      </c>
      <c r="R911" s="29">
        <v>0</v>
      </c>
      <c r="S911" s="29">
        <v>0</v>
      </c>
      <c r="T911" s="29">
        <v>1</v>
      </c>
      <c r="U911" s="29">
        <v>2</v>
      </c>
      <c r="V911" s="29">
        <v>0</v>
      </c>
      <c r="W911" s="29">
        <v>0</v>
      </c>
      <c r="X911" s="29">
        <v>0</v>
      </c>
      <c r="Y911" s="29">
        <v>0</v>
      </c>
      <c r="Z911" s="29">
        <v>0</v>
      </c>
      <c r="AA911" s="29">
        <v>0</v>
      </c>
      <c r="AB911" s="29">
        <v>0</v>
      </c>
      <c r="AC911" s="29">
        <v>0</v>
      </c>
      <c r="AD911" s="29">
        <v>9</v>
      </c>
      <c r="AE911" s="29">
        <v>2</v>
      </c>
      <c r="AF911" s="29" t="s">
        <v>171</v>
      </c>
      <c r="AG911" s="29">
        <v>2</v>
      </c>
      <c r="AH911" s="29">
        <v>2</v>
      </c>
      <c r="AI911" s="29">
        <v>0</v>
      </c>
      <c r="AJ911" s="29">
        <v>1.5</v>
      </c>
      <c r="AK911" s="29">
        <v>0</v>
      </c>
      <c r="AL911" s="29">
        <v>0</v>
      </c>
      <c r="AM911" s="29">
        <v>0</v>
      </c>
      <c r="AN911" s="29">
        <v>0</v>
      </c>
      <c r="AO911" s="29">
        <v>3000</v>
      </c>
      <c r="AP911" s="29">
        <v>0</v>
      </c>
      <c r="AQ911" s="29">
        <v>0</v>
      </c>
      <c r="AR911" s="29">
        <v>0</v>
      </c>
      <c r="AS911" s="29" t="s">
        <v>162</v>
      </c>
      <c r="AT911" s="40" t="s">
        <v>163</v>
      </c>
      <c r="AU911" s="29">
        <v>0</v>
      </c>
      <c r="AV911" s="29">
        <v>0</v>
      </c>
      <c r="AW911" s="29">
        <v>0</v>
      </c>
      <c r="AX911" s="40" t="s">
        <v>164</v>
      </c>
      <c r="AY911" s="29" t="s">
        <v>1144</v>
      </c>
      <c r="AZ911" s="29">
        <v>0</v>
      </c>
      <c r="BA911" s="29">
        <v>0</v>
      </c>
      <c r="BB911" s="204" t="s">
        <v>1145</v>
      </c>
      <c r="BC911" s="29"/>
      <c r="BD911" s="29">
        <v>0</v>
      </c>
      <c r="BE911" s="29"/>
      <c r="BF911" s="29"/>
      <c r="BG911" s="29"/>
      <c r="BH911" s="29"/>
      <c r="BI911" s="29">
        <v>0</v>
      </c>
      <c r="BJ911" s="29">
        <v>0</v>
      </c>
      <c r="BK911" s="29">
        <v>0</v>
      </c>
      <c r="BL911" s="29">
        <v>0</v>
      </c>
      <c r="BM911" s="29">
        <v>0</v>
      </c>
      <c r="BN911" s="29">
        <v>0</v>
      </c>
      <c r="BO911" s="29">
        <v>0</v>
      </c>
      <c r="BP911" s="11">
        <v>0</v>
      </c>
      <c r="BQ911" s="46">
        <v>0</v>
      </c>
    </row>
    <row r="912" ht="20.25" customHeight="1" spans="3:69">
      <c r="C912" s="158">
        <v>63023413</v>
      </c>
      <c r="D912" s="17" t="s">
        <v>1146</v>
      </c>
      <c r="E912" s="19">
        <v>1</v>
      </c>
      <c r="F912" s="158">
        <v>60030102</v>
      </c>
      <c r="G912" s="19">
        <v>0</v>
      </c>
      <c r="H912" s="18">
        <v>0</v>
      </c>
      <c r="I912" s="19">
        <v>1</v>
      </c>
      <c r="J912" s="19">
        <v>0</v>
      </c>
      <c r="K912" s="19">
        <v>0</v>
      </c>
      <c r="L912" s="16">
        <v>0</v>
      </c>
      <c r="M912" s="16">
        <v>0</v>
      </c>
      <c r="N912" s="16">
        <v>2</v>
      </c>
      <c r="O912" s="16">
        <v>10</v>
      </c>
      <c r="P912" s="16">
        <v>0.2</v>
      </c>
      <c r="Q912" s="16">
        <v>0</v>
      </c>
      <c r="R912" s="11">
        <v>0</v>
      </c>
      <c r="S912" s="16">
        <v>0</v>
      </c>
      <c r="T912" s="16">
        <v>1</v>
      </c>
      <c r="U912" s="16">
        <v>2</v>
      </c>
      <c r="V912" s="16">
        <v>0</v>
      </c>
      <c r="W912" s="16">
        <v>2</v>
      </c>
      <c r="X912" s="16">
        <v>0</v>
      </c>
      <c r="Y912" s="16">
        <v>0</v>
      </c>
      <c r="Z912" s="16">
        <v>0</v>
      </c>
      <c r="AA912" s="16">
        <v>0</v>
      </c>
      <c r="AB912" s="16">
        <v>0</v>
      </c>
      <c r="AC912" s="16">
        <v>0</v>
      </c>
      <c r="AD912" s="16">
        <v>5</v>
      </c>
      <c r="AE912" s="16">
        <v>1</v>
      </c>
      <c r="AF912" s="16">
        <v>3</v>
      </c>
      <c r="AG912" s="11">
        <v>1</v>
      </c>
      <c r="AH912" s="11">
        <v>1</v>
      </c>
      <c r="AI912" s="11">
        <v>0</v>
      </c>
      <c r="AJ912" s="11">
        <v>3</v>
      </c>
      <c r="AK912" s="16">
        <v>0</v>
      </c>
      <c r="AL912" s="16">
        <v>0</v>
      </c>
      <c r="AM912" s="16">
        <v>0</v>
      </c>
      <c r="AN912" s="16">
        <v>0</v>
      </c>
      <c r="AO912" s="16">
        <v>5000</v>
      </c>
      <c r="AP912" s="16">
        <v>0</v>
      </c>
      <c r="AQ912" s="16">
        <v>0</v>
      </c>
      <c r="AR912" s="11">
        <v>0</v>
      </c>
      <c r="AS912" s="16">
        <v>0</v>
      </c>
      <c r="AT912" s="17" t="s">
        <v>163</v>
      </c>
      <c r="AU912" s="11" t="s">
        <v>959</v>
      </c>
      <c r="AV912" s="19">
        <v>10000007</v>
      </c>
      <c r="AW912" s="19">
        <v>23000080</v>
      </c>
      <c r="AX912" s="17" t="s">
        <v>164</v>
      </c>
      <c r="AY912" s="20" t="s">
        <v>162</v>
      </c>
      <c r="AZ912" s="18">
        <v>0</v>
      </c>
      <c r="BA912" s="18">
        <v>0</v>
      </c>
      <c r="BB912" s="39" t="s">
        <v>1147</v>
      </c>
      <c r="BC912" s="19">
        <v>0</v>
      </c>
      <c r="BD912" s="16">
        <v>0</v>
      </c>
      <c r="BE912" s="16"/>
      <c r="BF912" s="16"/>
      <c r="BG912" s="16"/>
      <c r="BH912" s="19"/>
      <c r="BI912" s="14">
        <v>0</v>
      </c>
      <c r="BJ912" s="11">
        <v>0</v>
      </c>
      <c r="BK912" s="11">
        <v>0</v>
      </c>
      <c r="BL912" s="11">
        <v>0</v>
      </c>
      <c r="BM912" s="11">
        <v>0</v>
      </c>
      <c r="BN912" s="11">
        <v>0</v>
      </c>
      <c r="BO912" s="11">
        <v>0</v>
      </c>
      <c r="BP912" s="11">
        <v>0</v>
      </c>
      <c r="BQ912" s="46">
        <v>0</v>
      </c>
    </row>
    <row r="913" ht="20.1" customHeight="1" spans="3:69">
      <c r="C913" s="158">
        <v>63023414</v>
      </c>
      <c r="D913" s="17" t="s">
        <v>1148</v>
      </c>
      <c r="E913" s="19">
        <v>1</v>
      </c>
      <c r="F913" s="158">
        <v>62000107</v>
      </c>
      <c r="G913" s="11">
        <v>0</v>
      </c>
      <c r="H913" s="11">
        <v>0</v>
      </c>
      <c r="I913" s="19">
        <v>1</v>
      </c>
      <c r="J913" s="19">
        <v>0</v>
      </c>
      <c r="K913" s="11">
        <v>0</v>
      </c>
      <c r="L913" s="11">
        <v>0</v>
      </c>
      <c r="M913" s="11">
        <v>0</v>
      </c>
      <c r="N913" s="11">
        <v>2</v>
      </c>
      <c r="O913" s="11">
        <v>10</v>
      </c>
      <c r="P913" s="11">
        <v>0.2</v>
      </c>
      <c r="Q913" s="11">
        <v>0</v>
      </c>
      <c r="R913" s="11">
        <v>0</v>
      </c>
      <c r="S913" s="11">
        <v>0</v>
      </c>
      <c r="T913" s="16">
        <v>1</v>
      </c>
      <c r="U913" s="11">
        <v>2</v>
      </c>
      <c r="V913" s="11">
        <v>0</v>
      </c>
      <c r="W913" s="11">
        <v>0</v>
      </c>
      <c r="X913" s="11">
        <v>0</v>
      </c>
      <c r="Y913" s="11">
        <v>0</v>
      </c>
      <c r="Z913" s="11">
        <v>0</v>
      </c>
      <c r="AA913" s="11">
        <v>0</v>
      </c>
      <c r="AB913" s="19">
        <v>0</v>
      </c>
      <c r="AC913" s="11">
        <v>0</v>
      </c>
      <c r="AD913" s="11">
        <v>10</v>
      </c>
      <c r="AE913" s="11">
        <v>0</v>
      </c>
      <c r="AF913" s="11">
        <v>0</v>
      </c>
      <c r="AG913" s="11">
        <v>7</v>
      </c>
      <c r="AH913" s="11">
        <v>0</v>
      </c>
      <c r="AI913" s="11">
        <v>0</v>
      </c>
      <c r="AJ913" s="11">
        <v>6</v>
      </c>
      <c r="AK913" s="11">
        <v>0</v>
      </c>
      <c r="AL913" s="11">
        <v>0</v>
      </c>
      <c r="AM913" s="11">
        <v>0</v>
      </c>
      <c r="AN913" s="11">
        <v>0</v>
      </c>
      <c r="AO913" s="11">
        <v>1000</v>
      </c>
      <c r="AP913" s="11">
        <v>0</v>
      </c>
      <c r="AQ913" s="11">
        <v>0</v>
      </c>
      <c r="AR913" s="11">
        <v>0</v>
      </c>
      <c r="AS913" s="301" t="s">
        <v>1149</v>
      </c>
      <c r="AT913" s="17" t="s">
        <v>163</v>
      </c>
      <c r="AU913" s="11" t="s">
        <v>959</v>
      </c>
      <c r="AV913" s="11" t="s">
        <v>162</v>
      </c>
      <c r="AW913" s="11">
        <v>0</v>
      </c>
      <c r="AX913" s="12" t="s">
        <v>164</v>
      </c>
      <c r="AY913" s="11">
        <v>0</v>
      </c>
      <c r="AZ913" s="18">
        <v>0</v>
      </c>
      <c r="BA913" s="18">
        <v>0</v>
      </c>
      <c r="BB913" s="39" t="s">
        <v>1150</v>
      </c>
      <c r="BC913" s="11">
        <v>0</v>
      </c>
      <c r="BD913" s="16">
        <v>0</v>
      </c>
      <c r="BE913" s="16"/>
      <c r="BF913" s="16"/>
      <c r="BG913" s="16"/>
      <c r="BH913" s="19"/>
      <c r="BI913" s="14">
        <v>0</v>
      </c>
      <c r="BJ913" s="11">
        <v>0</v>
      </c>
      <c r="BK913" s="11">
        <v>0</v>
      </c>
      <c r="BL913" s="11">
        <v>0</v>
      </c>
      <c r="BM913" s="11">
        <v>0</v>
      </c>
      <c r="BN913" s="11">
        <v>0</v>
      </c>
      <c r="BO913" s="11">
        <v>0</v>
      </c>
      <c r="BP913" s="11">
        <v>0</v>
      </c>
      <c r="BQ913" s="46">
        <v>0</v>
      </c>
    </row>
    <row r="914" ht="20.1" customHeight="1" spans="3:69">
      <c r="C914" s="158">
        <v>63023415</v>
      </c>
      <c r="D914" s="57" t="s">
        <v>1151</v>
      </c>
      <c r="E914" s="16">
        <v>1</v>
      </c>
      <c r="F914" s="158">
        <v>62011101</v>
      </c>
      <c r="G914" s="58">
        <v>0</v>
      </c>
      <c r="H914" s="18">
        <v>0</v>
      </c>
      <c r="I914" s="19">
        <v>1</v>
      </c>
      <c r="J914" s="19">
        <v>0</v>
      </c>
      <c r="K914" s="19">
        <v>0</v>
      </c>
      <c r="L914" s="58">
        <v>0</v>
      </c>
      <c r="M914" s="58">
        <v>0</v>
      </c>
      <c r="N914" s="58">
        <v>2</v>
      </c>
      <c r="O914" s="16">
        <v>10</v>
      </c>
      <c r="P914" s="16">
        <v>0.1</v>
      </c>
      <c r="Q914" s="58">
        <v>0</v>
      </c>
      <c r="R914" s="11">
        <v>0</v>
      </c>
      <c r="S914" s="58">
        <v>0</v>
      </c>
      <c r="T914" s="16">
        <v>1</v>
      </c>
      <c r="U914" s="58">
        <v>2</v>
      </c>
      <c r="V914" s="58">
        <v>0</v>
      </c>
      <c r="W914" s="58">
        <v>3</v>
      </c>
      <c r="X914" s="16">
        <v>0</v>
      </c>
      <c r="Y914" s="58">
        <v>0</v>
      </c>
      <c r="Z914" s="58">
        <v>0</v>
      </c>
      <c r="AA914" s="58">
        <v>0</v>
      </c>
      <c r="AB914" s="58">
        <v>0</v>
      </c>
      <c r="AC914" s="58">
        <v>0</v>
      </c>
      <c r="AD914" s="58">
        <v>10</v>
      </c>
      <c r="AE914" s="58">
        <v>2</v>
      </c>
      <c r="AF914" s="58" t="s">
        <v>1152</v>
      </c>
      <c r="AG914" s="66">
        <v>0</v>
      </c>
      <c r="AH914" s="11">
        <v>0</v>
      </c>
      <c r="AI914" s="11">
        <v>0</v>
      </c>
      <c r="AJ914" s="66">
        <v>1.5</v>
      </c>
      <c r="AK914" s="58">
        <v>0</v>
      </c>
      <c r="AL914" s="58">
        <v>0</v>
      </c>
      <c r="AM914" s="58">
        <v>0</v>
      </c>
      <c r="AN914" s="58">
        <v>0</v>
      </c>
      <c r="AO914" s="58">
        <v>3000</v>
      </c>
      <c r="AP914" s="58">
        <v>0</v>
      </c>
      <c r="AQ914" s="58">
        <v>0</v>
      </c>
      <c r="AR914" s="11">
        <v>0</v>
      </c>
      <c r="AS914" s="58" t="s">
        <v>162</v>
      </c>
      <c r="AT914" s="57" t="s">
        <v>218</v>
      </c>
      <c r="AU914" s="16">
        <v>0</v>
      </c>
      <c r="AV914" s="63">
        <v>10000007</v>
      </c>
      <c r="AW914" s="19">
        <v>23000010</v>
      </c>
      <c r="AX914" s="57" t="s">
        <v>164</v>
      </c>
      <c r="AY914" s="58">
        <v>0</v>
      </c>
      <c r="AZ914" s="64">
        <v>0</v>
      </c>
      <c r="BA914" s="18">
        <v>1</v>
      </c>
      <c r="BB914" s="81" t="s">
        <v>1153</v>
      </c>
      <c r="BC914" s="58">
        <v>0</v>
      </c>
      <c r="BD914" s="16">
        <v>0</v>
      </c>
      <c r="BE914" s="58">
        <v>0</v>
      </c>
      <c r="BF914" s="58">
        <v>0</v>
      </c>
      <c r="BG914" s="58">
        <v>0</v>
      </c>
      <c r="BH914" s="58">
        <v>0</v>
      </c>
      <c r="BI914" s="16">
        <v>0</v>
      </c>
      <c r="BJ914" s="11">
        <v>0</v>
      </c>
      <c r="BK914" s="11">
        <v>0</v>
      </c>
      <c r="BL914" s="11">
        <v>0</v>
      </c>
      <c r="BM914" s="11">
        <v>0</v>
      </c>
      <c r="BN914" s="11">
        <v>0</v>
      </c>
      <c r="BO914" s="11">
        <v>0</v>
      </c>
      <c r="BP914" s="11">
        <v>0</v>
      </c>
      <c r="BQ914" s="46">
        <v>0</v>
      </c>
    </row>
    <row r="915" ht="20.1" customHeight="1" spans="3:69">
      <c r="C915" s="158">
        <v>63023416</v>
      </c>
      <c r="D915" s="17" t="s">
        <v>984</v>
      </c>
      <c r="E915" s="16">
        <v>1</v>
      </c>
      <c r="F915" s="16">
        <v>60010500</v>
      </c>
      <c r="G915" s="19">
        <v>0</v>
      </c>
      <c r="H915" s="18">
        <v>0</v>
      </c>
      <c r="I915" s="19">
        <v>1</v>
      </c>
      <c r="J915" s="19">
        <v>0</v>
      </c>
      <c r="K915" s="19">
        <v>0</v>
      </c>
      <c r="L915" s="16">
        <v>0</v>
      </c>
      <c r="M915" s="16">
        <v>0</v>
      </c>
      <c r="N915" s="16">
        <v>5</v>
      </c>
      <c r="O915" s="16">
        <v>0</v>
      </c>
      <c r="P915" s="16">
        <v>0</v>
      </c>
      <c r="Q915" s="16">
        <v>0</v>
      </c>
      <c r="R915" s="11">
        <v>0</v>
      </c>
      <c r="S915" s="16">
        <v>0</v>
      </c>
      <c r="T915" s="16">
        <v>1</v>
      </c>
      <c r="U915" s="16">
        <v>2</v>
      </c>
      <c r="V915" s="16">
        <v>0</v>
      </c>
      <c r="W915" s="16">
        <v>0</v>
      </c>
      <c r="X915" s="16">
        <v>0</v>
      </c>
      <c r="Y915" s="16">
        <v>0</v>
      </c>
      <c r="Z915" s="16">
        <v>0</v>
      </c>
      <c r="AA915" s="16">
        <v>0</v>
      </c>
      <c r="AB915" s="16">
        <v>0</v>
      </c>
      <c r="AC915" s="16">
        <v>0</v>
      </c>
      <c r="AD915" s="16">
        <v>9</v>
      </c>
      <c r="AE915" s="16">
        <v>2</v>
      </c>
      <c r="AF915" s="16" t="s">
        <v>171</v>
      </c>
      <c r="AG915" s="11">
        <v>2</v>
      </c>
      <c r="AH915" s="11">
        <v>2</v>
      </c>
      <c r="AI915" s="11">
        <v>0</v>
      </c>
      <c r="AJ915" s="11">
        <v>1.5</v>
      </c>
      <c r="AK915" s="16">
        <v>0</v>
      </c>
      <c r="AL915" s="16">
        <v>0</v>
      </c>
      <c r="AM915" s="16">
        <v>0</v>
      </c>
      <c r="AN915" s="16">
        <v>0</v>
      </c>
      <c r="AO915" s="16">
        <v>3000</v>
      </c>
      <c r="AP915" s="16">
        <v>0</v>
      </c>
      <c r="AQ915" s="16">
        <v>0</v>
      </c>
      <c r="AR915" s="11">
        <v>0</v>
      </c>
      <c r="AS915" s="16" t="s">
        <v>162</v>
      </c>
      <c r="AT915" s="17" t="s">
        <v>163</v>
      </c>
      <c r="AU915" s="16">
        <v>0</v>
      </c>
      <c r="AV915" s="19">
        <v>0</v>
      </c>
      <c r="AW915" s="19">
        <v>0</v>
      </c>
      <c r="AX915" s="17" t="s">
        <v>164</v>
      </c>
      <c r="AY915" s="16" t="s">
        <v>1054</v>
      </c>
      <c r="AZ915" s="18">
        <v>0</v>
      </c>
      <c r="BA915" s="18">
        <v>0</v>
      </c>
      <c r="BB915" s="39" t="s">
        <v>1055</v>
      </c>
      <c r="BC915" s="16"/>
      <c r="BD915" s="16">
        <v>0</v>
      </c>
      <c r="BE915" s="16"/>
      <c r="BF915" s="16"/>
      <c r="BG915" s="16"/>
      <c r="BH915" s="19"/>
      <c r="BI915" s="16">
        <v>0</v>
      </c>
      <c r="BJ915" s="11">
        <v>0</v>
      </c>
      <c r="BK915" s="11">
        <v>0</v>
      </c>
      <c r="BL915" s="11">
        <v>0</v>
      </c>
      <c r="BM915" s="11">
        <v>0</v>
      </c>
      <c r="BN915" s="11">
        <v>0</v>
      </c>
      <c r="BO915" s="11">
        <v>0</v>
      </c>
      <c r="BP915" s="11">
        <v>0</v>
      </c>
      <c r="BQ915" s="46">
        <v>0</v>
      </c>
    </row>
    <row r="916" ht="20.1" customHeight="1" spans="3:69">
      <c r="C916" s="158">
        <v>63023417</v>
      </c>
      <c r="D916" s="17" t="s">
        <v>984</v>
      </c>
      <c r="E916" s="16">
        <v>1</v>
      </c>
      <c r="F916" s="16">
        <v>60011301</v>
      </c>
      <c r="G916" s="19">
        <v>0</v>
      </c>
      <c r="H916" s="18">
        <v>0</v>
      </c>
      <c r="I916" s="19">
        <v>1</v>
      </c>
      <c r="J916" s="19">
        <v>0</v>
      </c>
      <c r="K916" s="19">
        <v>0</v>
      </c>
      <c r="L916" s="16">
        <v>0</v>
      </c>
      <c r="M916" s="16">
        <v>0</v>
      </c>
      <c r="N916" s="16">
        <v>5</v>
      </c>
      <c r="O916" s="16">
        <v>0</v>
      </c>
      <c r="P916" s="16">
        <v>0</v>
      </c>
      <c r="Q916" s="16">
        <v>0</v>
      </c>
      <c r="R916" s="11">
        <v>0</v>
      </c>
      <c r="S916" s="16">
        <v>0</v>
      </c>
      <c r="T916" s="16">
        <v>1</v>
      </c>
      <c r="U916" s="16">
        <v>2</v>
      </c>
      <c r="V916" s="16">
        <v>0</v>
      </c>
      <c r="W916" s="16">
        <v>0</v>
      </c>
      <c r="X916" s="16">
        <v>0</v>
      </c>
      <c r="Y916" s="16">
        <v>0</v>
      </c>
      <c r="Z916" s="16">
        <v>0</v>
      </c>
      <c r="AA916" s="16">
        <v>0</v>
      </c>
      <c r="AB916" s="16">
        <v>0</v>
      </c>
      <c r="AC916" s="16">
        <v>0</v>
      </c>
      <c r="AD916" s="16">
        <v>9</v>
      </c>
      <c r="AE916" s="16">
        <v>2</v>
      </c>
      <c r="AF916" s="16" t="s">
        <v>171</v>
      </c>
      <c r="AG916" s="11">
        <v>2</v>
      </c>
      <c r="AH916" s="11">
        <v>2</v>
      </c>
      <c r="AI916" s="11">
        <v>0</v>
      </c>
      <c r="AJ916" s="11">
        <v>1.5</v>
      </c>
      <c r="AK916" s="16">
        <v>0</v>
      </c>
      <c r="AL916" s="16">
        <v>0</v>
      </c>
      <c r="AM916" s="16">
        <v>0</v>
      </c>
      <c r="AN916" s="16">
        <v>0</v>
      </c>
      <c r="AO916" s="16">
        <v>3000</v>
      </c>
      <c r="AP916" s="16">
        <v>0</v>
      </c>
      <c r="AQ916" s="16">
        <v>0</v>
      </c>
      <c r="AR916" s="11">
        <v>0</v>
      </c>
      <c r="AS916" s="16" t="s">
        <v>162</v>
      </c>
      <c r="AT916" s="17" t="s">
        <v>163</v>
      </c>
      <c r="AU916" s="16">
        <v>0</v>
      </c>
      <c r="AV916" s="19">
        <v>0</v>
      </c>
      <c r="AW916" s="19">
        <v>0</v>
      </c>
      <c r="AX916" s="17" t="s">
        <v>164</v>
      </c>
      <c r="AY916" s="16" t="s">
        <v>1154</v>
      </c>
      <c r="AZ916" s="18">
        <v>0</v>
      </c>
      <c r="BA916" s="18">
        <v>0</v>
      </c>
      <c r="BB916" s="39" t="s">
        <v>1155</v>
      </c>
      <c r="BC916" s="16"/>
      <c r="BD916" s="16">
        <v>0</v>
      </c>
      <c r="BE916" s="16"/>
      <c r="BF916" s="16"/>
      <c r="BG916" s="16"/>
      <c r="BH916" s="19"/>
      <c r="BI916" s="16">
        <v>0</v>
      </c>
      <c r="BJ916" s="11">
        <v>0</v>
      </c>
      <c r="BK916" s="11">
        <v>0</v>
      </c>
      <c r="BL916" s="11">
        <v>0</v>
      </c>
      <c r="BM916" s="11">
        <v>0</v>
      </c>
      <c r="BN916" s="11">
        <v>0</v>
      </c>
      <c r="BO916" s="11">
        <v>0</v>
      </c>
      <c r="BP916" s="11">
        <v>0</v>
      </c>
      <c r="BQ916" s="46">
        <v>0</v>
      </c>
    </row>
    <row r="917" ht="20.1" customHeight="1" spans="3:69">
      <c r="C917" s="19">
        <v>60031111</v>
      </c>
      <c r="D917" s="12" t="s">
        <v>1156</v>
      </c>
      <c r="E917" s="19">
        <v>1</v>
      </c>
      <c r="F917" s="19">
        <v>60031111</v>
      </c>
      <c r="G917" s="19">
        <v>0</v>
      </c>
      <c r="H917" s="18">
        <v>0</v>
      </c>
      <c r="I917" s="19">
        <v>60</v>
      </c>
      <c r="J917" s="19">
        <v>0</v>
      </c>
      <c r="K917" s="19">
        <v>0</v>
      </c>
      <c r="L917" s="16">
        <v>0</v>
      </c>
      <c r="M917" s="16">
        <v>0</v>
      </c>
      <c r="N917" s="58">
        <v>1</v>
      </c>
      <c r="O917" s="16">
        <v>0</v>
      </c>
      <c r="P917" s="16">
        <v>1</v>
      </c>
      <c r="Q917" s="16">
        <v>0</v>
      </c>
      <c r="R917" s="11">
        <v>0</v>
      </c>
      <c r="S917" s="16">
        <v>0</v>
      </c>
      <c r="T917" s="16">
        <v>1</v>
      </c>
      <c r="U917" s="16">
        <v>2</v>
      </c>
      <c r="V917" s="16">
        <v>0</v>
      </c>
      <c r="W917" s="16">
        <v>3</v>
      </c>
      <c r="X917" s="16">
        <v>0</v>
      </c>
      <c r="Y917" s="16">
        <v>1</v>
      </c>
      <c r="Z917" s="16">
        <v>0</v>
      </c>
      <c r="AA917" s="16">
        <v>0</v>
      </c>
      <c r="AB917" s="16">
        <v>0</v>
      </c>
      <c r="AC917" s="16">
        <v>0</v>
      </c>
      <c r="AD917" s="16">
        <v>20</v>
      </c>
      <c r="AE917" s="16">
        <v>1</v>
      </c>
      <c r="AF917" s="16">
        <v>3</v>
      </c>
      <c r="AG917" s="11">
        <v>0</v>
      </c>
      <c r="AH917" s="11">
        <v>2</v>
      </c>
      <c r="AI917" s="11">
        <v>0</v>
      </c>
      <c r="AJ917" s="11">
        <v>2</v>
      </c>
      <c r="AK917" s="16">
        <v>0</v>
      </c>
      <c r="AL917" s="16">
        <v>0</v>
      </c>
      <c r="AM917" s="16">
        <v>0</v>
      </c>
      <c r="AN917" s="16">
        <v>2</v>
      </c>
      <c r="AO917" s="16">
        <v>10000</v>
      </c>
      <c r="AP917" s="16">
        <v>0.5</v>
      </c>
      <c r="AQ917" s="16">
        <v>10</v>
      </c>
      <c r="AR917" s="11">
        <v>0</v>
      </c>
      <c r="AS917" s="16" t="s">
        <v>162</v>
      </c>
      <c r="AT917" s="20" t="s">
        <v>1157</v>
      </c>
      <c r="AU917" s="16" t="s">
        <v>353</v>
      </c>
      <c r="AV917" s="19">
        <v>10000007</v>
      </c>
      <c r="AW917" s="19">
        <v>22001001</v>
      </c>
      <c r="AX917" s="20" t="s">
        <v>384</v>
      </c>
      <c r="AY917" s="18" t="s">
        <v>1158</v>
      </c>
      <c r="AZ917" s="18">
        <v>0</v>
      </c>
      <c r="BA917" s="18">
        <v>1</v>
      </c>
      <c r="BB917" s="39" t="s">
        <v>1159</v>
      </c>
      <c r="BC917" s="16">
        <v>0</v>
      </c>
      <c r="BD917" s="16">
        <v>0</v>
      </c>
      <c r="BE917" s="16">
        <v>0</v>
      </c>
      <c r="BF917" s="16">
        <v>0</v>
      </c>
      <c r="BG917" s="16">
        <v>0</v>
      </c>
      <c r="BH917" s="16">
        <v>0</v>
      </c>
      <c r="BI917" s="14">
        <v>0</v>
      </c>
      <c r="BJ917" s="11">
        <v>0</v>
      </c>
      <c r="BK917" s="11">
        <v>0</v>
      </c>
      <c r="BL917" s="11">
        <v>0</v>
      </c>
      <c r="BM917" s="11">
        <v>0</v>
      </c>
      <c r="BN917" s="11">
        <v>0</v>
      </c>
      <c r="BO917" s="11">
        <v>0</v>
      </c>
      <c r="BP917" s="11">
        <v>0</v>
      </c>
      <c r="BQ917" s="46">
        <v>0</v>
      </c>
    </row>
    <row r="918" ht="20.1" customHeight="1" spans="3:69">
      <c r="C918" s="19">
        <v>60031121</v>
      </c>
      <c r="D918" s="12" t="s">
        <v>1160</v>
      </c>
      <c r="E918" s="16">
        <v>1</v>
      </c>
      <c r="F918" s="19">
        <v>60031121</v>
      </c>
      <c r="G918" s="16">
        <v>0</v>
      </c>
      <c r="H918" s="18">
        <v>0</v>
      </c>
      <c r="I918" s="19">
        <v>60</v>
      </c>
      <c r="J918" s="16">
        <v>0</v>
      </c>
      <c r="K918" s="16">
        <v>0</v>
      </c>
      <c r="L918" s="19">
        <v>0</v>
      </c>
      <c r="M918" s="19">
        <v>0</v>
      </c>
      <c r="N918" s="19">
        <v>1</v>
      </c>
      <c r="O918" s="19">
        <v>0</v>
      </c>
      <c r="P918" s="19">
        <v>0</v>
      </c>
      <c r="Q918" s="19">
        <v>0</v>
      </c>
      <c r="R918" s="11">
        <v>0</v>
      </c>
      <c r="S918" s="18">
        <v>0</v>
      </c>
      <c r="T918" s="16">
        <v>1</v>
      </c>
      <c r="U918" s="19">
        <v>2</v>
      </c>
      <c r="V918" s="19">
        <v>0</v>
      </c>
      <c r="W918" s="19">
        <v>1.5</v>
      </c>
      <c r="X918" s="19">
        <v>0</v>
      </c>
      <c r="Y918" s="19">
        <v>0</v>
      </c>
      <c r="Z918" s="19">
        <v>0</v>
      </c>
      <c r="AA918" s="19">
        <v>0</v>
      </c>
      <c r="AB918" s="19">
        <v>0</v>
      </c>
      <c r="AC918" s="19">
        <v>0</v>
      </c>
      <c r="AD918" s="16">
        <v>20</v>
      </c>
      <c r="AE918" s="19">
        <v>1</v>
      </c>
      <c r="AF918" s="19">
        <v>5</v>
      </c>
      <c r="AG918" s="11">
        <v>2</v>
      </c>
      <c r="AH918" s="11">
        <v>1</v>
      </c>
      <c r="AI918" s="11">
        <v>0</v>
      </c>
      <c r="AJ918" s="11">
        <v>6</v>
      </c>
      <c r="AK918" s="19">
        <v>0</v>
      </c>
      <c r="AL918" s="19">
        <v>0</v>
      </c>
      <c r="AM918" s="19">
        <v>0</v>
      </c>
      <c r="AN918" s="19">
        <v>0.25</v>
      </c>
      <c r="AO918" s="19">
        <v>8000</v>
      </c>
      <c r="AP918" s="19">
        <v>0.25</v>
      </c>
      <c r="AQ918" s="19">
        <v>0</v>
      </c>
      <c r="AR918" s="11">
        <v>0</v>
      </c>
      <c r="AS918" s="19">
        <v>83000004</v>
      </c>
      <c r="AT918" s="20" t="s">
        <v>163</v>
      </c>
      <c r="AU918" s="19" t="s">
        <v>867</v>
      </c>
      <c r="AV918" s="19">
        <v>10002001</v>
      </c>
      <c r="AW918" s="19">
        <v>22001002</v>
      </c>
      <c r="AX918" s="20" t="s">
        <v>234</v>
      </c>
      <c r="AY918" s="20" t="s">
        <v>969</v>
      </c>
      <c r="AZ918" s="18">
        <v>0</v>
      </c>
      <c r="BA918" s="18">
        <v>1</v>
      </c>
      <c r="BB918" s="169" t="s">
        <v>1161</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ht="20.1" customHeight="1" spans="3:69">
      <c r="C919" s="19">
        <v>60031131</v>
      </c>
      <c r="D919" s="12" t="s">
        <v>1162</v>
      </c>
      <c r="E919" s="16">
        <v>1</v>
      </c>
      <c r="F919" s="19">
        <v>60031131</v>
      </c>
      <c r="G919" s="19">
        <v>0</v>
      </c>
      <c r="H919" s="11">
        <v>0</v>
      </c>
      <c r="I919" s="19">
        <v>60</v>
      </c>
      <c r="J919" s="19">
        <v>0</v>
      </c>
      <c r="K919" s="16">
        <v>0</v>
      </c>
      <c r="L919" s="11">
        <v>0</v>
      </c>
      <c r="M919" s="11">
        <v>0</v>
      </c>
      <c r="N919" s="11">
        <v>1</v>
      </c>
      <c r="O919" s="11">
        <v>0</v>
      </c>
      <c r="P919" s="11">
        <v>0</v>
      </c>
      <c r="Q919" s="11">
        <v>0</v>
      </c>
      <c r="R919" s="11">
        <v>0</v>
      </c>
      <c r="S919" s="11">
        <v>0</v>
      </c>
      <c r="T919" s="16">
        <v>1</v>
      </c>
      <c r="U919" s="11">
        <v>2</v>
      </c>
      <c r="V919" s="11">
        <v>0</v>
      </c>
      <c r="W919" s="19">
        <v>2</v>
      </c>
      <c r="X919" s="19">
        <v>0</v>
      </c>
      <c r="Y919" s="11">
        <v>0</v>
      </c>
      <c r="Z919" s="11">
        <v>0</v>
      </c>
      <c r="AA919" s="11">
        <v>0</v>
      </c>
      <c r="AB919" s="11">
        <v>0</v>
      </c>
      <c r="AC919" s="11">
        <v>0</v>
      </c>
      <c r="AD919" s="16">
        <v>20</v>
      </c>
      <c r="AE919" s="11">
        <v>0</v>
      </c>
      <c r="AF919" s="11">
        <v>0</v>
      </c>
      <c r="AG919" s="11">
        <v>0</v>
      </c>
      <c r="AH919" s="11">
        <v>0</v>
      </c>
      <c r="AI919" s="11">
        <v>0</v>
      </c>
      <c r="AJ919" s="11">
        <v>3</v>
      </c>
      <c r="AK919" s="11">
        <v>0</v>
      </c>
      <c r="AL919" s="11">
        <v>0</v>
      </c>
      <c r="AM919" s="11">
        <v>0</v>
      </c>
      <c r="AN919" s="11">
        <v>0.25</v>
      </c>
      <c r="AO919" s="11">
        <v>1000</v>
      </c>
      <c r="AP919" s="11">
        <v>0</v>
      </c>
      <c r="AQ919" s="11">
        <v>0</v>
      </c>
      <c r="AR919" s="11">
        <v>0</v>
      </c>
      <c r="AS919" s="309" t="s">
        <v>1163</v>
      </c>
      <c r="AT919" s="12" t="s">
        <v>163</v>
      </c>
      <c r="AU919" s="19" t="s">
        <v>867</v>
      </c>
      <c r="AV919" s="11" t="s">
        <v>162</v>
      </c>
      <c r="AW919" s="309" t="s">
        <v>1164</v>
      </c>
      <c r="AX919" s="12" t="s">
        <v>164</v>
      </c>
      <c r="AY919" s="11">
        <v>0</v>
      </c>
      <c r="AZ919" s="18">
        <v>0</v>
      </c>
      <c r="BA919" s="18">
        <v>1</v>
      </c>
      <c r="BB919" s="169" t="s">
        <v>1165</v>
      </c>
      <c r="BC919" s="11">
        <v>0</v>
      </c>
      <c r="BD919" s="16">
        <v>0</v>
      </c>
      <c r="BE919" s="11">
        <v>0</v>
      </c>
      <c r="BF919" s="11">
        <v>0</v>
      </c>
      <c r="BG919" s="11">
        <v>0</v>
      </c>
      <c r="BH919" s="11">
        <v>0</v>
      </c>
      <c r="BI919" s="14">
        <v>0</v>
      </c>
      <c r="BJ919" s="11">
        <v>0</v>
      </c>
      <c r="BK919" s="11">
        <v>0</v>
      </c>
      <c r="BL919" s="11">
        <v>0</v>
      </c>
      <c r="BM919" s="11">
        <v>0</v>
      </c>
      <c r="BN919" s="11">
        <v>0</v>
      </c>
      <c r="BO919" s="11">
        <v>0</v>
      </c>
      <c r="BP919" s="11">
        <v>0</v>
      </c>
      <c r="BQ919" s="46">
        <v>0</v>
      </c>
    </row>
    <row r="920" ht="19.5" customHeight="1" spans="3:69">
      <c r="C920" s="19">
        <v>60031132</v>
      </c>
      <c r="D920" s="12" t="s">
        <v>1166</v>
      </c>
      <c r="E920" s="16">
        <v>1</v>
      </c>
      <c r="F920" s="19">
        <v>60031131</v>
      </c>
      <c r="G920" s="19">
        <v>0</v>
      </c>
      <c r="H920" s="18">
        <v>0</v>
      </c>
      <c r="I920" s="19">
        <v>60</v>
      </c>
      <c r="J920" s="19">
        <v>0</v>
      </c>
      <c r="K920" s="16">
        <v>0</v>
      </c>
      <c r="L920" s="19">
        <v>0</v>
      </c>
      <c r="M920" s="19">
        <v>0</v>
      </c>
      <c r="N920" s="19">
        <v>2</v>
      </c>
      <c r="O920" s="19">
        <v>1</v>
      </c>
      <c r="P920" s="19">
        <v>1</v>
      </c>
      <c r="Q920" s="19">
        <v>0</v>
      </c>
      <c r="R920" s="11">
        <v>0</v>
      </c>
      <c r="S920" s="18">
        <v>0</v>
      </c>
      <c r="T920" s="16">
        <v>1</v>
      </c>
      <c r="U920" s="19">
        <v>2</v>
      </c>
      <c r="V920" s="19">
        <v>0</v>
      </c>
      <c r="W920" s="19">
        <v>2</v>
      </c>
      <c r="X920" s="19">
        <v>0</v>
      </c>
      <c r="Y920" s="19">
        <v>0</v>
      </c>
      <c r="Z920" s="19">
        <v>0</v>
      </c>
      <c r="AA920" s="19">
        <v>0</v>
      </c>
      <c r="AB920" s="19">
        <v>1</v>
      </c>
      <c r="AC920" s="19">
        <v>0</v>
      </c>
      <c r="AD920" s="16">
        <v>0</v>
      </c>
      <c r="AE920" s="19">
        <v>1</v>
      </c>
      <c r="AF920" s="19">
        <v>3</v>
      </c>
      <c r="AG920" s="11">
        <v>1</v>
      </c>
      <c r="AH920" s="11">
        <v>1</v>
      </c>
      <c r="AI920" s="11">
        <v>0</v>
      </c>
      <c r="AJ920" s="11">
        <v>6</v>
      </c>
      <c r="AK920" s="19">
        <v>0</v>
      </c>
      <c r="AL920" s="19">
        <v>0</v>
      </c>
      <c r="AM920" s="19">
        <v>0</v>
      </c>
      <c r="AN920" s="19">
        <v>0</v>
      </c>
      <c r="AO920" s="19">
        <v>1000</v>
      </c>
      <c r="AP920" s="19">
        <v>0</v>
      </c>
      <c r="AQ920" s="19">
        <v>0</v>
      </c>
      <c r="AR920" s="11">
        <v>0</v>
      </c>
      <c r="AS920" s="19">
        <v>0</v>
      </c>
      <c r="AT920" s="20" t="s">
        <v>162</v>
      </c>
      <c r="AU920" s="19" t="s">
        <v>1000</v>
      </c>
      <c r="AV920" s="19">
        <v>10003002</v>
      </c>
      <c r="AW920" s="11">
        <v>22001003</v>
      </c>
      <c r="AX920" s="20" t="s">
        <v>164</v>
      </c>
      <c r="AY920" s="20">
        <v>0</v>
      </c>
      <c r="AZ920" s="18">
        <v>0</v>
      </c>
      <c r="BA920" s="18">
        <v>1</v>
      </c>
      <c r="BB920" s="169"/>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ht="20.1" customHeight="1" spans="3:69">
      <c r="C921" s="19">
        <v>60031141</v>
      </c>
      <c r="D921" s="12" t="s">
        <v>1167</v>
      </c>
      <c r="E921" s="16">
        <v>1</v>
      </c>
      <c r="F921" s="19">
        <v>60031141</v>
      </c>
      <c r="G921" s="16">
        <v>0</v>
      </c>
      <c r="H921" s="18">
        <v>0</v>
      </c>
      <c r="I921" s="19">
        <v>60</v>
      </c>
      <c r="J921" s="16">
        <v>0</v>
      </c>
      <c r="K921" s="16">
        <v>0</v>
      </c>
      <c r="L921" s="19">
        <v>0</v>
      </c>
      <c r="M921" s="19">
        <v>0</v>
      </c>
      <c r="N921" s="19">
        <v>1</v>
      </c>
      <c r="O921" s="19">
        <v>0</v>
      </c>
      <c r="P921" s="19">
        <v>0</v>
      </c>
      <c r="Q921" s="19">
        <v>0</v>
      </c>
      <c r="R921" s="11">
        <v>0</v>
      </c>
      <c r="S921" s="18">
        <v>0</v>
      </c>
      <c r="T921" s="16">
        <v>1</v>
      </c>
      <c r="U921" s="19">
        <v>2</v>
      </c>
      <c r="V921" s="19">
        <v>0</v>
      </c>
      <c r="W921" s="19">
        <v>1.8</v>
      </c>
      <c r="X921" s="19">
        <v>0</v>
      </c>
      <c r="Y921" s="19">
        <v>0</v>
      </c>
      <c r="Z921" s="19">
        <v>0</v>
      </c>
      <c r="AA921" s="19">
        <v>0</v>
      </c>
      <c r="AB921" s="19">
        <v>0</v>
      </c>
      <c r="AC921" s="19">
        <v>0</v>
      </c>
      <c r="AD921" s="16">
        <v>20</v>
      </c>
      <c r="AE921" s="19">
        <v>1</v>
      </c>
      <c r="AF921" s="19">
        <v>3</v>
      </c>
      <c r="AG921" s="11">
        <v>2</v>
      </c>
      <c r="AH921" s="11">
        <v>1</v>
      </c>
      <c r="AI921" s="11">
        <v>0</v>
      </c>
      <c r="AJ921" s="11">
        <v>6</v>
      </c>
      <c r="AK921" s="19">
        <v>0</v>
      </c>
      <c r="AL921" s="19">
        <v>0</v>
      </c>
      <c r="AM921" s="19">
        <v>0</v>
      </c>
      <c r="AN921" s="19">
        <v>0.25</v>
      </c>
      <c r="AO921" s="19">
        <v>20000</v>
      </c>
      <c r="AP921" s="19">
        <v>0.25</v>
      </c>
      <c r="AQ921" s="19">
        <v>2</v>
      </c>
      <c r="AR921" s="11">
        <v>0</v>
      </c>
      <c r="AS921" s="19">
        <v>0</v>
      </c>
      <c r="AT921" s="20" t="s">
        <v>163</v>
      </c>
      <c r="AU921" s="19" t="s">
        <v>867</v>
      </c>
      <c r="AV921" s="19">
        <v>10002001</v>
      </c>
      <c r="AW921" s="19">
        <v>22001004</v>
      </c>
      <c r="AX921" s="20" t="s">
        <v>1168</v>
      </c>
      <c r="AY921" s="20" t="s">
        <v>264</v>
      </c>
      <c r="AZ921" s="18">
        <v>0</v>
      </c>
      <c r="BA921" s="18">
        <v>1</v>
      </c>
      <c r="BB921" s="169" t="s">
        <v>1169</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ht="20.1" customHeight="1" spans="3:69">
      <c r="C922" s="19">
        <v>60031151</v>
      </c>
      <c r="D922" s="12" t="s">
        <v>1170</v>
      </c>
      <c r="E922" s="16">
        <v>1</v>
      </c>
      <c r="F922" s="19">
        <v>60031151</v>
      </c>
      <c r="G922" s="16">
        <v>0</v>
      </c>
      <c r="H922" s="18">
        <v>0</v>
      </c>
      <c r="I922" s="19">
        <v>60</v>
      </c>
      <c r="J922" s="16">
        <v>0</v>
      </c>
      <c r="K922" s="16">
        <v>0</v>
      </c>
      <c r="L922" s="16">
        <v>0</v>
      </c>
      <c r="M922" s="16">
        <v>0</v>
      </c>
      <c r="N922" s="16">
        <v>1</v>
      </c>
      <c r="O922" s="16">
        <v>0</v>
      </c>
      <c r="P922" s="16">
        <v>0</v>
      </c>
      <c r="Q922" s="16">
        <v>0</v>
      </c>
      <c r="R922" s="11">
        <v>0</v>
      </c>
      <c r="S922" s="16">
        <v>0</v>
      </c>
      <c r="T922" s="16">
        <v>1</v>
      </c>
      <c r="U922" s="16">
        <v>2</v>
      </c>
      <c r="V922" s="16">
        <v>0</v>
      </c>
      <c r="W922" s="16">
        <v>1.5</v>
      </c>
      <c r="X922" s="19">
        <v>0</v>
      </c>
      <c r="Y922" s="16">
        <v>1</v>
      </c>
      <c r="Z922" s="16">
        <v>0</v>
      </c>
      <c r="AA922" s="16">
        <v>0</v>
      </c>
      <c r="AB922" s="16">
        <v>0</v>
      </c>
      <c r="AC922" s="16">
        <v>0</v>
      </c>
      <c r="AD922" s="16">
        <v>20</v>
      </c>
      <c r="AE922" s="16">
        <v>1</v>
      </c>
      <c r="AF922" s="58">
        <v>4</v>
      </c>
      <c r="AG922" s="11">
        <v>2</v>
      </c>
      <c r="AH922" s="11">
        <v>1</v>
      </c>
      <c r="AI922" s="11">
        <v>0</v>
      </c>
      <c r="AJ922" s="11">
        <v>6</v>
      </c>
      <c r="AK922" s="16">
        <v>0</v>
      </c>
      <c r="AL922" s="16">
        <v>0</v>
      </c>
      <c r="AM922" s="16">
        <v>0</v>
      </c>
      <c r="AN922" s="16">
        <v>0.5</v>
      </c>
      <c r="AO922" s="16">
        <v>8000</v>
      </c>
      <c r="AP922" s="16">
        <v>0.2</v>
      </c>
      <c r="AQ922" s="16">
        <v>0</v>
      </c>
      <c r="AR922" s="11">
        <v>0</v>
      </c>
      <c r="AS922" s="19">
        <v>90001025</v>
      </c>
      <c r="AT922" s="17" t="s">
        <v>402</v>
      </c>
      <c r="AU922" s="19" t="s">
        <v>664</v>
      </c>
      <c r="AV922" s="19">
        <v>10000007</v>
      </c>
      <c r="AW922" s="19">
        <v>22001005</v>
      </c>
      <c r="AX922" s="17" t="s">
        <v>906</v>
      </c>
      <c r="AY922" s="16">
        <v>0</v>
      </c>
      <c r="AZ922" s="18">
        <v>0</v>
      </c>
      <c r="BA922" s="18">
        <v>1</v>
      </c>
      <c r="BB922" s="169" t="s">
        <v>1171</v>
      </c>
      <c r="BC922" s="16">
        <v>0</v>
      </c>
      <c r="BD922" s="16">
        <v>0</v>
      </c>
      <c r="BE922" s="16">
        <v>0</v>
      </c>
      <c r="BF922" s="16">
        <v>0</v>
      </c>
      <c r="BG922" s="16">
        <v>0</v>
      </c>
      <c r="BH922" s="16">
        <v>0</v>
      </c>
      <c r="BI922" s="14">
        <v>0</v>
      </c>
      <c r="BJ922" s="11">
        <v>0</v>
      </c>
      <c r="BK922" s="11">
        <v>0</v>
      </c>
      <c r="BL922" s="11">
        <v>1000</v>
      </c>
      <c r="BM922" s="11">
        <v>1</v>
      </c>
      <c r="BN922" s="11">
        <v>600</v>
      </c>
      <c r="BO922" s="11">
        <v>600</v>
      </c>
      <c r="BP922" s="11">
        <v>0</v>
      </c>
      <c r="BQ922" s="46">
        <v>0</v>
      </c>
    </row>
    <row r="923" ht="20.1" customHeight="1" spans="3:69">
      <c r="C923" s="19">
        <v>60031161</v>
      </c>
      <c r="D923" s="12" t="s">
        <v>1172</v>
      </c>
      <c r="E923" s="16">
        <v>1</v>
      </c>
      <c r="F923" s="19">
        <v>60031161</v>
      </c>
      <c r="G923" s="19">
        <v>0</v>
      </c>
      <c r="H923" s="18">
        <v>0</v>
      </c>
      <c r="I923" s="19">
        <v>60</v>
      </c>
      <c r="J923" s="16">
        <v>0</v>
      </c>
      <c r="K923" s="16">
        <v>0</v>
      </c>
      <c r="L923" s="19">
        <v>0</v>
      </c>
      <c r="M923" s="19">
        <v>0</v>
      </c>
      <c r="N923" s="19">
        <v>1</v>
      </c>
      <c r="O923" s="19">
        <v>0</v>
      </c>
      <c r="P923" s="19">
        <v>0</v>
      </c>
      <c r="Q923" s="19">
        <v>0</v>
      </c>
      <c r="R923" s="11">
        <v>0</v>
      </c>
      <c r="S923" s="18">
        <v>0</v>
      </c>
      <c r="T923" s="16">
        <v>1</v>
      </c>
      <c r="U923" s="19">
        <v>2</v>
      </c>
      <c r="V923" s="19">
        <v>0</v>
      </c>
      <c r="W923" s="19">
        <v>3</v>
      </c>
      <c r="X923" s="19">
        <v>0</v>
      </c>
      <c r="Y923" s="19">
        <v>0</v>
      </c>
      <c r="Z923" s="19">
        <v>0</v>
      </c>
      <c r="AA923" s="19">
        <v>0</v>
      </c>
      <c r="AB923" s="19">
        <v>0</v>
      </c>
      <c r="AC923" s="19">
        <v>0</v>
      </c>
      <c r="AD923" s="16">
        <v>20</v>
      </c>
      <c r="AE923" s="19">
        <v>1</v>
      </c>
      <c r="AF923" s="19">
        <v>8</v>
      </c>
      <c r="AG923" s="11">
        <v>2</v>
      </c>
      <c r="AH923" s="11">
        <v>0</v>
      </c>
      <c r="AI923" s="11">
        <v>1</v>
      </c>
      <c r="AJ923" s="11">
        <v>0</v>
      </c>
      <c r="AK923" s="19">
        <v>0</v>
      </c>
      <c r="AL923" s="19">
        <v>0</v>
      </c>
      <c r="AM923" s="19">
        <v>0</v>
      </c>
      <c r="AN923" s="19">
        <v>0.5</v>
      </c>
      <c r="AO923" s="19">
        <v>12000</v>
      </c>
      <c r="AP923" s="19">
        <v>0</v>
      </c>
      <c r="AQ923" s="19">
        <v>0</v>
      </c>
      <c r="AR923" s="11">
        <v>0</v>
      </c>
      <c r="AS923" s="309" t="s">
        <v>1173</v>
      </c>
      <c r="AT923" s="20" t="s">
        <v>901</v>
      </c>
      <c r="AU923" s="19" t="s">
        <v>867</v>
      </c>
      <c r="AV923" s="19">
        <v>10002001</v>
      </c>
      <c r="AW923" s="19">
        <v>22001006</v>
      </c>
      <c r="AX923" s="20" t="s">
        <v>1174</v>
      </c>
      <c r="AY923" s="18" t="s">
        <v>1175</v>
      </c>
      <c r="AZ923" s="18">
        <v>0</v>
      </c>
      <c r="BA923" s="18">
        <v>1</v>
      </c>
      <c r="BB923" s="169" t="s">
        <v>1176</v>
      </c>
      <c r="BC923" s="19">
        <v>0</v>
      </c>
      <c r="BD923" s="16">
        <v>0</v>
      </c>
      <c r="BE923" s="19">
        <v>0</v>
      </c>
      <c r="BF923" s="19">
        <v>0</v>
      </c>
      <c r="BG923" s="19">
        <v>0</v>
      </c>
      <c r="BH923" s="19">
        <v>0</v>
      </c>
      <c r="BI923" s="14">
        <v>0</v>
      </c>
      <c r="BJ923" s="11">
        <v>0</v>
      </c>
      <c r="BK923" s="11">
        <v>0</v>
      </c>
      <c r="BL923" s="11">
        <v>0</v>
      </c>
      <c r="BM923" s="11">
        <v>0</v>
      </c>
      <c r="BN923" s="11">
        <v>0</v>
      </c>
      <c r="BO923" s="11">
        <v>0</v>
      </c>
      <c r="BP923" s="11">
        <v>0</v>
      </c>
      <c r="BQ923" s="46">
        <v>0</v>
      </c>
    </row>
    <row r="924" ht="19.5" customHeight="1" spans="3:69">
      <c r="C924" s="19">
        <v>60031162</v>
      </c>
      <c r="D924" s="136" t="s">
        <v>1177</v>
      </c>
      <c r="E924" s="135">
        <v>1</v>
      </c>
      <c r="F924" s="137">
        <v>60010100</v>
      </c>
      <c r="G924" s="135">
        <v>0</v>
      </c>
      <c r="H924" s="138">
        <v>0</v>
      </c>
      <c r="I924" s="135">
        <v>60</v>
      </c>
      <c r="J924" s="135">
        <v>0</v>
      </c>
      <c r="K924" s="135">
        <v>0</v>
      </c>
      <c r="L924" s="137">
        <v>0</v>
      </c>
      <c r="M924" s="137">
        <v>0</v>
      </c>
      <c r="N924" s="137">
        <v>1</v>
      </c>
      <c r="O924" s="137">
        <v>0</v>
      </c>
      <c r="P924" s="137">
        <v>1</v>
      </c>
      <c r="Q924" s="137">
        <v>0</v>
      </c>
      <c r="R924" s="142">
        <v>0</v>
      </c>
      <c r="S924" s="137">
        <v>0</v>
      </c>
      <c r="T924" s="137">
        <v>1</v>
      </c>
      <c r="U924" s="137">
        <v>2</v>
      </c>
      <c r="V924" s="137">
        <v>0</v>
      </c>
      <c r="W924" s="137">
        <v>3</v>
      </c>
      <c r="X924" s="137">
        <v>0</v>
      </c>
      <c r="Y924" s="137">
        <v>1</v>
      </c>
      <c r="Z924" s="137">
        <v>0</v>
      </c>
      <c r="AA924" s="137">
        <v>0</v>
      </c>
      <c r="AB924" s="137">
        <v>0</v>
      </c>
      <c r="AC924" s="137">
        <v>0</v>
      </c>
      <c r="AD924" s="16">
        <v>0</v>
      </c>
      <c r="AE924" s="137">
        <v>1</v>
      </c>
      <c r="AF924" s="137">
        <v>3</v>
      </c>
      <c r="AG924" s="142">
        <v>7</v>
      </c>
      <c r="AH924" s="142">
        <v>1</v>
      </c>
      <c r="AI924" s="142">
        <v>0</v>
      </c>
      <c r="AJ924" s="142">
        <v>6</v>
      </c>
      <c r="AK924" s="137">
        <v>0</v>
      </c>
      <c r="AL924" s="137">
        <v>0</v>
      </c>
      <c r="AM924" s="137">
        <v>0</v>
      </c>
      <c r="AN924" s="137">
        <v>0</v>
      </c>
      <c r="AO924" s="137">
        <v>5000</v>
      </c>
      <c r="AP924" s="137">
        <v>2.5</v>
      </c>
      <c r="AQ924" s="137">
        <v>0</v>
      </c>
      <c r="AR924" s="142">
        <v>0</v>
      </c>
      <c r="AS924" s="137">
        <v>80001030</v>
      </c>
      <c r="AT924" s="139"/>
      <c r="AU924" s="137" t="s">
        <v>353</v>
      </c>
      <c r="AV924" s="135">
        <v>10000007</v>
      </c>
      <c r="AW924" s="135">
        <v>70204001</v>
      </c>
      <c r="AX924" s="136" t="s">
        <v>164</v>
      </c>
      <c r="AY924" s="137">
        <v>0</v>
      </c>
      <c r="AZ924" s="138">
        <v>0</v>
      </c>
      <c r="BA924" s="18">
        <v>1</v>
      </c>
      <c r="BB924" s="154" t="s">
        <v>1178</v>
      </c>
      <c r="BC924" s="137">
        <v>0</v>
      </c>
      <c r="BD924" s="137">
        <v>0</v>
      </c>
      <c r="BE924" s="137">
        <v>0</v>
      </c>
      <c r="BF924" s="137">
        <v>0</v>
      </c>
      <c r="BG924" s="137">
        <v>0</v>
      </c>
      <c r="BH924" s="137">
        <v>0</v>
      </c>
      <c r="BI924" s="157">
        <v>0</v>
      </c>
      <c r="BJ924" s="142">
        <v>1</v>
      </c>
      <c r="BK924" s="142">
        <v>0</v>
      </c>
      <c r="BL924" s="142">
        <v>0</v>
      </c>
      <c r="BM924" s="142">
        <v>0</v>
      </c>
      <c r="BN924" s="142">
        <v>0</v>
      </c>
      <c r="BO924" s="142">
        <v>0</v>
      </c>
      <c r="BP924" s="11">
        <v>0</v>
      </c>
      <c r="BQ924" s="46">
        <v>0</v>
      </c>
    </row>
    <row r="925" ht="20.1" customHeight="1" spans="3:69">
      <c r="C925" s="162">
        <v>60031171</v>
      </c>
      <c r="D925" s="187" t="s">
        <v>1179</v>
      </c>
      <c r="E925" s="158">
        <v>1</v>
      </c>
      <c r="F925" s="162">
        <v>60031171</v>
      </c>
      <c r="G925" s="162">
        <v>0</v>
      </c>
      <c r="H925" s="160">
        <v>0</v>
      </c>
      <c r="I925" s="158">
        <v>60</v>
      </c>
      <c r="J925" s="158">
        <v>0</v>
      </c>
      <c r="K925" s="158">
        <v>0</v>
      </c>
      <c r="L925" s="162">
        <v>0</v>
      </c>
      <c r="M925" s="162">
        <v>0</v>
      </c>
      <c r="N925" s="162">
        <v>1</v>
      </c>
      <c r="O925" s="162">
        <v>0</v>
      </c>
      <c r="P925" s="162">
        <v>0</v>
      </c>
      <c r="Q925" s="162">
        <v>0</v>
      </c>
      <c r="R925" s="161">
        <v>0</v>
      </c>
      <c r="S925" s="160">
        <v>0</v>
      </c>
      <c r="T925" s="158">
        <v>1</v>
      </c>
      <c r="U925" s="162">
        <v>2</v>
      </c>
      <c r="V925" s="162">
        <v>0</v>
      </c>
      <c r="W925" s="162">
        <v>1.5</v>
      </c>
      <c r="X925" s="162">
        <v>5000</v>
      </c>
      <c r="Y925" s="162">
        <v>0</v>
      </c>
      <c r="Z925" s="162">
        <v>0</v>
      </c>
      <c r="AA925" s="162">
        <v>0</v>
      </c>
      <c r="AB925" s="162">
        <v>0</v>
      </c>
      <c r="AC925" s="162">
        <v>0</v>
      </c>
      <c r="AD925" s="162">
        <v>30</v>
      </c>
      <c r="AE925" s="162">
        <v>1</v>
      </c>
      <c r="AF925" s="162">
        <v>3</v>
      </c>
      <c r="AG925" s="161">
        <v>2</v>
      </c>
      <c r="AH925" s="161">
        <v>1</v>
      </c>
      <c r="AI925" s="161">
        <v>0</v>
      </c>
      <c r="AJ925" s="161">
        <v>6</v>
      </c>
      <c r="AK925" s="162">
        <v>0</v>
      </c>
      <c r="AL925" s="162">
        <v>0</v>
      </c>
      <c r="AM925" s="162">
        <v>0</v>
      </c>
      <c r="AN925" s="162">
        <v>0.5</v>
      </c>
      <c r="AO925" s="162">
        <v>10000</v>
      </c>
      <c r="AP925" s="162">
        <v>0.5</v>
      </c>
      <c r="AQ925" s="162">
        <v>0</v>
      </c>
      <c r="AR925" s="161">
        <v>0</v>
      </c>
      <c r="AS925" s="162">
        <v>0</v>
      </c>
      <c r="AT925" s="187" t="s">
        <v>402</v>
      </c>
      <c r="AU925" s="162" t="s">
        <v>867</v>
      </c>
      <c r="AV925" s="162">
        <v>10002001</v>
      </c>
      <c r="AW925" s="162">
        <v>21201090</v>
      </c>
      <c r="AX925" s="187" t="s">
        <v>234</v>
      </c>
      <c r="AY925" s="187" t="s">
        <v>264</v>
      </c>
      <c r="AZ925" s="160">
        <v>0</v>
      </c>
      <c r="BA925" s="160">
        <v>0</v>
      </c>
      <c r="BB925" s="193" t="str">
        <f>"在目标区域立即释放法术,在此范围内的目标每秒造成"&amp;W925*100&amp;"%攻击伤害+"&amp;X925&amp;"点固定伤害,持续10秒"</f>
        <v>在目标区域立即释放法术,在此范围内的目标每秒造成150%攻击伤害+5000点固定伤害,持续10秒</v>
      </c>
      <c r="BC925" s="162">
        <v>0</v>
      </c>
      <c r="BD925" s="158">
        <v>0</v>
      </c>
      <c r="BE925" s="162">
        <v>0</v>
      </c>
      <c r="BF925" s="162">
        <v>0</v>
      </c>
      <c r="BG925" s="162">
        <v>0</v>
      </c>
      <c r="BH925" s="162">
        <v>0</v>
      </c>
      <c r="BI925" s="164">
        <v>0</v>
      </c>
      <c r="BJ925" s="161">
        <v>0</v>
      </c>
      <c r="BK925" s="161">
        <v>0</v>
      </c>
      <c r="BL925" s="161">
        <v>0</v>
      </c>
      <c r="BM925" s="161">
        <v>0</v>
      </c>
      <c r="BN925" s="161">
        <v>0</v>
      </c>
      <c r="BO925" s="161">
        <v>0</v>
      </c>
      <c r="BP925" s="11">
        <v>0</v>
      </c>
      <c r="BQ925" s="46">
        <v>0</v>
      </c>
    </row>
    <row r="926" ht="19.5" customHeight="1" spans="3:69">
      <c r="C926" s="162">
        <v>60031181</v>
      </c>
      <c r="D926" s="186" t="s">
        <v>1180</v>
      </c>
      <c r="E926" s="162">
        <v>1</v>
      </c>
      <c r="F926" s="162">
        <v>60031181</v>
      </c>
      <c r="G926" s="162">
        <v>0</v>
      </c>
      <c r="H926" s="160">
        <v>0</v>
      </c>
      <c r="I926" s="158">
        <v>60</v>
      </c>
      <c r="J926" s="162">
        <v>0</v>
      </c>
      <c r="K926" s="162">
        <v>0</v>
      </c>
      <c r="L926" s="158">
        <v>0</v>
      </c>
      <c r="M926" s="158">
        <v>0</v>
      </c>
      <c r="N926" s="158">
        <v>1</v>
      </c>
      <c r="O926" s="158">
        <v>0</v>
      </c>
      <c r="P926" s="158">
        <v>1</v>
      </c>
      <c r="Q926" s="158">
        <v>0</v>
      </c>
      <c r="R926" s="161">
        <v>0</v>
      </c>
      <c r="S926" s="158">
        <v>0</v>
      </c>
      <c r="T926" s="158">
        <v>1</v>
      </c>
      <c r="U926" s="158">
        <v>2</v>
      </c>
      <c r="V926" s="158">
        <v>0</v>
      </c>
      <c r="W926" s="158">
        <v>3</v>
      </c>
      <c r="X926" s="158">
        <v>5000</v>
      </c>
      <c r="Y926" s="158">
        <v>1</v>
      </c>
      <c r="Z926" s="158">
        <v>0</v>
      </c>
      <c r="AA926" s="158">
        <v>0</v>
      </c>
      <c r="AB926" s="158">
        <v>0</v>
      </c>
      <c r="AC926" s="158">
        <v>0</v>
      </c>
      <c r="AD926" s="158">
        <v>30</v>
      </c>
      <c r="AE926" s="158">
        <v>1</v>
      </c>
      <c r="AF926" s="158">
        <v>3</v>
      </c>
      <c r="AG926" s="161">
        <v>0</v>
      </c>
      <c r="AH926" s="161">
        <v>2</v>
      </c>
      <c r="AI926" s="161">
        <v>0</v>
      </c>
      <c r="AJ926" s="161">
        <v>2</v>
      </c>
      <c r="AK926" s="158">
        <v>0</v>
      </c>
      <c r="AL926" s="158">
        <v>0</v>
      </c>
      <c r="AM926" s="158">
        <v>0</v>
      </c>
      <c r="AN926" s="158">
        <v>2</v>
      </c>
      <c r="AO926" s="158">
        <v>10000</v>
      </c>
      <c r="AP926" s="158">
        <v>0.5</v>
      </c>
      <c r="AQ926" s="158">
        <v>10</v>
      </c>
      <c r="AR926" s="161">
        <v>0</v>
      </c>
      <c r="AS926" s="158" t="s">
        <v>162</v>
      </c>
      <c r="AT926" s="187" t="s">
        <v>402</v>
      </c>
      <c r="AU926" s="158" t="s">
        <v>353</v>
      </c>
      <c r="AV926" s="162">
        <v>10000007</v>
      </c>
      <c r="AW926" s="162">
        <v>21202090</v>
      </c>
      <c r="AX926" s="187" t="s">
        <v>384</v>
      </c>
      <c r="AY926" s="161" t="s">
        <v>1181</v>
      </c>
      <c r="AZ926" s="160">
        <v>0</v>
      </c>
      <c r="BA926" s="160" t="s">
        <v>1182</v>
      </c>
      <c r="BB926" s="191" t="s">
        <v>1183</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ht="20.1" customHeight="1" spans="3:69">
      <c r="C927" s="162">
        <v>60031191</v>
      </c>
      <c r="D927" s="159" t="s">
        <v>1184</v>
      </c>
      <c r="E927" s="162">
        <v>1</v>
      </c>
      <c r="F927" s="162">
        <v>60031191</v>
      </c>
      <c r="G927" s="162">
        <v>0</v>
      </c>
      <c r="H927" s="160">
        <v>0</v>
      </c>
      <c r="I927" s="158">
        <v>60</v>
      </c>
      <c r="J927" s="162">
        <v>0</v>
      </c>
      <c r="K927" s="162">
        <v>0</v>
      </c>
      <c r="L927" s="158">
        <v>0</v>
      </c>
      <c r="M927" s="158">
        <v>0</v>
      </c>
      <c r="N927" s="158">
        <v>1</v>
      </c>
      <c r="O927" s="158">
        <v>0</v>
      </c>
      <c r="P927" s="158">
        <v>1</v>
      </c>
      <c r="Q927" s="158">
        <v>0</v>
      </c>
      <c r="R927" s="161">
        <v>0</v>
      </c>
      <c r="S927" s="158">
        <v>0</v>
      </c>
      <c r="T927" s="158">
        <v>1</v>
      </c>
      <c r="U927" s="158">
        <v>2</v>
      </c>
      <c r="V927" s="158">
        <v>0</v>
      </c>
      <c r="W927" s="158">
        <v>0</v>
      </c>
      <c r="X927" s="158">
        <v>0</v>
      </c>
      <c r="Y927" s="158">
        <v>0</v>
      </c>
      <c r="Z927" s="158">
        <v>0</v>
      </c>
      <c r="AA927" s="158">
        <v>0</v>
      </c>
      <c r="AB927" s="158">
        <v>0</v>
      </c>
      <c r="AC927" s="158">
        <v>0</v>
      </c>
      <c r="AD927" s="158">
        <v>30</v>
      </c>
      <c r="AE927" s="158">
        <v>0</v>
      </c>
      <c r="AF927" s="158">
        <v>0</v>
      </c>
      <c r="AG927" s="161">
        <v>2</v>
      </c>
      <c r="AH927" s="161">
        <v>2</v>
      </c>
      <c r="AI927" s="161">
        <v>0</v>
      </c>
      <c r="AJ927" s="161">
        <v>1.5</v>
      </c>
      <c r="AK927" s="158">
        <v>0</v>
      </c>
      <c r="AL927" s="158">
        <v>0</v>
      </c>
      <c r="AM927" s="158">
        <v>0</v>
      </c>
      <c r="AN927" s="158">
        <v>1</v>
      </c>
      <c r="AO927" s="158">
        <v>3000</v>
      </c>
      <c r="AP927" s="158">
        <v>0.5</v>
      </c>
      <c r="AQ927" s="158">
        <v>0</v>
      </c>
      <c r="AR927" s="161">
        <v>0</v>
      </c>
      <c r="AS927" s="158" t="s">
        <v>162</v>
      </c>
      <c r="AT927" s="159" t="s">
        <v>938</v>
      </c>
      <c r="AU927" s="158" t="s">
        <v>360</v>
      </c>
      <c r="AV927" s="162">
        <v>0</v>
      </c>
      <c r="AW927" s="162">
        <v>21203090</v>
      </c>
      <c r="AX927" s="159" t="s">
        <v>745</v>
      </c>
      <c r="AY927" s="187" t="s">
        <v>1185</v>
      </c>
      <c r="AZ927" s="160">
        <v>0</v>
      </c>
      <c r="BA927" s="160">
        <v>0</v>
      </c>
      <c r="BB927" s="191" t="s">
        <v>1186</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ht="19.5" customHeight="1" spans="3:69">
      <c r="C928" s="19">
        <v>61031111</v>
      </c>
      <c r="D928" s="12" t="s">
        <v>1187</v>
      </c>
      <c r="E928" s="19">
        <v>1</v>
      </c>
      <c r="F928" s="19">
        <v>60031111</v>
      </c>
      <c r="G928" s="19">
        <v>0</v>
      </c>
      <c r="H928" s="18">
        <v>0</v>
      </c>
      <c r="I928" s="19">
        <v>60</v>
      </c>
      <c r="J928" s="19">
        <v>0</v>
      </c>
      <c r="K928" s="19">
        <v>0</v>
      </c>
      <c r="L928" s="16">
        <v>0</v>
      </c>
      <c r="M928" s="16">
        <v>0</v>
      </c>
      <c r="N928" s="58">
        <v>1</v>
      </c>
      <c r="O928" s="16">
        <v>0</v>
      </c>
      <c r="P928" s="16">
        <v>1</v>
      </c>
      <c r="Q928" s="16">
        <v>0</v>
      </c>
      <c r="R928" s="11">
        <v>0</v>
      </c>
      <c r="S928" s="16">
        <v>0</v>
      </c>
      <c r="T928" s="16">
        <v>1</v>
      </c>
      <c r="U928" s="16">
        <v>2</v>
      </c>
      <c r="V928" s="16">
        <v>0</v>
      </c>
      <c r="W928" s="16">
        <v>3</v>
      </c>
      <c r="X928" s="16">
        <v>0</v>
      </c>
      <c r="Y928" s="16">
        <v>1</v>
      </c>
      <c r="Z928" s="16">
        <v>0</v>
      </c>
      <c r="AA928" s="16">
        <v>0</v>
      </c>
      <c r="AB928" s="16">
        <v>0</v>
      </c>
      <c r="AC928" s="16">
        <v>0</v>
      </c>
      <c r="AD928" s="16">
        <v>30</v>
      </c>
      <c r="AE928" s="16">
        <v>1</v>
      </c>
      <c r="AF928" s="16">
        <v>3</v>
      </c>
      <c r="AG928" s="11">
        <v>0</v>
      </c>
      <c r="AH928" s="11">
        <v>2</v>
      </c>
      <c r="AI928" s="11">
        <v>0</v>
      </c>
      <c r="AJ928" s="11">
        <v>2</v>
      </c>
      <c r="AK928" s="16">
        <v>0</v>
      </c>
      <c r="AL928" s="16">
        <v>0</v>
      </c>
      <c r="AM928" s="16">
        <v>0</v>
      </c>
      <c r="AN928" s="16">
        <v>2</v>
      </c>
      <c r="AO928" s="16">
        <v>10000</v>
      </c>
      <c r="AP928" s="16">
        <v>0.5</v>
      </c>
      <c r="AQ928" s="16">
        <v>10</v>
      </c>
      <c r="AR928" s="11">
        <v>0</v>
      </c>
      <c r="AS928" s="16" t="s">
        <v>162</v>
      </c>
      <c r="AT928" s="20" t="s">
        <v>1157</v>
      </c>
      <c r="AU928" s="16" t="s">
        <v>353</v>
      </c>
      <c r="AV928" s="19">
        <v>10000007</v>
      </c>
      <c r="AW928" s="19">
        <v>22001001</v>
      </c>
      <c r="AX928" s="20" t="s">
        <v>384</v>
      </c>
      <c r="AY928" s="18" t="s">
        <v>1181</v>
      </c>
      <c r="AZ928" s="18">
        <v>0</v>
      </c>
      <c r="BA928" s="18">
        <v>1</v>
      </c>
      <c r="BB928" s="39" t="s">
        <v>1188</v>
      </c>
      <c r="BC928" s="16">
        <v>0</v>
      </c>
      <c r="BD928" s="16">
        <v>0</v>
      </c>
      <c r="BE928" s="16">
        <v>0</v>
      </c>
      <c r="BF928" s="16">
        <v>0</v>
      </c>
      <c r="BG928" s="16">
        <v>0</v>
      </c>
      <c r="BH928" s="16">
        <v>0</v>
      </c>
      <c r="BI928" s="14">
        <v>0</v>
      </c>
      <c r="BJ928" s="11">
        <v>0</v>
      </c>
      <c r="BK928" s="11">
        <v>0</v>
      </c>
      <c r="BL928" s="11">
        <v>0</v>
      </c>
      <c r="BM928" s="11">
        <v>0</v>
      </c>
      <c r="BN928" s="11">
        <v>0</v>
      </c>
      <c r="BO928" s="11">
        <v>0</v>
      </c>
      <c r="BP928" s="11">
        <v>0</v>
      </c>
      <c r="BQ928" s="46">
        <v>0</v>
      </c>
    </row>
    <row r="929" ht="20.1" customHeight="1" spans="3:69">
      <c r="C929" s="19">
        <v>61031121</v>
      </c>
      <c r="D929" s="12" t="s">
        <v>1189</v>
      </c>
      <c r="E929" s="16">
        <v>1</v>
      </c>
      <c r="F929" s="19">
        <v>60031121</v>
      </c>
      <c r="G929" s="16">
        <v>0</v>
      </c>
      <c r="H929" s="18">
        <v>0</v>
      </c>
      <c r="I929" s="19">
        <v>60</v>
      </c>
      <c r="J929" s="16">
        <v>0</v>
      </c>
      <c r="K929" s="16">
        <v>0</v>
      </c>
      <c r="L929" s="19">
        <v>0</v>
      </c>
      <c r="M929" s="19">
        <v>0</v>
      </c>
      <c r="N929" s="19">
        <v>1</v>
      </c>
      <c r="O929" s="19">
        <v>0</v>
      </c>
      <c r="P929" s="19">
        <v>0</v>
      </c>
      <c r="Q929" s="19">
        <v>0</v>
      </c>
      <c r="R929" s="11">
        <v>0</v>
      </c>
      <c r="S929" s="18">
        <v>0</v>
      </c>
      <c r="T929" s="16">
        <v>1</v>
      </c>
      <c r="U929" s="19">
        <v>2</v>
      </c>
      <c r="V929" s="19">
        <v>0</v>
      </c>
      <c r="W929" s="19">
        <v>1.5</v>
      </c>
      <c r="X929" s="19">
        <v>0</v>
      </c>
      <c r="Y929" s="19">
        <v>0</v>
      </c>
      <c r="Z929" s="19">
        <v>0</v>
      </c>
      <c r="AA929" s="19">
        <v>0</v>
      </c>
      <c r="AB929" s="19">
        <v>0</v>
      </c>
      <c r="AC929" s="19">
        <v>0</v>
      </c>
      <c r="AD929" s="16">
        <v>30</v>
      </c>
      <c r="AE929" s="19">
        <v>1</v>
      </c>
      <c r="AF929" s="19">
        <v>5</v>
      </c>
      <c r="AG929" s="11">
        <v>2</v>
      </c>
      <c r="AH929" s="11">
        <v>1</v>
      </c>
      <c r="AI929" s="11">
        <v>0</v>
      </c>
      <c r="AJ929" s="11">
        <v>6</v>
      </c>
      <c r="AK929" s="19">
        <v>0</v>
      </c>
      <c r="AL929" s="19">
        <v>0</v>
      </c>
      <c r="AM929" s="19">
        <v>0</v>
      </c>
      <c r="AN929" s="19">
        <v>0.25</v>
      </c>
      <c r="AO929" s="19">
        <v>5000</v>
      </c>
      <c r="AP929" s="19">
        <v>0.25</v>
      </c>
      <c r="AQ929" s="19">
        <v>0</v>
      </c>
      <c r="AR929" s="11">
        <v>0</v>
      </c>
      <c r="AS929" s="19">
        <v>0</v>
      </c>
      <c r="AT929" s="20" t="s">
        <v>163</v>
      </c>
      <c r="AU929" s="19" t="s">
        <v>867</v>
      </c>
      <c r="AV929" s="19">
        <v>10002001</v>
      </c>
      <c r="AW929" s="19">
        <v>22001002</v>
      </c>
      <c r="AX929" s="20" t="s">
        <v>234</v>
      </c>
      <c r="AY929" s="20" t="s">
        <v>969</v>
      </c>
      <c r="AZ929" s="18">
        <v>0</v>
      </c>
      <c r="BA929" s="18">
        <v>1</v>
      </c>
      <c r="BB929" s="169">
        <v>11</v>
      </c>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ht="20.1" customHeight="1" spans="3:69">
      <c r="C930" s="19">
        <v>61031131</v>
      </c>
      <c r="D930" s="12" t="s">
        <v>1190</v>
      </c>
      <c r="E930" s="16">
        <v>1</v>
      </c>
      <c r="F930" s="19">
        <v>60031131</v>
      </c>
      <c r="G930" s="19">
        <v>0</v>
      </c>
      <c r="H930" s="11">
        <v>0</v>
      </c>
      <c r="I930" s="19">
        <v>60</v>
      </c>
      <c r="J930" s="19">
        <v>0</v>
      </c>
      <c r="K930" s="16">
        <v>0</v>
      </c>
      <c r="L930" s="11">
        <v>0</v>
      </c>
      <c r="M930" s="11">
        <v>0</v>
      </c>
      <c r="N930" s="11">
        <v>1</v>
      </c>
      <c r="O930" s="11">
        <v>0</v>
      </c>
      <c r="P930" s="11">
        <v>0</v>
      </c>
      <c r="Q930" s="11">
        <v>0</v>
      </c>
      <c r="R930" s="11">
        <v>0</v>
      </c>
      <c r="S930" s="11">
        <v>0</v>
      </c>
      <c r="T930" s="16">
        <v>1</v>
      </c>
      <c r="U930" s="11">
        <v>2</v>
      </c>
      <c r="V930" s="11">
        <v>0</v>
      </c>
      <c r="W930" s="19">
        <v>2</v>
      </c>
      <c r="X930" s="19">
        <v>0</v>
      </c>
      <c r="Y930" s="11">
        <v>0</v>
      </c>
      <c r="Z930" s="11">
        <v>0</v>
      </c>
      <c r="AA930" s="11">
        <v>0</v>
      </c>
      <c r="AB930" s="11">
        <v>0</v>
      </c>
      <c r="AC930" s="11">
        <v>0</v>
      </c>
      <c r="AD930" s="16">
        <v>30</v>
      </c>
      <c r="AE930" s="11">
        <v>0</v>
      </c>
      <c r="AF930" s="11">
        <v>0</v>
      </c>
      <c r="AG930" s="11">
        <v>0</v>
      </c>
      <c r="AH930" s="11">
        <v>0</v>
      </c>
      <c r="AI930" s="11">
        <v>0</v>
      </c>
      <c r="AJ930" s="11">
        <v>3</v>
      </c>
      <c r="AK930" s="11">
        <v>0</v>
      </c>
      <c r="AL930" s="11">
        <v>0</v>
      </c>
      <c r="AM930" s="11">
        <v>0</v>
      </c>
      <c r="AN930" s="11">
        <v>0.25</v>
      </c>
      <c r="AO930" s="11">
        <v>1000</v>
      </c>
      <c r="AP930" s="11">
        <v>0</v>
      </c>
      <c r="AQ930" s="11">
        <v>0</v>
      </c>
      <c r="AR930" s="11">
        <v>0</v>
      </c>
      <c r="AS930" s="309" t="s">
        <v>1163</v>
      </c>
      <c r="AT930" s="12" t="s">
        <v>163</v>
      </c>
      <c r="AU930" s="19" t="s">
        <v>867</v>
      </c>
      <c r="AV930" s="11" t="s">
        <v>162</v>
      </c>
      <c r="AW930" s="309" t="s">
        <v>1164</v>
      </c>
      <c r="AX930" s="12" t="s">
        <v>164</v>
      </c>
      <c r="AY930" s="11">
        <v>0</v>
      </c>
      <c r="AZ930" s="18">
        <v>0</v>
      </c>
      <c r="BA930" s="18">
        <v>1</v>
      </c>
      <c r="BB930" s="169" t="s">
        <v>1165</v>
      </c>
      <c r="BC930" s="11">
        <v>0</v>
      </c>
      <c r="BD930" s="16">
        <v>0</v>
      </c>
      <c r="BE930" s="11">
        <v>0</v>
      </c>
      <c r="BF930" s="11">
        <v>0</v>
      </c>
      <c r="BG930" s="11">
        <v>0</v>
      </c>
      <c r="BH930" s="11">
        <v>0</v>
      </c>
      <c r="BI930" s="14">
        <v>0</v>
      </c>
      <c r="BJ930" s="11">
        <v>0</v>
      </c>
      <c r="BK930" s="11">
        <v>0</v>
      </c>
      <c r="BL930" s="11">
        <v>0</v>
      </c>
      <c r="BM930" s="11">
        <v>0</v>
      </c>
      <c r="BN930" s="11">
        <v>0</v>
      </c>
      <c r="BO930" s="11">
        <v>0</v>
      </c>
      <c r="BP930" s="11">
        <v>0</v>
      </c>
      <c r="BQ930" s="46">
        <v>0</v>
      </c>
    </row>
    <row r="931" ht="20.1" customHeight="1" spans="3:69">
      <c r="C931" s="19">
        <v>61031141</v>
      </c>
      <c r="D931" s="12" t="s">
        <v>1191</v>
      </c>
      <c r="E931" s="16">
        <v>1</v>
      </c>
      <c r="F931" s="19">
        <v>60031141</v>
      </c>
      <c r="G931" s="16">
        <v>0</v>
      </c>
      <c r="H931" s="18">
        <v>0</v>
      </c>
      <c r="I931" s="19">
        <v>60</v>
      </c>
      <c r="J931" s="16">
        <v>0</v>
      </c>
      <c r="K931" s="16">
        <v>0</v>
      </c>
      <c r="L931" s="19">
        <v>0</v>
      </c>
      <c r="M931" s="19">
        <v>0</v>
      </c>
      <c r="N931" s="19">
        <v>1</v>
      </c>
      <c r="O931" s="19">
        <v>0</v>
      </c>
      <c r="P931" s="19">
        <v>0</v>
      </c>
      <c r="Q931" s="19">
        <v>0</v>
      </c>
      <c r="R931" s="11">
        <v>0</v>
      </c>
      <c r="S931" s="18">
        <v>0</v>
      </c>
      <c r="T931" s="16">
        <v>1</v>
      </c>
      <c r="U931" s="19">
        <v>2</v>
      </c>
      <c r="V931" s="19">
        <v>0</v>
      </c>
      <c r="W931" s="19">
        <v>1.8</v>
      </c>
      <c r="X931" s="19">
        <v>0</v>
      </c>
      <c r="Y931" s="19">
        <v>0</v>
      </c>
      <c r="Z931" s="19">
        <v>0</v>
      </c>
      <c r="AA931" s="19">
        <v>0</v>
      </c>
      <c r="AB931" s="19">
        <v>0</v>
      </c>
      <c r="AC931" s="19">
        <v>0</v>
      </c>
      <c r="AD931" s="16">
        <v>30</v>
      </c>
      <c r="AE931" s="19">
        <v>1</v>
      </c>
      <c r="AF931" s="19">
        <v>3</v>
      </c>
      <c r="AG931" s="11">
        <v>2</v>
      </c>
      <c r="AH931" s="11">
        <v>1</v>
      </c>
      <c r="AI931" s="11">
        <v>0</v>
      </c>
      <c r="AJ931" s="11">
        <v>6</v>
      </c>
      <c r="AK931" s="19">
        <v>0</v>
      </c>
      <c r="AL931" s="19">
        <v>0</v>
      </c>
      <c r="AM931" s="19">
        <v>0</v>
      </c>
      <c r="AN931" s="19">
        <v>0.25</v>
      </c>
      <c r="AO931" s="19">
        <v>20000</v>
      </c>
      <c r="AP931" s="19">
        <v>0.25</v>
      </c>
      <c r="AQ931" s="19">
        <v>2</v>
      </c>
      <c r="AR931" s="11">
        <v>0</v>
      </c>
      <c r="AS931" s="19">
        <v>0</v>
      </c>
      <c r="AT931" s="20" t="s">
        <v>163</v>
      </c>
      <c r="AU931" s="19" t="s">
        <v>867</v>
      </c>
      <c r="AV931" s="19">
        <v>10002001</v>
      </c>
      <c r="AW931" s="19">
        <v>22001004</v>
      </c>
      <c r="AX931" s="20" t="s">
        <v>1168</v>
      </c>
      <c r="AY931" s="20" t="s">
        <v>264</v>
      </c>
      <c r="AZ931" s="18">
        <v>0</v>
      </c>
      <c r="BA931" s="18">
        <v>1</v>
      </c>
      <c r="BB931" s="169" t="s">
        <v>1169</v>
      </c>
      <c r="BC931" s="19">
        <v>0</v>
      </c>
      <c r="BD931" s="16">
        <v>0</v>
      </c>
      <c r="BE931" s="19">
        <v>0</v>
      </c>
      <c r="BF931" s="19">
        <v>0</v>
      </c>
      <c r="BG931" s="19">
        <v>0</v>
      </c>
      <c r="BH931" s="19">
        <v>0</v>
      </c>
      <c r="BI931" s="14">
        <v>0</v>
      </c>
      <c r="BJ931" s="11">
        <v>0</v>
      </c>
      <c r="BK931" s="11">
        <v>0</v>
      </c>
      <c r="BL931" s="11">
        <v>0</v>
      </c>
      <c r="BM931" s="11">
        <v>0</v>
      </c>
      <c r="BN931" s="11">
        <v>0</v>
      </c>
      <c r="BO931" s="11">
        <v>0</v>
      </c>
      <c r="BP931" s="11">
        <v>0</v>
      </c>
      <c r="BQ931" s="46">
        <v>0</v>
      </c>
    </row>
    <row r="932" ht="20.1" customHeight="1" spans="3:69">
      <c r="C932" s="19">
        <v>61031151</v>
      </c>
      <c r="D932" s="12" t="s">
        <v>1192</v>
      </c>
      <c r="E932" s="16">
        <v>1</v>
      </c>
      <c r="F932" s="19">
        <v>60031151</v>
      </c>
      <c r="G932" s="16">
        <v>0</v>
      </c>
      <c r="H932" s="18">
        <v>0</v>
      </c>
      <c r="I932" s="19">
        <v>60</v>
      </c>
      <c r="J932" s="16">
        <v>0</v>
      </c>
      <c r="K932" s="16">
        <v>0</v>
      </c>
      <c r="L932" s="16">
        <v>0</v>
      </c>
      <c r="M932" s="16">
        <v>0</v>
      </c>
      <c r="N932" s="16">
        <v>1</v>
      </c>
      <c r="O932" s="16">
        <v>0</v>
      </c>
      <c r="P932" s="16">
        <v>0</v>
      </c>
      <c r="Q932" s="16">
        <v>0</v>
      </c>
      <c r="R932" s="11">
        <v>0</v>
      </c>
      <c r="S932" s="16">
        <v>0</v>
      </c>
      <c r="T932" s="16">
        <v>1</v>
      </c>
      <c r="U932" s="16">
        <v>2</v>
      </c>
      <c r="V932" s="16">
        <v>0</v>
      </c>
      <c r="W932" s="16">
        <v>1.5</v>
      </c>
      <c r="X932" s="19">
        <v>0</v>
      </c>
      <c r="Y932" s="16">
        <v>1</v>
      </c>
      <c r="Z932" s="16">
        <v>0</v>
      </c>
      <c r="AA932" s="16">
        <v>0</v>
      </c>
      <c r="AB932" s="16">
        <v>0</v>
      </c>
      <c r="AC932" s="16">
        <v>0</v>
      </c>
      <c r="AD932" s="16">
        <v>30</v>
      </c>
      <c r="AE932" s="16">
        <v>1</v>
      </c>
      <c r="AF932" s="58">
        <v>4</v>
      </c>
      <c r="AG932" s="11">
        <v>2</v>
      </c>
      <c r="AH932" s="11">
        <v>1</v>
      </c>
      <c r="AI932" s="11">
        <v>0</v>
      </c>
      <c r="AJ932" s="11">
        <v>6</v>
      </c>
      <c r="AK932" s="16">
        <v>0</v>
      </c>
      <c r="AL932" s="16">
        <v>0</v>
      </c>
      <c r="AM932" s="16">
        <v>0</v>
      </c>
      <c r="AN932" s="16">
        <v>0.5</v>
      </c>
      <c r="AO932" s="16">
        <v>8000</v>
      </c>
      <c r="AP932" s="16">
        <v>0.2</v>
      </c>
      <c r="AQ932" s="16">
        <v>0</v>
      </c>
      <c r="AR932" s="11">
        <v>0</v>
      </c>
      <c r="AS932" s="19">
        <v>90001025</v>
      </c>
      <c r="AT932" s="17" t="s">
        <v>402</v>
      </c>
      <c r="AU932" s="19" t="s">
        <v>664</v>
      </c>
      <c r="AV932" s="19">
        <v>10000007</v>
      </c>
      <c r="AW932" s="19">
        <v>22001005</v>
      </c>
      <c r="AX932" s="17" t="s">
        <v>906</v>
      </c>
      <c r="AY932" s="16">
        <v>0</v>
      </c>
      <c r="AZ932" s="18">
        <v>0</v>
      </c>
      <c r="BA932" s="18">
        <v>1</v>
      </c>
      <c r="BB932" s="169" t="s">
        <v>1171</v>
      </c>
      <c r="BC932" s="16">
        <v>0</v>
      </c>
      <c r="BD932" s="16">
        <v>0</v>
      </c>
      <c r="BE932" s="16">
        <v>0</v>
      </c>
      <c r="BF932" s="16">
        <v>0</v>
      </c>
      <c r="BG932" s="16">
        <v>0</v>
      </c>
      <c r="BH932" s="16">
        <v>0</v>
      </c>
      <c r="BI932" s="14">
        <v>0</v>
      </c>
      <c r="BJ932" s="11">
        <v>0</v>
      </c>
      <c r="BK932" s="11">
        <v>0</v>
      </c>
      <c r="BL932" s="11">
        <v>1000</v>
      </c>
      <c r="BM932" s="11">
        <v>1</v>
      </c>
      <c r="BN932" s="11">
        <v>600</v>
      </c>
      <c r="BO932" s="11">
        <v>600</v>
      </c>
      <c r="BP932" s="11">
        <v>0</v>
      </c>
      <c r="BQ932" s="46">
        <v>0</v>
      </c>
    </row>
    <row r="933" ht="20.1" customHeight="1" spans="3:69">
      <c r="C933" s="19">
        <v>61031161</v>
      </c>
      <c r="D933" s="12" t="s">
        <v>1193</v>
      </c>
      <c r="E933" s="16"/>
      <c r="F933" s="19">
        <v>60031161</v>
      </c>
      <c r="G933" s="19">
        <v>0</v>
      </c>
      <c r="H933" s="18">
        <v>0</v>
      </c>
      <c r="I933" s="19">
        <v>60</v>
      </c>
      <c r="J933" s="16">
        <v>0</v>
      </c>
      <c r="K933" s="16">
        <v>0</v>
      </c>
      <c r="L933" s="19">
        <v>0</v>
      </c>
      <c r="M933" s="19">
        <v>0</v>
      </c>
      <c r="N933" s="19">
        <v>1</v>
      </c>
      <c r="O933" s="19">
        <v>0</v>
      </c>
      <c r="P933" s="19">
        <v>0</v>
      </c>
      <c r="Q933" s="19">
        <v>0</v>
      </c>
      <c r="R933" s="11">
        <v>0</v>
      </c>
      <c r="S933" s="18">
        <v>0</v>
      </c>
      <c r="T933" s="16">
        <v>1</v>
      </c>
      <c r="U933" s="19">
        <v>2</v>
      </c>
      <c r="V933" s="19">
        <v>0</v>
      </c>
      <c r="W933" s="19">
        <v>3</v>
      </c>
      <c r="X933" s="19">
        <v>0</v>
      </c>
      <c r="Y933" s="19">
        <v>0</v>
      </c>
      <c r="Z933" s="19">
        <v>0</v>
      </c>
      <c r="AA933" s="19">
        <v>0</v>
      </c>
      <c r="AB933" s="19">
        <v>0</v>
      </c>
      <c r="AC933" s="19">
        <v>0</v>
      </c>
      <c r="AD933" s="16">
        <v>30</v>
      </c>
      <c r="AE933" s="19">
        <v>1</v>
      </c>
      <c r="AF933" s="19">
        <v>8</v>
      </c>
      <c r="AG933" s="11">
        <v>2</v>
      </c>
      <c r="AH933" s="11">
        <v>0</v>
      </c>
      <c r="AI933" s="11">
        <v>1</v>
      </c>
      <c r="AJ933" s="11">
        <v>0</v>
      </c>
      <c r="AK933" s="19">
        <v>0</v>
      </c>
      <c r="AL933" s="19">
        <v>0</v>
      </c>
      <c r="AM933" s="19">
        <v>0</v>
      </c>
      <c r="AN933" s="19">
        <v>0.5</v>
      </c>
      <c r="AO933" s="19">
        <v>12000</v>
      </c>
      <c r="AP933" s="19">
        <v>0</v>
      </c>
      <c r="AQ933" s="19">
        <v>0</v>
      </c>
      <c r="AR933" s="11">
        <v>0</v>
      </c>
      <c r="AS933" s="309" t="s">
        <v>1173</v>
      </c>
      <c r="AT933" s="20" t="s">
        <v>901</v>
      </c>
      <c r="AU933" s="19" t="s">
        <v>867</v>
      </c>
      <c r="AV933" s="19">
        <v>10002001</v>
      </c>
      <c r="AW933" s="19">
        <v>22001006</v>
      </c>
      <c r="AX933" s="20" t="s">
        <v>1174</v>
      </c>
      <c r="AY933" s="18" t="s">
        <v>1175</v>
      </c>
      <c r="AZ933" s="18">
        <v>0</v>
      </c>
      <c r="BA933" s="18">
        <v>1</v>
      </c>
      <c r="BB933" s="169" t="s">
        <v>1176</v>
      </c>
      <c r="BC933" s="19">
        <v>0</v>
      </c>
      <c r="BD933" s="16">
        <v>0</v>
      </c>
      <c r="BE933" s="19">
        <v>0</v>
      </c>
      <c r="BF933" s="19">
        <v>0</v>
      </c>
      <c r="BG933" s="19">
        <v>0</v>
      </c>
      <c r="BH933" s="19">
        <v>0</v>
      </c>
      <c r="BI933" s="14">
        <v>0</v>
      </c>
      <c r="BJ933" s="11">
        <v>0</v>
      </c>
      <c r="BK933" s="11">
        <v>0</v>
      </c>
      <c r="BL933" s="11">
        <v>0</v>
      </c>
      <c r="BM933" s="11">
        <v>0</v>
      </c>
      <c r="BN933" s="11">
        <v>0</v>
      </c>
      <c r="BO933" s="11">
        <v>0</v>
      </c>
      <c r="BP933" s="11">
        <v>0</v>
      </c>
      <c r="BQ933" s="46">
        <v>0</v>
      </c>
    </row>
    <row r="934" ht="20.1" customHeight="1" spans="3:69">
      <c r="C934" s="162">
        <v>61031171</v>
      </c>
      <c r="D934" s="187" t="s">
        <v>1194</v>
      </c>
      <c r="E934" s="158">
        <v>1</v>
      </c>
      <c r="F934" s="162">
        <v>60031171</v>
      </c>
      <c r="G934" s="162">
        <v>0</v>
      </c>
      <c r="H934" s="160">
        <v>0</v>
      </c>
      <c r="I934" s="158">
        <v>42</v>
      </c>
      <c r="J934" s="158">
        <v>2</v>
      </c>
      <c r="K934" s="158">
        <v>0</v>
      </c>
      <c r="L934" s="162">
        <v>0</v>
      </c>
      <c r="M934" s="162">
        <v>0</v>
      </c>
      <c r="N934" s="162">
        <v>1</v>
      </c>
      <c r="O934" s="162">
        <v>0</v>
      </c>
      <c r="P934" s="162">
        <v>0</v>
      </c>
      <c r="Q934" s="162">
        <v>0</v>
      </c>
      <c r="R934" s="161">
        <v>0</v>
      </c>
      <c r="S934" s="160">
        <v>0</v>
      </c>
      <c r="T934" s="158">
        <v>1</v>
      </c>
      <c r="U934" s="162">
        <v>2</v>
      </c>
      <c r="V934" s="162">
        <v>0</v>
      </c>
      <c r="W934" s="162">
        <v>1</v>
      </c>
      <c r="X934" s="162">
        <v>500</v>
      </c>
      <c r="Y934" s="162">
        <v>0</v>
      </c>
      <c r="Z934" s="162">
        <v>0</v>
      </c>
      <c r="AA934" s="162">
        <v>0</v>
      </c>
      <c r="AB934" s="162">
        <v>0</v>
      </c>
      <c r="AC934" s="162">
        <v>0</v>
      </c>
      <c r="AD934" s="162">
        <v>30</v>
      </c>
      <c r="AE934" s="162">
        <v>1</v>
      </c>
      <c r="AF934" s="162">
        <v>3</v>
      </c>
      <c r="AG934" s="161">
        <v>2</v>
      </c>
      <c r="AH934" s="161">
        <v>0</v>
      </c>
      <c r="AI934" s="161">
        <v>0</v>
      </c>
      <c r="AJ934" s="161">
        <v>1.5</v>
      </c>
      <c r="AK934" s="162">
        <v>0</v>
      </c>
      <c r="AL934" s="162">
        <v>0</v>
      </c>
      <c r="AM934" s="162">
        <v>0</v>
      </c>
      <c r="AN934" s="162">
        <v>0.5</v>
      </c>
      <c r="AO934" s="162">
        <v>20000</v>
      </c>
      <c r="AP934" s="162">
        <v>0.5</v>
      </c>
      <c r="AQ934" s="162">
        <v>0</v>
      </c>
      <c r="AR934" s="161">
        <v>0</v>
      </c>
      <c r="AS934" s="315" t="s">
        <v>1173</v>
      </c>
      <c r="AT934" s="187" t="s">
        <v>901</v>
      </c>
      <c r="AU934" s="162" t="s">
        <v>867</v>
      </c>
      <c r="AV934" s="162">
        <v>10002001</v>
      </c>
      <c r="AW934" s="162">
        <v>21201090</v>
      </c>
      <c r="AX934" s="187" t="s">
        <v>234</v>
      </c>
      <c r="AY934" s="187" t="s">
        <v>264</v>
      </c>
      <c r="AZ934" s="160">
        <v>0</v>
      </c>
      <c r="BA934" s="160">
        <v>0</v>
      </c>
      <c r="BB934" s="193"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62">
        <v>0</v>
      </c>
      <c r="BD934" s="158">
        <v>0</v>
      </c>
      <c r="BE934" s="162">
        <v>0</v>
      </c>
      <c r="BF934" s="162">
        <v>0</v>
      </c>
      <c r="BG934" s="162">
        <v>0</v>
      </c>
      <c r="BH934" s="162">
        <v>0</v>
      </c>
      <c r="BI934" s="164">
        <v>0</v>
      </c>
      <c r="BJ934" s="161">
        <v>0</v>
      </c>
      <c r="BK934" s="161">
        <v>0</v>
      </c>
      <c r="BL934" s="161">
        <v>0</v>
      </c>
      <c r="BM934" s="161">
        <v>0</v>
      </c>
      <c r="BN934" s="161">
        <v>0</v>
      </c>
      <c r="BO934" s="161">
        <v>0</v>
      </c>
      <c r="BP934" s="11">
        <v>0</v>
      </c>
      <c r="BQ934" s="46">
        <v>0</v>
      </c>
    </row>
    <row r="935" ht="19.5" customHeight="1" spans="3:69">
      <c r="C935" s="162">
        <v>61031181</v>
      </c>
      <c r="D935" s="186" t="s">
        <v>1195</v>
      </c>
      <c r="E935" s="162">
        <v>1</v>
      </c>
      <c r="F935" s="162">
        <v>60031181</v>
      </c>
      <c r="G935" s="162">
        <v>0</v>
      </c>
      <c r="H935" s="160">
        <v>0</v>
      </c>
      <c r="I935" s="162">
        <v>60</v>
      </c>
      <c r="J935" s="162">
        <v>0</v>
      </c>
      <c r="K935" s="162">
        <v>0</v>
      </c>
      <c r="L935" s="158">
        <v>0</v>
      </c>
      <c r="M935" s="158">
        <v>0</v>
      </c>
      <c r="N935" s="158">
        <v>1</v>
      </c>
      <c r="O935" s="158">
        <v>0</v>
      </c>
      <c r="P935" s="158">
        <v>1</v>
      </c>
      <c r="Q935" s="158">
        <v>0</v>
      </c>
      <c r="R935" s="161">
        <v>0</v>
      </c>
      <c r="S935" s="158">
        <v>0</v>
      </c>
      <c r="T935" s="158">
        <v>1</v>
      </c>
      <c r="U935" s="158">
        <v>2</v>
      </c>
      <c r="V935" s="158">
        <v>0</v>
      </c>
      <c r="W935" s="158">
        <v>3</v>
      </c>
      <c r="X935" s="158">
        <v>0</v>
      </c>
      <c r="Y935" s="158">
        <v>1</v>
      </c>
      <c r="Z935" s="158">
        <v>0</v>
      </c>
      <c r="AA935" s="158">
        <v>0</v>
      </c>
      <c r="AB935" s="158">
        <v>0</v>
      </c>
      <c r="AC935" s="158">
        <v>0</v>
      </c>
      <c r="AD935" s="158">
        <v>30</v>
      </c>
      <c r="AE935" s="158">
        <v>1</v>
      </c>
      <c r="AF935" s="158">
        <v>3</v>
      </c>
      <c r="AG935" s="161">
        <v>0</v>
      </c>
      <c r="AH935" s="161">
        <v>2</v>
      </c>
      <c r="AI935" s="161">
        <v>0</v>
      </c>
      <c r="AJ935" s="161">
        <v>2</v>
      </c>
      <c r="AK935" s="158">
        <v>0</v>
      </c>
      <c r="AL935" s="158">
        <v>0</v>
      </c>
      <c r="AM935" s="158">
        <v>0</v>
      </c>
      <c r="AN935" s="158">
        <v>2</v>
      </c>
      <c r="AO935" s="158">
        <v>10000</v>
      </c>
      <c r="AP935" s="158">
        <v>0.5</v>
      </c>
      <c r="AQ935" s="158">
        <v>20</v>
      </c>
      <c r="AR935" s="161">
        <v>0</v>
      </c>
      <c r="AS935" s="158" t="s">
        <v>162</v>
      </c>
      <c r="AT935" s="187" t="s">
        <v>1157</v>
      </c>
      <c r="AU935" s="158" t="s">
        <v>353</v>
      </c>
      <c r="AV935" s="162">
        <v>10000007</v>
      </c>
      <c r="AW935" s="162">
        <v>21202090</v>
      </c>
      <c r="AX935" s="187" t="s">
        <v>384</v>
      </c>
      <c r="AY935" s="160" t="s">
        <v>1181</v>
      </c>
      <c r="AZ935" s="160">
        <v>0</v>
      </c>
      <c r="BA935" s="160">
        <v>1</v>
      </c>
      <c r="BB935" s="191" t="s">
        <v>1188</v>
      </c>
      <c r="BC935" s="158">
        <v>0</v>
      </c>
      <c r="BD935" s="158">
        <v>0</v>
      </c>
      <c r="BE935" s="158">
        <v>0</v>
      </c>
      <c r="BF935" s="158">
        <v>0</v>
      </c>
      <c r="BG935" s="158">
        <v>0</v>
      </c>
      <c r="BH935" s="158">
        <v>0</v>
      </c>
      <c r="BI935" s="164">
        <v>0</v>
      </c>
      <c r="BJ935" s="161">
        <v>0</v>
      </c>
      <c r="BK935" s="161">
        <v>0</v>
      </c>
      <c r="BL935" s="161">
        <v>0</v>
      </c>
      <c r="BM935" s="161">
        <v>0</v>
      </c>
      <c r="BN935" s="161">
        <v>0</v>
      </c>
      <c r="BO935" s="161">
        <v>0</v>
      </c>
      <c r="BP935" s="11">
        <v>0</v>
      </c>
      <c r="BQ935" s="46">
        <v>0</v>
      </c>
    </row>
    <row r="936" ht="20.1" customHeight="1" spans="3:69">
      <c r="C936" s="162">
        <v>61031191</v>
      </c>
      <c r="D936" s="159" t="s">
        <v>1196</v>
      </c>
      <c r="E936" s="162">
        <v>1</v>
      </c>
      <c r="F936" s="162">
        <v>60031191</v>
      </c>
      <c r="G936" s="162">
        <v>0</v>
      </c>
      <c r="H936" s="160">
        <v>0</v>
      </c>
      <c r="I936" s="162">
        <v>1</v>
      </c>
      <c r="J936" s="162">
        <v>0</v>
      </c>
      <c r="K936" s="162">
        <v>0</v>
      </c>
      <c r="L936" s="158">
        <v>0</v>
      </c>
      <c r="M936" s="158">
        <v>0</v>
      </c>
      <c r="N936" s="158">
        <v>2</v>
      </c>
      <c r="O936" s="158">
        <v>1</v>
      </c>
      <c r="P936" s="158">
        <v>0.6</v>
      </c>
      <c r="Q936" s="158">
        <v>0</v>
      </c>
      <c r="R936" s="161">
        <v>0</v>
      </c>
      <c r="S936" s="158">
        <v>0</v>
      </c>
      <c r="T936" s="158">
        <v>1</v>
      </c>
      <c r="U936" s="158">
        <v>2</v>
      </c>
      <c r="V936" s="158">
        <v>0</v>
      </c>
      <c r="W936" s="158">
        <v>0</v>
      </c>
      <c r="X936" s="158">
        <v>0</v>
      </c>
      <c r="Y936" s="158">
        <v>0</v>
      </c>
      <c r="Z936" s="158">
        <v>0</v>
      </c>
      <c r="AA936" s="158">
        <v>0</v>
      </c>
      <c r="AB936" s="158">
        <v>0</v>
      </c>
      <c r="AC936" s="158">
        <v>0</v>
      </c>
      <c r="AD936" s="158">
        <v>20</v>
      </c>
      <c r="AE936" s="158">
        <v>0</v>
      </c>
      <c r="AF936" s="158">
        <v>0</v>
      </c>
      <c r="AG936" s="161">
        <v>2</v>
      </c>
      <c r="AH936" s="161">
        <v>2</v>
      </c>
      <c r="AI936" s="161">
        <v>0</v>
      </c>
      <c r="AJ936" s="161">
        <v>1.5</v>
      </c>
      <c r="AK936" s="158">
        <v>0</v>
      </c>
      <c r="AL936" s="158">
        <v>0</v>
      </c>
      <c r="AM936" s="158">
        <v>0</v>
      </c>
      <c r="AN936" s="158">
        <v>1</v>
      </c>
      <c r="AO936" s="158">
        <v>3000</v>
      </c>
      <c r="AP936" s="158">
        <v>0.5</v>
      </c>
      <c r="AQ936" s="158">
        <v>0</v>
      </c>
      <c r="AR936" s="161">
        <v>0</v>
      </c>
      <c r="AS936" s="158" t="s">
        <v>162</v>
      </c>
      <c r="AT936" s="187" t="s">
        <v>163</v>
      </c>
      <c r="AU936" s="158" t="s">
        <v>360</v>
      </c>
      <c r="AV936" s="162">
        <v>0</v>
      </c>
      <c r="AW936" s="162">
        <v>21203090</v>
      </c>
      <c r="AX936" s="159" t="s">
        <v>745</v>
      </c>
      <c r="AY936" s="187" t="s">
        <v>1185</v>
      </c>
      <c r="AZ936" s="160">
        <v>0</v>
      </c>
      <c r="BA936" s="160">
        <v>0</v>
      </c>
      <c r="BB936" s="191" t="s">
        <v>388</v>
      </c>
      <c r="BC936" s="158">
        <v>0</v>
      </c>
      <c r="BD936" s="158">
        <v>0</v>
      </c>
      <c r="BE936" s="158">
        <v>0</v>
      </c>
      <c r="BF936" s="158">
        <v>0</v>
      </c>
      <c r="BG936" s="158">
        <v>0</v>
      </c>
      <c r="BH936" s="158">
        <v>0</v>
      </c>
      <c r="BI936" s="164">
        <v>0</v>
      </c>
      <c r="BJ936" s="161">
        <v>0</v>
      </c>
      <c r="BK936" s="161">
        <v>0</v>
      </c>
      <c r="BL936" s="161">
        <v>0</v>
      </c>
      <c r="BM936" s="161">
        <v>0</v>
      </c>
      <c r="BN936" s="161">
        <v>0</v>
      </c>
      <c r="BO936" s="161">
        <v>0</v>
      </c>
      <c r="BP936" s="11">
        <v>0</v>
      </c>
      <c r="BQ936" s="46">
        <v>0</v>
      </c>
    </row>
    <row r="937" ht="20.1" customHeight="1" spans="3:69">
      <c r="C937" s="11">
        <v>62000001</v>
      </c>
      <c r="D937" s="12" t="s">
        <v>269</v>
      </c>
      <c r="E937" s="11">
        <v>1</v>
      </c>
      <c r="F937" s="11">
        <v>10001</v>
      </c>
      <c r="G937" s="11">
        <v>0</v>
      </c>
      <c r="H937" s="11">
        <v>0</v>
      </c>
      <c r="I937" s="11">
        <v>1</v>
      </c>
      <c r="J937" s="11">
        <v>0</v>
      </c>
      <c r="K937" s="16">
        <v>0</v>
      </c>
      <c r="L937" s="11">
        <v>0</v>
      </c>
      <c r="M937" s="11">
        <v>0</v>
      </c>
      <c r="N937" s="11">
        <v>1</v>
      </c>
      <c r="O937" s="11">
        <v>0</v>
      </c>
      <c r="P937" s="11">
        <v>0</v>
      </c>
      <c r="Q937" s="11">
        <v>0</v>
      </c>
      <c r="R937" s="11">
        <v>0</v>
      </c>
      <c r="S937" s="11">
        <v>0</v>
      </c>
      <c r="T937" s="11">
        <v>1</v>
      </c>
      <c r="U937" s="11">
        <v>2</v>
      </c>
      <c r="V937" s="11">
        <v>0</v>
      </c>
      <c r="W937" s="11">
        <v>0</v>
      </c>
      <c r="X937" s="11">
        <v>0</v>
      </c>
      <c r="Y937" s="11">
        <v>0</v>
      </c>
      <c r="Z937" s="11">
        <v>0</v>
      </c>
      <c r="AA937" s="11">
        <v>0</v>
      </c>
      <c r="AB937" s="11">
        <v>1</v>
      </c>
      <c r="AC937" s="11">
        <v>0</v>
      </c>
      <c r="AD937" s="11">
        <v>25</v>
      </c>
      <c r="AE937" s="11">
        <v>0</v>
      </c>
      <c r="AF937" s="11">
        <v>0</v>
      </c>
      <c r="AG937" s="11">
        <v>2</v>
      </c>
      <c r="AH937" s="11">
        <v>1</v>
      </c>
      <c r="AI937" s="11">
        <v>0</v>
      </c>
      <c r="AJ937" s="11">
        <v>0</v>
      </c>
      <c r="AK937" s="11">
        <v>0</v>
      </c>
      <c r="AL937" s="11">
        <v>0</v>
      </c>
      <c r="AM937" s="11">
        <v>0</v>
      </c>
      <c r="AN937" s="11">
        <v>0</v>
      </c>
      <c r="AO937" s="11">
        <v>1000</v>
      </c>
      <c r="AP937" s="11">
        <v>0</v>
      </c>
      <c r="AQ937" s="11">
        <v>0</v>
      </c>
      <c r="AR937" s="11">
        <v>92000003</v>
      </c>
      <c r="AS937" s="11" t="s">
        <v>162</v>
      </c>
      <c r="AT937" s="12" t="s">
        <v>163</v>
      </c>
      <c r="AU937" s="11" t="s">
        <v>1004</v>
      </c>
      <c r="AV937" s="11">
        <v>0</v>
      </c>
      <c r="AW937" s="11">
        <v>40000003</v>
      </c>
      <c r="AX937" s="12" t="s">
        <v>164</v>
      </c>
      <c r="AY937" s="12" t="s">
        <v>162</v>
      </c>
      <c r="AZ937" s="11">
        <v>0</v>
      </c>
      <c r="BA937" s="11">
        <v>0</v>
      </c>
      <c r="BB937" s="37" t="s">
        <v>1197</v>
      </c>
      <c r="BC937" s="11">
        <v>0</v>
      </c>
      <c r="BD937" s="11">
        <v>0</v>
      </c>
      <c r="BE937" s="11">
        <v>0</v>
      </c>
      <c r="BF937" s="11">
        <v>0</v>
      </c>
      <c r="BG937" s="11">
        <v>0</v>
      </c>
      <c r="BH937" s="11">
        <v>0</v>
      </c>
      <c r="BI937" s="172">
        <v>0</v>
      </c>
      <c r="BJ937" s="11">
        <v>1</v>
      </c>
      <c r="BK937" s="11">
        <v>0</v>
      </c>
      <c r="BL937" s="11">
        <v>0</v>
      </c>
      <c r="BM937" s="11">
        <v>0</v>
      </c>
      <c r="BN937" s="11">
        <v>0</v>
      </c>
      <c r="BO937" s="11">
        <v>0</v>
      </c>
      <c r="BP937" s="11">
        <v>0</v>
      </c>
      <c r="BQ937" s="46">
        <v>0</v>
      </c>
    </row>
    <row r="938" ht="20.1" customHeight="1" spans="3:69">
      <c r="C938" s="11">
        <v>62000002</v>
      </c>
      <c r="D938" s="12" t="s">
        <v>1198</v>
      </c>
      <c r="E938" s="11">
        <v>1</v>
      </c>
      <c r="F938" s="11">
        <v>10002</v>
      </c>
      <c r="G938" s="11">
        <v>0</v>
      </c>
      <c r="H938" s="11">
        <v>0</v>
      </c>
      <c r="I938" s="11">
        <v>1</v>
      </c>
      <c r="J938" s="11">
        <v>0</v>
      </c>
      <c r="K938" s="16">
        <v>0</v>
      </c>
      <c r="L938" s="11">
        <v>0</v>
      </c>
      <c r="M938" s="11">
        <v>0</v>
      </c>
      <c r="N938" s="11">
        <v>1</v>
      </c>
      <c r="O938" s="11">
        <v>0</v>
      </c>
      <c r="P938" s="11">
        <v>0</v>
      </c>
      <c r="Q938" s="11">
        <v>0</v>
      </c>
      <c r="R938" s="11">
        <v>0</v>
      </c>
      <c r="S938" s="11">
        <v>0</v>
      </c>
      <c r="T938" s="11">
        <v>1</v>
      </c>
      <c r="U938" s="11">
        <v>2</v>
      </c>
      <c r="V938" s="11">
        <v>0</v>
      </c>
      <c r="W938" s="11">
        <v>3</v>
      </c>
      <c r="X938" s="11">
        <v>0</v>
      </c>
      <c r="Y938" s="11">
        <v>0</v>
      </c>
      <c r="Z938" s="11">
        <v>0</v>
      </c>
      <c r="AA938" s="11">
        <v>0</v>
      </c>
      <c r="AB938" s="11">
        <v>0</v>
      </c>
      <c r="AC938" s="11">
        <v>0</v>
      </c>
      <c r="AD938" s="11">
        <v>7</v>
      </c>
      <c r="AE938" s="11">
        <v>0</v>
      </c>
      <c r="AF938" s="11">
        <v>0</v>
      </c>
      <c r="AG938" s="11">
        <v>7</v>
      </c>
      <c r="AH938" s="11">
        <v>0</v>
      </c>
      <c r="AI938" s="11">
        <v>0</v>
      </c>
      <c r="AJ938" s="11">
        <v>6</v>
      </c>
      <c r="AK938" s="11">
        <v>0</v>
      </c>
      <c r="AL938" s="11">
        <v>0</v>
      </c>
      <c r="AM938" s="11">
        <v>0</v>
      </c>
      <c r="AN938" s="11">
        <v>0.5</v>
      </c>
      <c r="AO938" s="11">
        <v>1000</v>
      </c>
      <c r="AP938" s="11">
        <v>0</v>
      </c>
      <c r="AQ938" s="11">
        <v>0</v>
      </c>
      <c r="AR938" s="11">
        <v>0</v>
      </c>
      <c r="AS938" s="11">
        <v>0</v>
      </c>
      <c r="AT938" s="12" t="s">
        <v>201</v>
      </c>
      <c r="AU938" s="11" t="s">
        <v>959</v>
      </c>
      <c r="AV938" s="11" t="s">
        <v>162</v>
      </c>
      <c r="AW938" s="11" t="s">
        <v>1199</v>
      </c>
      <c r="AX938" s="12" t="s">
        <v>164</v>
      </c>
      <c r="AY938" s="11">
        <v>0</v>
      </c>
      <c r="AZ938" s="11">
        <v>0</v>
      </c>
      <c r="BA938" s="11">
        <v>0</v>
      </c>
      <c r="BB938" s="37" t="s">
        <v>1200</v>
      </c>
      <c r="BC938" s="11">
        <v>0</v>
      </c>
      <c r="BD938" s="11">
        <v>0</v>
      </c>
      <c r="BE938" s="11">
        <v>0</v>
      </c>
      <c r="BF938" s="11">
        <v>0</v>
      </c>
      <c r="BG938" s="11">
        <v>0</v>
      </c>
      <c r="BH938" s="11">
        <v>0</v>
      </c>
      <c r="BI938" s="172">
        <v>0</v>
      </c>
      <c r="BJ938" s="11">
        <v>0</v>
      </c>
      <c r="BK938" s="11">
        <v>0</v>
      </c>
      <c r="BL938" s="11">
        <v>0</v>
      </c>
      <c r="BM938" s="11">
        <v>0</v>
      </c>
      <c r="BN938" s="11">
        <v>0</v>
      </c>
      <c r="BO938" s="11">
        <v>0</v>
      </c>
      <c r="BP938" s="11">
        <v>0</v>
      </c>
      <c r="BQ938" s="46">
        <v>0</v>
      </c>
    </row>
    <row r="939" ht="20.1" customHeight="1" spans="3:69">
      <c r="C939" s="66">
        <v>62000003</v>
      </c>
      <c r="D939" s="116" t="s">
        <v>391</v>
      </c>
      <c r="E939" s="66">
        <v>1</v>
      </c>
      <c r="F939" s="66">
        <v>10011</v>
      </c>
      <c r="G939" s="66">
        <v>0</v>
      </c>
      <c r="H939" s="66">
        <v>0</v>
      </c>
      <c r="I939" s="66">
        <v>1</v>
      </c>
      <c r="J939" s="66">
        <v>0</v>
      </c>
      <c r="K939" s="58">
        <v>0</v>
      </c>
      <c r="L939" s="66">
        <v>0</v>
      </c>
      <c r="M939" s="66">
        <v>0</v>
      </c>
      <c r="N939" s="66">
        <v>2</v>
      </c>
      <c r="O939" s="66">
        <v>1</v>
      </c>
      <c r="P939" s="66">
        <v>0.1</v>
      </c>
      <c r="Q939" s="66">
        <v>0</v>
      </c>
      <c r="R939" s="66">
        <v>0</v>
      </c>
      <c r="S939" s="66">
        <v>0</v>
      </c>
      <c r="T939" s="66">
        <v>1</v>
      </c>
      <c r="U939" s="66">
        <v>2</v>
      </c>
      <c r="V939" s="66">
        <v>0</v>
      </c>
      <c r="W939" s="66">
        <v>2.5</v>
      </c>
      <c r="X939" s="66">
        <v>0</v>
      </c>
      <c r="Y939" s="66">
        <v>0</v>
      </c>
      <c r="Z939" s="66">
        <v>0</v>
      </c>
      <c r="AA939" s="66">
        <v>0</v>
      </c>
      <c r="AB939" s="66">
        <v>1</v>
      </c>
      <c r="AC939" s="66">
        <v>0</v>
      </c>
      <c r="AD939" s="66">
        <v>9</v>
      </c>
      <c r="AE939" s="66">
        <v>2</v>
      </c>
      <c r="AF939" s="66" t="s">
        <v>171</v>
      </c>
      <c r="AG939" s="66">
        <v>2</v>
      </c>
      <c r="AH939" s="66">
        <v>2</v>
      </c>
      <c r="AI939" s="11">
        <v>0</v>
      </c>
      <c r="AJ939" s="66">
        <v>1.5</v>
      </c>
      <c r="AK939" s="66">
        <v>0</v>
      </c>
      <c r="AL939" s="66">
        <v>0</v>
      </c>
      <c r="AM939" s="66">
        <v>0</v>
      </c>
      <c r="AN939" s="66">
        <v>1</v>
      </c>
      <c r="AO939" s="66">
        <v>3000</v>
      </c>
      <c r="AP939" s="66">
        <v>0.5</v>
      </c>
      <c r="AQ939" s="66">
        <v>0</v>
      </c>
      <c r="AR939" s="66">
        <v>0</v>
      </c>
      <c r="AS939" s="66" t="s">
        <v>162</v>
      </c>
      <c r="AT939" s="116" t="s">
        <v>218</v>
      </c>
      <c r="AU939" s="66" t="s">
        <v>360</v>
      </c>
      <c r="AV939" s="66">
        <v>10000007</v>
      </c>
      <c r="AW939" s="66">
        <v>21000110</v>
      </c>
      <c r="AX939" s="116" t="s">
        <v>164</v>
      </c>
      <c r="AY939" s="66">
        <v>0</v>
      </c>
      <c r="AZ939" s="66">
        <v>0</v>
      </c>
      <c r="BA939" s="66">
        <v>0</v>
      </c>
      <c r="BB939" s="205" t="s">
        <v>1201</v>
      </c>
      <c r="BC939" s="66">
        <v>0</v>
      </c>
      <c r="BD939" s="66">
        <v>0</v>
      </c>
      <c r="BE939" s="66">
        <v>0</v>
      </c>
      <c r="BF939" s="66">
        <v>0</v>
      </c>
      <c r="BG939" s="66">
        <v>0</v>
      </c>
      <c r="BH939" s="66">
        <v>0</v>
      </c>
      <c r="BI939" s="124">
        <v>0</v>
      </c>
      <c r="BJ939" s="11">
        <v>0</v>
      </c>
      <c r="BK939" s="11">
        <v>0</v>
      </c>
      <c r="BL939" s="11">
        <v>0</v>
      </c>
      <c r="BM939" s="11">
        <v>0</v>
      </c>
      <c r="BN939" s="11">
        <v>0</v>
      </c>
      <c r="BO939" s="11">
        <v>0</v>
      </c>
      <c r="BP939" s="11">
        <v>0</v>
      </c>
      <c r="BQ939" s="46">
        <v>0</v>
      </c>
    </row>
    <row r="940" ht="20.1" customHeight="1" spans="3:69">
      <c r="C940" s="11">
        <v>62000004</v>
      </c>
      <c r="D940" s="12" t="s">
        <v>1202</v>
      </c>
      <c r="E940" s="11">
        <v>1</v>
      </c>
      <c r="F940" s="11">
        <v>10013</v>
      </c>
      <c r="G940" s="11">
        <v>0</v>
      </c>
      <c r="H940" s="11">
        <v>0</v>
      </c>
      <c r="I940" s="11">
        <v>1</v>
      </c>
      <c r="J940" s="11">
        <v>0</v>
      </c>
      <c r="K940" s="16">
        <v>0</v>
      </c>
      <c r="L940" s="11">
        <v>0</v>
      </c>
      <c r="M940" s="11">
        <v>0</v>
      </c>
      <c r="N940" s="11">
        <v>1</v>
      </c>
      <c r="O940" s="11">
        <v>0</v>
      </c>
      <c r="P940" s="11">
        <v>0</v>
      </c>
      <c r="Q940" s="11">
        <v>0</v>
      </c>
      <c r="R940" s="11">
        <v>0</v>
      </c>
      <c r="S940" s="11">
        <v>0</v>
      </c>
      <c r="T940" s="11">
        <v>1</v>
      </c>
      <c r="U940" s="11">
        <v>2</v>
      </c>
      <c r="V940" s="11">
        <v>0</v>
      </c>
      <c r="W940" s="11">
        <v>0</v>
      </c>
      <c r="X940" s="11">
        <v>0</v>
      </c>
      <c r="Y940" s="11">
        <v>0</v>
      </c>
      <c r="Z940" s="11">
        <v>0</v>
      </c>
      <c r="AA940" s="11">
        <v>0</v>
      </c>
      <c r="AB940" s="11">
        <v>1</v>
      </c>
      <c r="AC940" s="11">
        <v>0</v>
      </c>
      <c r="AD940" s="11">
        <v>18</v>
      </c>
      <c r="AE940" s="11">
        <v>0</v>
      </c>
      <c r="AF940" s="11">
        <v>0</v>
      </c>
      <c r="AG940" s="11">
        <v>2</v>
      </c>
      <c r="AH940" s="11">
        <v>0</v>
      </c>
      <c r="AI940" s="11">
        <v>0</v>
      </c>
      <c r="AJ940" s="11">
        <v>0</v>
      </c>
      <c r="AK940" s="11">
        <v>0</v>
      </c>
      <c r="AL940" s="11">
        <v>0</v>
      </c>
      <c r="AM940" s="11">
        <v>0</v>
      </c>
      <c r="AN940" s="11">
        <v>0.5</v>
      </c>
      <c r="AO940" s="11">
        <v>1000</v>
      </c>
      <c r="AP940" s="11">
        <v>0.5</v>
      </c>
      <c r="AQ940" s="11">
        <v>0</v>
      </c>
      <c r="AR940" s="301" t="s">
        <v>1203</v>
      </c>
      <c r="AS940" s="11" t="s">
        <v>162</v>
      </c>
      <c r="AT940" s="12" t="s">
        <v>163</v>
      </c>
      <c r="AU940" s="11" t="s">
        <v>1115</v>
      </c>
      <c r="AV940" s="11">
        <v>0</v>
      </c>
      <c r="AW940" s="11">
        <v>0</v>
      </c>
      <c r="AX940" s="12" t="s">
        <v>164</v>
      </c>
      <c r="AY940" s="12" t="s">
        <v>162</v>
      </c>
      <c r="AZ940" s="11">
        <v>0</v>
      </c>
      <c r="BA940" s="11">
        <v>0</v>
      </c>
      <c r="BB940" s="37" t="s">
        <v>1204</v>
      </c>
      <c r="BC940" s="11">
        <v>0</v>
      </c>
      <c r="BD940" s="11">
        <v>0</v>
      </c>
      <c r="BE940" s="11">
        <v>0</v>
      </c>
      <c r="BF940" s="11">
        <v>0</v>
      </c>
      <c r="BG940" s="11">
        <v>0</v>
      </c>
      <c r="BH940" s="11">
        <v>0</v>
      </c>
      <c r="BI940" s="172">
        <v>0</v>
      </c>
      <c r="BJ940" s="11">
        <v>1</v>
      </c>
      <c r="BK940" s="11">
        <v>0</v>
      </c>
      <c r="BL940" s="11">
        <v>0</v>
      </c>
      <c r="BM940" s="11">
        <v>0</v>
      </c>
      <c r="BN940" s="11">
        <v>0</v>
      </c>
      <c r="BO940" s="11">
        <v>0</v>
      </c>
      <c r="BP940" s="11">
        <v>0</v>
      </c>
      <c r="BQ940" s="46">
        <v>0</v>
      </c>
    </row>
    <row r="941" ht="20.1" customHeight="1" spans="3:69">
      <c r="C941" s="66">
        <v>62000005</v>
      </c>
      <c r="D941" s="116" t="s">
        <v>1205</v>
      </c>
      <c r="E941" s="66">
        <v>1</v>
      </c>
      <c r="F941" s="66">
        <v>10031</v>
      </c>
      <c r="G941" s="66">
        <v>0</v>
      </c>
      <c r="H941" s="66">
        <v>0</v>
      </c>
      <c r="I941" s="66">
        <v>1</v>
      </c>
      <c r="J941" s="66">
        <v>0</v>
      </c>
      <c r="K941" s="58">
        <v>0</v>
      </c>
      <c r="L941" s="66">
        <v>0</v>
      </c>
      <c r="M941" s="66">
        <v>0</v>
      </c>
      <c r="N941" s="66">
        <v>2</v>
      </c>
      <c r="O941" s="66">
        <v>3</v>
      </c>
      <c r="P941" s="66">
        <v>0.15</v>
      </c>
      <c r="Q941" s="66">
        <v>0</v>
      </c>
      <c r="R941" s="66">
        <v>0</v>
      </c>
      <c r="S941" s="66">
        <v>0</v>
      </c>
      <c r="T941" s="66">
        <v>1</v>
      </c>
      <c r="U941" s="66">
        <v>2</v>
      </c>
      <c r="V941" s="66">
        <v>0</v>
      </c>
      <c r="W941" s="66">
        <v>0</v>
      </c>
      <c r="X941" s="66">
        <v>0</v>
      </c>
      <c r="Y941" s="66">
        <v>0</v>
      </c>
      <c r="Z941" s="66">
        <v>0</v>
      </c>
      <c r="AA941" s="66">
        <v>0</v>
      </c>
      <c r="AB941" s="66">
        <v>1</v>
      </c>
      <c r="AC941" s="66">
        <v>0</v>
      </c>
      <c r="AD941" s="66">
        <v>40</v>
      </c>
      <c r="AE941" s="66">
        <v>0</v>
      </c>
      <c r="AF941" s="66">
        <v>0</v>
      </c>
      <c r="AG941" s="66">
        <v>2</v>
      </c>
      <c r="AH941" s="66">
        <v>0</v>
      </c>
      <c r="AI941" s="11">
        <v>0</v>
      </c>
      <c r="AJ941" s="66">
        <v>0</v>
      </c>
      <c r="AK941" s="66">
        <v>0</v>
      </c>
      <c r="AL941" s="66">
        <v>0</v>
      </c>
      <c r="AM941" s="66">
        <v>0</v>
      </c>
      <c r="AN941" s="66">
        <v>0</v>
      </c>
      <c r="AO941" s="66">
        <v>1000</v>
      </c>
      <c r="AP941" s="66">
        <v>0.5</v>
      </c>
      <c r="AQ941" s="66">
        <v>0</v>
      </c>
      <c r="AR941" s="66">
        <v>80001064</v>
      </c>
      <c r="AS941" s="66" t="s">
        <v>162</v>
      </c>
      <c r="AT941" s="116"/>
      <c r="AU941" s="66" t="s">
        <v>251</v>
      </c>
      <c r="AV941" s="66">
        <v>0</v>
      </c>
      <c r="AW941" s="66">
        <v>0</v>
      </c>
      <c r="AX941" s="116" t="s">
        <v>164</v>
      </c>
      <c r="AY941" s="116" t="s">
        <v>162</v>
      </c>
      <c r="AZ941" s="66">
        <v>0</v>
      </c>
      <c r="BA941" s="66">
        <v>0</v>
      </c>
      <c r="BB941" s="205" t="s">
        <v>1206</v>
      </c>
      <c r="BC941" s="66">
        <v>0</v>
      </c>
      <c r="BD941" s="66">
        <v>0</v>
      </c>
      <c r="BE941" s="66">
        <v>0</v>
      </c>
      <c r="BF941" s="66">
        <v>0</v>
      </c>
      <c r="BG941" s="66">
        <v>0</v>
      </c>
      <c r="BH941" s="66">
        <v>0</v>
      </c>
      <c r="BI941" s="124">
        <v>0</v>
      </c>
      <c r="BJ941" s="11">
        <v>1</v>
      </c>
      <c r="BK941" s="11">
        <v>0</v>
      </c>
      <c r="BL941" s="11">
        <v>0</v>
      </c>
      <c r="BM941" s="11">
        <v>0</v>
      </c>
      <c r="BN941" s="11">
        <v>0</v>
      </c>
      <c r="BO941" s="11">
        <v>0</v>
      </c>
      <c r="BP941" s="11">
        <v>0</v>
      </c>
      <c r="BQ941" s="46">
        <v>0</v>
      </c>
    </row>
    <row r="942" ht="20.1" customHeight="1" spans="3:69">
      <c r="C942" s="11">
        <v>62000006</v>
      </c>
      <c r="D942" s="12" t="s">
        <v>487</v>
      </c>
      <c r="E942" s="11">
        <v>1</v>
      </c>
      <c r="F942" s="11">
        <v>10032</v>
      </c>
      <c r="G942" s="11">
        <v>0</v>
      </c>
      <c r="H942" s="11">
        <v>0</v>
      </c>
      <c r="I942" s="11">
        <v>1</v>
      </c>
      <c r="J942" s="11">
        <v>0</v>
      </c>
      <c r="K942" s="16">
        <v>0</v>
      </c>
      <c r="L942" s="11">
        <v>0</v>
      </c>
      <c r="M942" s="11">
        <v>0</v>
      </c>
      <c r="N942" s="11">
        <v>1</v>
      </c>
      <c r="O942" s="11">
        <v>0</v>
      </c>
      <c r="P942" s="11">
        <v>0</v>
      </c>
      <c r="Q942" s="11">
        <v>0</v>
      </c>
      <c r="R942" s="11">
        <v>0</v>
      </c>
      <c r="S942" s="11">
        <v>0</v>
      </c>
      <c r="T942" s="11">
        <v>1</v>
      </c>
      <c r="U942" s="11">
        <v>2</v>
      </c>
      <c r="V942" s="11">
        <v>0</v>
      </c>
      <c r="W942" s="11">
        <v>3</v>
      </c>
      <c r="X942" s="11">
        <v>0</v>
      </c>
      <c r="Y942" s="11">
        <v>0</v>
      </c>
      <c r="Z942" s="11">
        <v>0</v>
      </c>
      <c r="AA942" s="11">
        <v>0</v>
      </c>
      <c r="AB942" s="11">
        <v>0</v>
      </c>
      <c r="AC942" s="11">
        <v>0</v>
      </c>
      <c r="AD942" s="11">
        <v>7</v>
      </c>
      <c r="AE942" s="11">
        <v>0</v>
      </c>
      <c r="AF942" s="11">
        <v>0</v>
      </c>
      <c r="AG942" s="11">
        <v>7</v>
      </c>
      <c r="AH942" s="11">
        <v>0</v>
      </c>
      <c r="AI942" s="11">
        <v>0</v>
      </c>
      <c r="AJ942" s="11">
        <v>6</v>
      </c>
      <c r="AK942" s="11">
        <v>0</v>
      </c>
      <c r="AL942" s="11">
        <v>0</v>
      </c>
      <c r="AM942" s="11">
        <v>0</v>
      </c>
      <c r="AN942" s="11">
        <v>0.5</v>
      </c>
      <c r="AO942" s="11">
        <v>1000</v>
      </c>
      <c r="AP942" s="11">
        <v>0</v>
      </c>
      <c r="AQ942" s="11">
        <v>0</v>
      </c>
      <c r="AR942" s="11">
        <v>0</v>
      </c>
      <c r="AS942" s="11" t="s">
        <v>162</v>
      </c>
      <c r="AT942" s="12" t="s">
        <v>201</v>
      </c>
      <c r="AU942" s="11" t="s">
        <v>959</v>
      </c>
      <c r="AV942" s="11" t="s">
        <v>162</v>
      </c>
      <c r="AW942" s="11" t="s">
        <v>1199</v>
      </c>
      <c r="AX942" s="12" t="s">
        <v>164</v>
      </c>
      <c r="AY942" s="11">
        <v>0</v>
      </c>
      <c r="AZ942" s="11" t="s">
        <v>1207</v>
      </c>
      <c r="BA942" s="11">
        <v>0</v>
      </c>
      <c r="BB942" s="37" t="s">
        <v>1208</v>
      </c>
      <c r="BC942" s="11">
        <v>0</v>
      </c>
      <c r="BD942" s="11">
        <v>0</v>
      </c>
      <c r="BE942" s="11">
        <v>0</v>
      </c>
      <c r="BF942" s="11">
        <v>0</v>
      </c>
      <c r="BG942" s="11">
        <v>0</v>
      </c>
      <c r="BH942" s="11">
        <v>0</v>
      </c>
      <c r="BI942" s="172">
        <v>0</v>
      </c>
      <c r="BJ942" s="11">
        <v>0</v>
      </c>
      <c r="BK942" s="11">
        <v>0</v>
      </c>
      <c r="BL942" s="11">
        <v>0</v>
      </c>
      <c r="BM942" s="11">
        <v>0</v>
      </c>
      <c r="BN942" s="11">
        <v>0</v>
      </c>
      <c r="BO942" s="11">
        <v>0</v>
      </c>
      <c r="BP942" s="11">
        <v>0</v>
      </c>
      <c r="BQ942" s="46">
        <v>0</v>
      </c>
    </row>
    <row r="943" ht="20.1" customHeight="1" spans="3:69">
      <c r="C943" s="201">
        <v>62000007</v>
      </c>
      <c r="D943" s="202" t="s">
        <v>269</v>
      </c>
      <c r="E943" s="201">
        <v>1</v>
      </c>
      <c r="F943" s="201">
        <v>10041</v>
      </c>
      <c r="G943" s="201">
        <v>0</v>
      </c>
      <c r="H943" s="201">
        <v>0</v>
      </c>
      <c r="I943" s="201">
        <v>1</v>
      </c>
      <c r="J943" s="201">
        <v>0</v>
      </c>
      <c r="K943" s="201">
        <v>0</v>
      </c>
      <c r="L943" s="201">
        <v>0</v>
      </c>
      <c r="M943" s="201">
        <v>0</v>
      </c>
      <c r="N943" s="201">
        <v>2</v>
      </c>
      <c r="O943" s="201">
        <v>1</v>
      </c>
      <c r="P943" s="201">
        <v>0.2</v>
      </c>
      <c r="Q943" s="201">
        <v>0</v>
      </c>
      <c r="R943" s="201">
        <v>0</v>
      </c>
      <c r="S943" s="201">
        <v>0</v>
      </c>
      <c r="T943" s="201">
        <v>1</v>
      </c>
      <c r="U943" s="201">
        <v>2</v>
      </c>
      <c r="V943" s="201">
        <v>0</v>
      </c>
      <c r="W943" s="201">
        <v>0</v>
      </c>
      <c r="X943" s="201">
        <v>0</v>
      </c>
      <c r="Y943" s="201">
        <v>0</v>
      </c>
      <c r="Z943" s="201">
        <v>0</v>
      </c>
      <c r="AA943" s="201">
        <v>0</v>
      </c>
      <c r="AB943" s="201">
        <v>1</v>
      </c>
      <c r="AC943" s="201">
        <v>0</v>
      </c>
      <c r="AD943" s="201">
        <v>1</v>
      </c>
      <c r="AE943" s="201">
        <v>0</v>
      </c>
      <c r="AF943" s="201">
        <v>0</v>
      </c>
      <c r="AG943" s="201">
        <v>2</v>
      </c>
      <c r="AH943" s="201">
        <v>0</v>
      </c>
      <c r="AI943" s="201">
        <v>0</v>
      </c>
      <c r="AJ943" s="201">
        <v>0</v>
      </c>
      <c r="AK943" s="201">
        <v>0</v>
      </c>
      <c r="AL943" s="201">
        <v>0</v>
      </c>
      <c r="AM943" s="201">
        <v>0</v>
      </c>
      <c r="AN943" s="201">
        <v>0</v>
      </c>
      <c r="AO943" s="201">
        <v>1000</v>
      </c>
      <c r="AP943" s="201">
        <v>0</v>
      </c>
      <c r="AQ943" s="201">
        <v>0</v>
      </c>
      <c r="AR943" s="201">
        <v>92000005</v>
      </c>
      <c r="AS943" s="201" t="s">
        <v>162</v>
      </c>
      <c r="AT943" s="202" t="s">
        <v>163</v>
      </c>
      <c r="AU943" s="201" t="s">
        <v>1004</v>
      </c>
      <c r="AV943" s="201">
        <v>0</v>
      </c>
      <c r="AW943" s="201">
        <v>40000003</v>
      </c>
      <c r="AX943" s="202" t="s">
        <v>164</v>
      </c>
      <c r="AY943" s="201" t="s">
        <v>162</v>
      </c>
      <c r="AZ943" s="201">
        <v>0</v>
      </c>
      <c r="BA943" s="201">
        <v>0</v>
      </c>
      <c r="BB943" s="206" t="s">
        <v>1209</v>
      </c>
      <c r="BC943" s="201">
        <v>0</v>
      </c>
      <c r="BD943" s="201">
        <v>0</v>
      </c>
      <c r="BE943" s="201">
        <v>0</v>
      </c>
      <c r="BF943" s="201">
        <v>0</v>
      </c>
      <c r="BG943" s="201">
        <v>0</v>
      </c>
      <c r="BH943" s="201">
        <v>0</v>
      </c>
      <c r="BI943" s="208">
        <v>0</v>
      </c>
      <c r="BJ943" s="201">
        <v>1</v>
      </c>
      <c r="BK943" s="11">
        <v>0</v>
      </c>
      <c r="BL943" s="11">
        <v>0</v>
      </c>
      <c r="BM943" s="11">
        <v>0</v>
      </c>
      <c r="BN943" s="11">
        <v>0</v>
      </c>
      <c r="BO943" s="11">
        <v>0</v>
      </c>
      <c r="BP943" s="11">
        <v>0</v>
      </c>
      <c r="BQ943" s="46">
        <v>0</v>
      </c>
    </row>
    <row r="944" ht="20.1" customHeight="1" spans="3:69">
      <c r="C944" s="66">
        <v>62000008</v>
      </c>
      <c r="D944" s="116" t="s">
        <v>1210</v>
      </c>
      <c r="E944" s="66">
        <v>1</v>
      </c>
      <c r="F944" s="66">
        <v>10042</v>
      </c>
      <c r="G944" s="66">
        <v>0</v>
      </c>
      <c r="H944" s="66">
        <v>0</v>
      </c>
      <c r="I944" s="66">
        <v>1</v>
      </c>
      <c r="J944" s="66">
        <v>0</v>
      </c>
      <c r="K944" s="58">
        <v>0</v>
      </c>
      <c r="L944" s="66">
        <v>0</v>
      </c>
      <c r="M944" s="66">
        <v>0</v>
      </c>
      <c r="N944" s="66">
        <v>2</v>
      </c>
      <c r="O944" s="66">
        <v>2</v>
      </c>
      <c r="P944" s="66">
        <v>0.3</v>
      </c>
      <c r="Q944" s="66">
        <v>0</v>
      </c>
      <c r="R944" s="66">
        <v>0</v>
      </c>
      <c r="S944" s="66">
        <v>0</v>
      </c>
      <c r="T944" s="66">
        <v>1</v>
      </c>
      <c r="U944" s="66">
        <v>2</v>
      </c>
      <c r="V944" s="66">
        <v>0</v>
      </c>
      <c r="W944" s="66">
        <v>0</v>
      </c>
      <c r="X944" s="66">
        <v>0</v>
      </c>
      <c r="Y944" s="66">
        <v>0</v>
      </c>
      <c r="Z944" s="66">
        <v>0</v>
      </c>
      <c r="AA944" s="66">
        <v>0</v>
      </c>
      <c r="AB944" s="66">
        <v>1</v>
      </c>
      <c r="AC944" s="66">
        <v>0</v>
      </c>
      <c r="AD944" s="66">
        <v>30</v>
      </c>
      <c r="AE944" s="66">
        <v>0</v>
      </c>
      <c r="AF944" s="66">
        <v>0</v>
      </c>
      <c r="AG944" s="66">
        <v>2</v>
      </c>
      <c r="AH944" s="66">
        <v>0</v>
      </c>
      <c r="AI944" s="11">
        <v>0</v>
      </c>
      <c r="AJ944" s="66">
        <v>0</v>
      </c>
      <c r="AK944" s="66">
        <v>0</v>
      </c>
      <c r="AL944" s="66">
        <v>0</v>
      </c>
      <c r="AM944" s="66">
        <v>0</v>
      </c>
      <c r="AN944" s="66">
        <v>0</v>
      </c>
      <c r="AO944" s="66">
        <v>1000</v>
      </c>
      <c r="AP944" s="66">
        <v>0.5</v>
      </c>
      <c r="AQ944" s="66">
        <v>0</v>
      </c>
      <c r="AR944" s="302" t="s">
        <v>1211</v>
      </c>
      <c r="AS944" s="66" t="s">
        <v>162</v>
      </c>
      <c r="AT944" s="116" t="s">
        <v>163</v>
      </c>
      <c r="AU944" s="66" t="s">
        <v>1004</v>
      </c>
      <c r="AV944" s="66">
        <v>0</v>
      </c>
      <c r="AW944" s="63">
        <v>21030020</v>
      </c>
      <c r="AX944" s="116" t="s">
        <v>164</v>
      </c>
      <c r="AY944" s="116" t="s">
        <v>162</v>
      </c>
      <c r="AZ944" s="66">
        <v>0</v>
      </c>
      <c r="BA944" s="66">
        <v>0</v>
      </c>
      <c r="BB944" s="205" t="s">
        <v>1212</v>
      </c>
      <c r="BC944" s="66">
        <v>0</v>
      </c>
      <c r="BD944" s="66">
        <v>0</v>
      </c>
      <c r="BE944" s="66">
        <v>0</v>
      </c>
      <c r="BF944" s="66">
        <v>0</v>
      </c>
      <c r="BG944" s="66">
        <v>0</v>
      </c>
      <c r="BH944" s="66">
        <v>0</v>
      </c>
      <c r="BI944" s="124">
        <v>0</v>
      </c>
      <c r="BJ944" s="11">
        <v>1</v>
      </c>
      <c r="BK944" s="11">
        <v>0</v>
      </c>
      <c r="BL944" s="11">
        <v>0</v>
      </c>
      <c r="BM944" s="11">
        <v>0</v>
      </c>
      <c r="BN944" s="11">
        <v>0</v>
      </c>
      <c r="BO944" s="11">
        <v>0</v>
      </c>
      <c r="BP944" s="11">
        <v>0</v>
      </c>
      <c r="BQ944" s="46">
        <v>0</v>
      </c>
    </row>
    <row r="945" ht="20.1" customHeight="1" spans="3:69">
      <c r="C945" s="11">
        <v>62000009</v>
      </c>
      <c r="D945" s="12" t="s">
        <v>1213</v>
      </c>
      <c r="E945" s="11">
        <v>1</v>
      </c>
      <c r="F945" s="11">
        <v>10051</v>
      </c>
      <c r="G945" s="11">
        <v>0</v>
      </c>
      <c r="H945" s="11">
        <v>0</v>
      </c>
      <c r="I945" s="11">
        <v>1</v>
      </c>
      <c r="J945" s="11">
        <v>0</v>
      </c>
      <c r="K945" s="16">
        <v>0</v>
      </c>
      <c r="L945" s="11">
        <v>0</v>
      </c>
      <c r="M945" s="11">
        <v>0</v>
      </c>
      <c r="N945" s="11">
        <v>2</v>
      </c>
      <c r="O945" s="11">
        <v>2</v>
      </c>
      <c r="P945" s="11">
        <v>0.15</v>
      </c>
      <c r="Q945" s="11">
        <v>0</v>
      </c>
      <c r="R945" s="11">
        <v>0</v>
      </c>
      <c r="S945" s="11">
        <v>0</v>
      </c>
      <c r="T945" s="11">
        <v>1</v>
      </c>
      <c r="U945" s="11">
        <v>2</v>
      </c>
      <c r="V945" s="11">
        <v>0</v>
      </c>
      <c r="W945" s="11">
        <v>0</v>
      </c>
      <c r="X945" s="11">
        <v>0</v>
      </c>
      <c r="Y945" s="11">
        <v>0</v>
      </c>
      <c r="Z945" s="11">
        <v>0</v>
      </c>
      <c r="AA945" s="11">
        <v>0</v>
      </c>
      <c r="AB945" s="11">
        <v>0</v>
      </c>
      <c r="AC945" s="11">
        <v>0</v>
      </c>
      <c r="AD945" s="11">
        <v>90</v>
      </c>
      <c r="AE945" s="11">
        <v>0</v>
      </c>
      <c r="AF945" s="11">
        <v>0</v>
      </c>
      <c r="AG945" s="11">
        <v>2</v>
      </c>
      <c r="AH945" s="11">
        <v>0</v>
      </c>
      <c r="AI945" s="11">
        <v>0</v>
      </c>
      <c r="AJ945" s="11">
        <v>0</v>
      </c>
      <c r="AK945" s="11">
        <v>0</v>
      </c>
      <c r="AL945" s="11">
        <v>0</v>
      </c>
      <c r="AM945" s="11">
        <v>0</v>
      </c>
      <c r="AN945" s="11">
        <v>0</v>
      </c>
      <c r="AO945" s="11">
        <v>1000</v>
      </c>
      <c r="AP945" s="11">
        <v>0</v>
      </c>
      <c r="AQ945" s="11">
        <v>0</v>
      </c>
      <c r="AR945" s="301" t="s">
        <v>1214</v>
      </c>
      <c r="AS945" s="11" t="s">
        <v>162</v>
      </c>
      <c r="AT945" s="12" t="s">
        <v>163</v>
      </c>
      <c r="AU945" s="11" t="s">
        <v>251</v>
      </c>
      <c r="AV945" s="11">
        <v>0</v>
      </c>
      <c r="AW945" s="11">
        <v>22000040</v>
      </c>
      <c r="AX945" s="12" t="s">
        <v>164</v>
      </c>
      <c r="AY945" s="12" t="s">
        <v>162</v>
      </c>
      <c r="AZ945" s="11">
        <v>0</v>
      </c>
      <c r="BA945" s="11">
        <v>0</v>
      </c>
      <c r="BB945" s="37" t="s">
        <v>1215</v>
      </c>
      <c r="BC945" s="11">
        <v>0</v>
      </c>
      <c r="BD945" s="11">
        <v>0</v>
      </c>
      <c r="BE945" s="11">
        <v>0</v>
      </c>
      <c r="BF945" s="11">
        <v>0</v>
      </c>
      <c r="BG945" s="11">
        <v>0</v>
      </c>
      <c r="BH945" s="11">
        <v>0</v>
      </c>
      <c r="BI945" s="172">
        <v>0</v>
      </c>
      <c r="BJ945" s="11">
        <v>0</v>
      </c>
      <c r="BK945" s="11">
        <v>0</v>
      </c>
      <c r="BL945" s="11">
        <v>0</v>
      </c>
      <c r="BM945" s="11">
        <v>0</v>
      </c>
      <c r="BN945" s="11">
        <v>0</v>
      </c>
      <c r="BO945" s="11">
        <v>0</v>
      </c>
      <c r="BP945" s="11">
        <v>0</v>
      </c>
      <c r="BQ945" s="46">
        <v>0</v>
      </c>
    </row>
    <row r="946" ht="20.1" customHeight="1" spans="3:69">
      <c r="C946" s="11">
        <v>62000010</v>
      </c>
      <c r="D946" s="12" t="s">
        <v>1216</v>
      </c>
      <c r="E946" s="11">
        <v>1</v>
      </c>
      <c r="F946" s="11">
        <v>10052</v>
      </c>
      <c r="G946" s="11">
        <v>0</v>
      </c>
      <c r="H946" s="11">
        <v>0</v>
      </c>
      <c r="I946" s="11">
        <v>1</v>
      </c>
      <c r="J946" s="11">
        <v>0</v>
      </c>
      <c r="K946" s="16">
        <v>0</v>
      </c>
      <c r="L946" s="11">
        <v>0</v>
      </c>
      <c r="M946" s="11">
        <v>0</v>
      </c>
      <c r="N946" s="11">
        <v>1</v>
      </c>
      <c r="O946" s="11">
        <v>0</v>
      </c>
      <c r="P946" s="11">
        <v>0</v>
      </c>
      <c r="Q946" s="11">
        <v>0</v>
      </c>
      <c r="R946" s="11">
        <v>0</v>
      </c>
      <c r="S946" s="11">
        <v>0</v>
      </c>
      <c r="T946" s="11">
        <v>1</v>
      </c>
      <c r="U946" s="11">
        <v>2</v>
      </c>
      <c r="V946" s="11">
        <v>0</v>
      </c>
      <c r="W946" s="11">
        <v>1.2</v>
      </c>
      <c r="X946" s="11">
        <v>0</v>
      </c>
      <c r="Y946" s="11">
        <v>0</v>
      </c>
      <c r="Z946" s="11">
        <v>0</v>
      </c>
      <c r="AA946" s="11">
        <v>0</v>
      </c>
      <c r="AB946" s="11">
        <v>0</v>
      </c>
      <c r="AC946" s="11">
        <v>0</v>
      </c>
      <c r="AD946" s="11">
        <v>24</v>
      </c>
      <c r="AE946" s="11">
        <v>1</v>
      </c>
      <c r="AF946" s="11">
        <v>3</v>
      </c>
      <c r="AG946" s="11">
        <v>2</v>
      </c>
      <c r="AH946" s="11">
        <v>1</v>
      </c>
      <c r="AI946" s="11">
        <v>0</v>
      </c>
      <c r="AJ946" s="11">
        <v>4</v>
      </c>
      <c r="AK946" s="11">
        <v>0</v>
      </c>
      <c r="AL946" s="11">
        <v>0</v>
      </c>
      <c r="AM946" s="11">
        <v>0</v>
      </c>
      <c r="AN946" s="11">
        <v>0.5</v>
      </c>
      <c r="AO946" s="11">
        <v>6000</v>
      </c>
      <c r="AP946" s="11">
        <v>0.5</v>
      </c>
      <c r="AQ946" s="11">
        <v>0</v>
      </c>
      <c r="AR946" s="11">
        <v>0</v>
      </c>
      <c r="AS946" s="11" t="s">
        <v>162</v>
      </c>
      <c r="AT946" s="12" t="s">
        <v>926</v>
      </c>
      <c r="AU946" s="11" t="s">
        <v>360</v>
      </c>
      <c r="AV946" s="11">
        <v>10001006</v>
      </c>
      <c r="AW946" s="11">
        <v>22000020</v>
      </c>
      <c r="AX946" s="12" t="s">
        <v>234</v>
      </c>
      <c r="AY946" s="12" t="s">
        <v>264</v>
      </c>
      <c r="AZ946" s="11">
        <v>0</v>
      </c>
      <c r="BA946" s="11">
        <v>0</v>
      </c>
      <c r="BB946" s="37" t="s">
        <v>1217</v>
      </c>
      <c r="BC946" s="11">
        <v>0</v>
      </c>
      <c r="BD946" s="11">
        <v>0</v>
      </c>
      <c r="BE946" s="11">
        <v>0</v>
      </c>
      <c r="BF946" s="11">
        <v>0</v>
      </c>
      <c r="BG946" s="11">
        <v>0</v>
      </c>
      <c r="BH946" s="11">
        <v>0</v>
      </c>
      <c r="BI946" s="172">
        <v>0</v>
      </c>
      <c r="BJ946" s="11">
        <v>0</v>
      </c>
      <c r="BK946" s="11">
        <v>0</v>
      </c>
      <c r="BL946" s="11">
        <v>0</v>
      </c>
      <c r="BM946" s="11">
        <v>0</v>
      </c>
      <c r="BN946" s="11">
        <v>0</v>
      </c>
      <c r="BO946" s="11">
        <v>0</v>
      </c>
      <c r="BP946" s="11">
        <v>0</v>
      </c>
      <c r="BQ946" s="46">
        <v>0</v>
      </c>
    </row>
    <row r="947" ht="20.1" customHeight="1" spans="3:69">
      <c r="C947" s="11">
        <v>62000011</v>
      </c>
      <c r="D947" s="12" t="s">
        <v>1218</v>
      </c>
      <c r="E947" s="11">
        <v>1</v>
      </c>
      <c r="F947" s="11">
        <v>10061</v>
      </c>
      <c r="G947" s="11">
        <v>0</v>
      </c>
      <c r="H947" s="11">
        <v>0</v>
      </c>
      <c r="I947" s="11">
        <v>1</v>
      </c>
      <c r="J947" s="11">
        <v>0</v>
      </c>
      <c r="K947" s="16">
        <v>0</v>
      </c>
      <c r="L947" s="11">
        <v>0</v>
      </c>
      <c r="M947" s="11">
        <v>0</v>
      </c>
      <c r="N947" s="11">
        <v>2</v>
      </c>
      <c r="O947" s="11">
        <v>5</v>
      </c>
      <c r="P947" s="11">
        <v>1</v>
      </c>
      <c r="Q947" s="11">
        <v>0</v>
      </c>
      <c r="R947" s="11">
        <v>0</v>
      </c>
      <c r="S947" s="11">
        <v>0</v>
      </c>
      <c r="T947" s="11">
        <v>1</v>
      </c>
      <c r="U947" s="11">
        <v>2</v>
      </c>
      <c r="V947" s="11">
        <v>0</v>
      </c>
      <c r="W947" s="11">
        <v>1</v>
      </c>
      <c r="X947" s="11">
        <v>0</v>
      </c>
      <c r="Y947" s="11">
        <v>0</v>
      </c>
      <c r="Z947" s="11">
        <v>0</v>
      </c>
      <c r="AA947" s="11">
        <v>0</v>
      </c>
      <c r="AB947" s="11">
        <v>1</v>
      </c>
      <c r="AC947" s="11">
        <v>0</v>
      </c>
      <c r="AD947" s="11">
        <v>1</v>
      </c>
      <c r="AE947" s="11">
        <v>0</v>
      </c>
      <c r="AF947" s="11">
        <v>0</v>
      </c>
      <c r="AG947" s="11">
        <v>7</v>
      </c>
      <c r="AH947" s="11">
        <v>0</v>
      </c>
      <c r="AI947" s="11">
        <v>0</v>
      </c>
      <c r="AJ947" s="11">
        <v>3</v>
      </c>
      <c r="AK947" s="11">
        <v>0</v>
      </c>
      <c r="AL947" s="11">
        <v>0</v>
      </c>
      <c r="AM947" s="11">
        <v>0</v>
      </c>
      <c r="AN947" s="11">
        <v>0</v>
      </c>
      <c r="AO947" s="11">
        <v>3000</v>
      </c>
      <c r="AP947" s="11">
        <v>0.5</v>
      </c>
      <c r="AQ947" s="11">
        <v>0</v>
      </c>
      <c r="AR947" s="11">
        <v>0</v>
      </c>
      <c r="AS947" s="11">
        <v>0</v>
      </c>
      <c r="AT947" s="12" t="s">
        <v>163</v>
      </c>
      <c r="AU947" s="11">
        <v>0</v>
      </c>
      <c r="AV947" s="11">
        <v>0</v>
      </c>
      <c r="AW947" s="11">
        <v>0</v>
      </c>
      <c r="AX947" s="12" t="s">
        <v>164</v>
      </c>
      <c r="AY947" s="12">
        <v>0</v>
      </c>
      <c r="AZ947" s="11">
        <v>0</v>
      </c>
      <c r="BA947" s="11">
        <v>0</v>
      </c>
      <c r="BB947" s="37" t="s">
        <v>1219</v>
      </c>
      <c r="BC947" s="11">
        <v>0</v>
      </c>
      <c r="BD947" s="11">
        <v>0</v>
      </c>
      <c r="BE947" s="11">
        <v>0</v>
      </c>
      <c r="BF947" s="11">
        <v>0</v>
      </c>
      <c r="BG947" s="11">
        <v>0</v>
      </c>
      <c r="BH947" s="11">
        <v>0</v>
      </c>
      <c r="BI947" s="172">
        <v>0</v>
      </c>
      <c r="BJ947" s="11">
        <v>0</v>
      </c>
      <c r="BK947" s="11">
        <v>0</v>
      </c>
      <c r="BL947" s="11">
        <v>0</v>
      </c>
      <c r="BM947" s="11">
        <v>0</v>
      </c>
      <c r="BN947" s="11">
        <v>0</v>
      </c>
      <c r="BO947" s="11">
        <v>0</v>
      </c>
      <c r="BP947" s="11">
        <v>0</v>
      </c>
      <c r="BQ947" s="46">
        <v>0</v>
      </c>
    </row>
    <row r="948" ht="20.1" customHeight="1" spans="3:69">
      <c r="C948" s="11">
        <v>62000012</v>
      </c>
      <c r="D948" s="12" t="s">
        <v>1220</v>
      </c>
      <c r="E948" s="11">
        <v>1</v>
      </c>
      <c r="F948" s="11">
        <v>20063</v>
      </c>
      <c r="G948" s="11">
        <v>0</v>
      </c>
      <c r="H948" s="11">
        <v>0</v>
      </c>
      <c r="I948" s="11">
        <v>1</v>
      </c>
      <c r="J948" s="11">
        <v>0</v>
      </c>
      <c r="K948" s="16">
        <v>0</v>
      </c>
      <c r="L948" s="11">
        <v>0</v>
      </c>
      <c r="M948" s="11">
        <v>0</v>
      </c>
      <c r="N948" s="11">
        <v>2</v>
      </c>
      <c r="O948" s="11">
        <v>3</v>
      </c>
      <c r="P948" s="11">
        <v>0.2</v>
      </c>
      <c r="Q948" s="11">
        <v>0</v>
      </c>
      <c r="R948" s="11">
        <v>0</v>
      </c>
      <c r="S948" s="11">
        <v>0</v>
      </c>
      <c r="T948" s="11">
        <v>1</v>
      </c>
      <c r="U948" s="11">
        <v>2</v>
      </c>
      <c r="V948" s="11">
        <v>0</v>
      </c>
      <c r="W948" s="11">
        <v>0</v>
      </c>
      <c r="X948" s="11">
        <v>0</v>
      </c>
      <c r="Y948" s="11">
        <v>0</v>
      </c>
      <c r="Z948" s="11">
        <v>0</v>
      </c>
      <c r="AA948" s="11">
        <v>0</v>
      </c>
      <c r="AB948" s="11">
        <v>1</v>
      </c>
      <c r="AC948" s="11">
        <v>0</v>
      </c>
      <c r="AD948" s="11">
        <v>10</v>
      </c>
      <c r="AE948" s="11">
        <v>0</v>
      </c>
      <c r="AF948" s="11">
        <v>0</v>
      </c>
      <c r="AG948" s="11">
        <v>7</v>
      </c>
      <c r="AH948" s="11">
        <v>0</v>
      </c>
      <c r="AI948" s="11">
        <v>0</v>
      </c>
      <c r="AJ948" s="11">
        <v>3</v>
      </c>
      <c r="AK948" s="11">
        <v>0</v>
      </c>
      <c r="AL948" s="11">
        <v>0</v>
      </c>
      <c r="AM948" s="11">
        <v>0</v>
      </c>
      <c r="AN948" s="11">
        <v>0</v>
      </c>
      <c r="AO948" s="11">
        <v>3000</v>
      </c>
      <c r="AP948" s="11">
        <v>0.5</v>
      </c>
      <c r="AQ948" s="11">
        <v>0</v>
      </c>
      <c r="AR948" s="11">
        <v>0</v>
      </c>
      <c r="AS948" s="11">
        <v>90000008</v>
      </c>
      <c r="AT948" s="12" t="s">
        <v>163</v>
      </c>
      <c r="AU948" s="11">
        <v>0</v>
      </c>
      <c r="AV948" s="11">
        <v>0</v>
      </c>
      <c r="AW948" s="11">
        <v>0</v>
      </c>
      <c r="AX948" s="12" t="s">
        <v>164</v>
      </c>
      <c r="AY948" s="12">
        <v>0</v>
      </c>
      <c r="AZ948" s="11">
        <v>0</v>
      </c>
      <c r="BA948" s="11">
        <v>0</v>
      </c>
      <c r="BB948" s="37" t="s">
        <v>1221</v>
      </c>
      <c r="BC948" s="11">
        <v>0</v>
      </c>
      <c r="BD948" s="11">
        <v>0</v>
      </c>
      <c r="BE948" s="11">
        <v>0</v>
      </c>
      <c r="BF948" s="11">
        <v>0</v>
      </c>
      <c r="BG948" s="11">
        <v>0</v>
      </c>
      <c r="BH948" s="11">
        <v>0</v>
      </c>
      <c r="BI948" s="172">
        <v>0</v>
      </c>
      <c r="BJ948" s="11">
        <v>0</v>
      </c>
      <c r="BK948" s="11">
        <v>0</v>
      </c>
      <c r="BL948" s="11">
        <v>0</v>
      </c>
      <c r="BM948" s="11">
        <v>0</v>
      </c>
      <c r="BN948" s="11">
        <v>0</v>
      </c>
      <c r="BO948" s="11">
        <v>0</v>
      </c>
      <c r="BP948" s="11">
        <v>0</v>
      </c>
      <c r="BQ948" s="46">
        <v>0</v>
      </c>
    </row>
    <row r="949" ht="20.1" customHeight="1" spans="3:69">
      <c r="C949" s="11">
        <v>62000031</v>
      </c>
      <c r="D949" s="12" t="s">
        <v>1222</v>
      </c>
      <c r="E949" s="11">
        <v>1</v>
      </c>
      <c r="F949" s="11">
        <v>30001</v>
      </c>
      <c r="G949" s="11">
        <v>0</v>
      </c>
      <c r="H949" s="11">
        <v>0</v>
      </c>
      <c r="I949" s="11">
        <v>1</v>
      </c>
      <c r="J949" s="11">
        <v>0</v>
      </c>
      <c r="K949" s="16">
        <v>0</v>
      </c>
      <c r="L949" s="11">
        <v>0</v>
      </c>
      <c r="M949" s="11">
        <v>0</v>
      </c>
      <c r="N949" s="11">
        <v>2</v>
      </c>
      <c r="O949" s="11">
        <v>10</v>
      </c>
      <c r="P949" s="11">
        <v>0.05</v>
      </c>
      <c r="Q949" s="11">
        <v>0</v>
      </c>
      <c r="R949" s="11">
        <v>0</v>
      </c>
      <c r="S949" s="11">
        <v>0</v>
      </c>
      <c r="T949" s="11">
        <v>1</v>
      </c>
      <c r="U949" s="11">
        <v>2</v>
      </c>
      <c r="V949" s="11">
        <v>0</v>
      </c>
      <c r="W949" s="11">
        <v>0</v>
      </c>
      <c r="X949" s="11">
        <v>0</v>
      </c>
      <c r="Y949" s="11">
        <v>0</v>
      </c>
      <c r="Z949" s="11">
        <v>0</v>
      </c>
      <c r="AA949" s="11">
        <v>0</v>
      </c>
      <c r="AB949" s="11">
        <v>1</v>
      </c>
      <c r="AC949" s="11">
        <v>0</v>
      </c>
      <c r="AD949" s="11">
        <v>1</v>
      </c>
      <c r="AE949" s="11">
        <v>0</v>
      </c>
      <c r="AF949" s="11">
        <v>0</v>
      </c>
      <c r="AG949" s="11">
        <v>2</v>
      </c>
      <c r="AH949" s="11">
        <v>0</v>
      </c>
      <c r="AI949" s="11">
        <v>0</v>
      </c>
      <c r="AJ949" s="11">
        <v>0</v>
      </c>
      <c r="AK949" s="11">
        <v>0</v>
      </c>
      <c r="AL949" s="11">
        <v>0</v>
      </c>
      <c r="AM949" s="11">
        <v>0</v>
      </c>
      <c r="AN949" s="11">
        <v>0</v>
      </c>
      <c r="AO949" s="11">
        <v>1000</v>
      </c>
      <c r="AP949" s="11">
        <v>0</v>
      </c>
      <c r="AQ949" s="11">
        <v>0</v>
      </c>
      <c r="AR949" s="11">
        <v>92000021</v>
      </c>
      <c r="AS949" s="11" t="s">
        <v>162</v>
      </c>
      <c r="AT949" s="12" t="s">
        <v>163</v>
      </c>
      <c r="AU949" s="11" t="s">
        <v>1004</v>
      </c>
      <c r="AV949" s="11">
        <v>0</v>
      </c>
      <c r="AW949" s="11">
        <v>40000003</v>
      </c>
      <c r="AX949" s="12" t="s">
        <v>164</v>
      </c>
      <c r="AY949" s="12" t="s">
        <v>162</v>
      </c>
      <c r="AZ949" s="11">
        <v>0</v>
      </c>
      <c r="BA949" s="11">
        <v>0</v>
      </c>
      <c r="BB949" s="37" t="s">
        <v>1223</v>
      </c>
      <c r="BC949" s="11">
        <v>0</v>
      </c>
      <c r="BD949" s="11">
        <v>0</v>
      </c>
      <c r="BE949" s="11">
        <v>0</v>
      </c>
      <c r="BF949" s="11">
        <v>0</v>
      </c>
      <c r="BG949" s="11">
        <v>0</v>
      </c>
      <c r="BH949" s="11">
        <v>0</v>
      </c>
      <c r="BI949" s="172">
        <v>0</v>
      </c>
      <c r="BJ949" s="11">
        <v>1</v>
      </c>
      <c r="BK949" s="11">
        <v>0</v>
      </c>
      <c r="BL949" s="11">
        <v>0</v>
      </c>
      <c r="BM949" s="11">
        <v>0</v>
      </c>
      <c r="BN949" s="11">
        <v>0</v>
      </c>
      <c r="BO949" s="11">
        <v>0</v>
      </c>
      <c r="BP949" s="11">
        <v>0</v>
      </c>
      <c r="BQ949" s="46">
        <v>0</v>
      </c>
    </row>
    <row r="950" ht="20.1" customHeight="1" spans="3:69">
      <c r="C950" s="11">
        <v>62000032</v>
      </c>
      <c r="D950" s="12" t="s">
        <v>1224</v>
      </c>
      <c r="E950" s="11">
        <v>1</v>
      </c>
      <c r="F950" s="11">
        <v>30002</v>
      </c>
      <c r="G950" s="11">
        <v>0</v>
      </c>
      <c r="H950" s="11">
        <v>0</v>
      </c>
      <c r="I950" s="11">
        <v>1</v>
      </c>
      <c r="J950" s="11">
        <v>0</v>
      </c>
      <c r="K950" s="16">
        <v>0</v>
      </c>
      <c r="L950" s="11">
        <v>0</v>
      </c>
      <c r="M950" s="11">
        <v>0</v>
      </c>
      <c r="N950" s="11">
        <v>1</v>
      </c>
      <c r="O950" s="11">
        <v>0</v>
      </c>
      <c r="P950" s="11">
        <v>0</v>
      </c>
      <c r="Q950" s="11">
        <v>0</v>
      </c>
      <c r="R950" s="11">
        <v>0</v>
      </c>
      <c r="S950" s="11">
        <v>0</v>
      </c>
      <c r="T950" s="11">
        <v>1</v>
      </c>
      <c r="U950" s="11">
        <v>2</v>
      </c>
      <c r="V950" s="11">
        <v>0</v>
      </c>
      <c r="W950" s="11">
        <v>0</v>
      </c>
      <c r="X950" s="11">
        <v>0</v>
      </c>
      <c r="Y950" s="11">
        <v>0</v>
      </c>
      <c r="Z950" s="11">
        <v>0</v>
      </c>
      <c r="AA950" s="11">
        <v>0</v>
      </c>
      <c r="AB950" s="11">
        <v>1</v>
      </c>
      <c r="AC950" s="11">
        <v>0</v>
      </c>
      <c r="AD950" s="11">
        <v>20</v>
      </c>
      <c r="AE950" s="11">
        <v>0</v>
      </c>
      <c r="AF950" s="11">
        <v>20</v>
      </c>
      <c r="AG950" s="11">
        <v>2</v>
      </c>
      <c r="AH950" s="11">
        <v>0</v>
      </c>
      <c r="AI950" s="11">
        <v>0</v>
      </c>
      <c r="AJ950" s="11">
        <v>0</v>
      </c>
      <c r="AK950" s="11">
        <v>0</v>
      </c>
      <c r="AL950" s="11">
        <v>0</v>
      </c>
      <c r="AM950" s="11">
        <v>0</v>
      </c>
      <c r="AN950" s="11">
        <v>0</v>
      </c>
      <c r="AO950" s="11">
        <v>1000</v>
      </c>
      <c r="AP950" s="11">
        <v>0</v>
      </c>
      <c r="AQ950" s="11">
        <v>0</v>
      </c>
      <c r="AR950" s="11">
        <v>92000022</v>
      </c>
      <c r="AS950" s="11">
        <v>92000032</v>
      </c>
      <c r="AT950" s="12" t="s">
        <v>163</v>
      </c>
      <c r="AU950" s="11" t="s">
        <v>1004</v>
      </c>
      <c r="AV950" s="11">
        <v>0</v>
      </c>
      <c r="AW950" s="11">
        <v>40000003</v>
      </c>
      <c r="AX950" s="12" t="s">
        <v>164</v>
      </c>
      <c r="AY950" s="12" t="s">
        <v>162</v>
      </c>
      <c r="AZ950" s="11">
        <v>0</v>
      </c>
      <c r="BA950" s="11">
        <v>0</v>
      </c>
      <c r="BB950" s="37" t="s">
        <v>1225</v>
      </c>
      <c r="BC950" s="11">
        <v>0</v>
      </c>
      <c r="BD950" s="11">
        <v>0</v>
      </c>
      <c r="BE950" s="11">
        <v>0</v>
      </c>
      <c r="BF950" s="11">
        <v>0</v>
      </c>
      <c r="BG950" s="11">
        <v>0</v>
      </c>
      <c r="BH950" s="11">
        <v>0</v>
      </c>
      <c r="BI950" s="172">
        <v>0</v>
      </c>
      <c r="BJ950" s="11">
        <v>1</v>
      </c>
      <c r="BK950" s="11">
        <v>0</v>
      </c>
      <c r="BL950" s="11">
        <v>0</v>
      </c>
      <c r="BM950" s="11">
        <v>0</v>
      </c>
      <c r="BN950" s="11">
        <v>0</v>
      </c>
      <c r="BO950" s="11">
        <v>0</v>
      </c>
      <c r="BP950" s="11">
        <v>0</v>
      </c>
      <c r="BQ950" s="46">
        <v>0</v>
      </c>
    </row>
    <row r="951" ht="20.1" customHeight="1" spans="3:69">
      <c r="C951" s="165">
        <v>62000033</v>
      </c>
      <c r="D951" s="203" t="s">
        <v>1226</v>
      </c>
      <c r="E951" s="165">
        <v>1</v>
      </c>
      <c r="F951" s="165">
        <v>30011</v>
      </c>
      <c r="G951" s="165">
        <v>0</v>
      </c>
      <c r="H951" s="165">
        <v>0</v>
      </c>
      <c r="I951" s="165">
        <v>1</v>
      </c>
      <c r="J951" s="165">
        <v>0</v>
      </c>
      <c r="K951" s="165">
        <v>0</v>
      </c>
      <c r="L951" s="165">
        <v>0</v>
      </c>
      <c r="M951" s="165">
        <v>0</v>
      </c>
      <c r="N951" s="165">
        <v>2</v>
      </c>
      <c r="O951" s="165">
        <v>1</v>
      </c>
      <c r="P951" s="165">
        <v>0.05</v>
      </c>
      <c r="Q951" s="165">
        <v>0</v>
      </c>
      <c r="R951" s="165">
        <v>0</v>
      </c>
      <c r="S951" s="165">
        <v>0</v>
      </c>
      <c r="T951" s="165">
        <v>1</v>
      </c>
      <c r="U951" s="165">
        <v>2</v>
      </c>
      <c r="V951" s="165">
        <v>0</v>
      </c>
      <c r="W951" s="165">
        <v>0</v>
      </c>
      <c r="X951" s="165">
        <v>0</v>
      </c>
      <c r="Y951" s="165">
        <v>0</v>
      </c>
      <c r="Z951" s="165">
        <v>0</v>
      </c>
      <c r="AA951" s="165">
        <v>0</v>
      </c>
      <c r="AB951" s="165">
        <v>1</v>
      </c>
      <c r="AC951" s="165">
        <v>0</v>
      </c>
      <c r="AD951" s="165">
        <v>1</v>
      </c>
      <c r="AE951" s="165">
        <v>0</v>
      </c>
      <c r="AF951" s="165">
        <v>0</v>
      </c>
      <c r="AG951" s="165">
        <v>7</v>
      </c>
      <c r="AH951" s="165">
        <v>0</v>
      </c>
      <c r="AI951" s="165">
        <v>0</v>
      </c>
      <c r="AJ951" s="165">
        <v>0</v>
      </c>
      <c r="AK951" s="165">
        <v>0</v>
      </c>
      <c r="AL951" s="165">
        <v>0</v>
      </c>
      <c r="AM951" s="165">
        <v>0</v>
      </c>
      <c r="AN951" s="165">
        <v>0</v>
      </c>
      <c r="AO951" s="165">
        <v>1000</v>
      </c>
      <c r="AP951" s="165">
        <v>0</v>
      </c>
      <c r="AQ951" s="165">
        <v>0</v>
      </c>
      <c r="AR951" s="165">
        <v>0</v>
      </c>
      <c r="AS951" s="165">
        <v>92000033</v>
      </c>
      <c r="AT951" s="203" t="s">
        <v>163</v>
      </c>
      <c r="AU951" s="165" t="s">
        <v>1004</v>
      </c>
      <c r="AV951" s="165">
        <v>0</v>
      </c>
      <c r="AW951" s="165">
        <v>40000003</v>
      </c>
      <c r="AX951" s="203" t="s">
        <v>164</v>
      </c>
      <c r="AY951" s="203" t="s">
        <v>162</v>
      </c>
      <c r="AZ951" s="165">
        <v>0</v>
      </c>
      <c r="BA951" s="165">
        <v>0</v>
      </c>
      <c r="BB951" s="207" t="s">
        <v>1227</v>
      </c>
      <c r="BC951" s="165">
        <v>0</v>
      </c>
      <c r="BD951" s="165">
        <v>0</v>
      </c>
      <c r="BE951" s="165">
        <v>0</v>
      </c>
      <c r="BF951" s="165">
        <v>0</v>
      </c>
      <c r="BG951" s="165">
        <v>0</v>
      </c>
      <c r="BH951" s="165">
        <v>0</v>
      </c>
      <c r="BI951" s="209">
        <v>0</v>
      </c>
      <c r="BJ951" s="165">
        <v>1</v>
      </c>
      <c r="BK951" s="165">
        <v>0</v>
      </c>
      <c r="BL951" s="165">
        <v>0</v>
      </c>
      <c r="BM951" s="165">
        <v>0</v>
      </c>
      <c r="BN951" s="165">
        <v>0</v>
      </c>
      <c r="BO951" s="165">
        <v>0</v>
      </c>
      <c r="BP951" s="11">
        <v>0</v>
      </c>
      <c r="BQ951" s="46">
        <v>0</v>
      </c>
    </row>
    <row r="952" ht="19.5" customHeight="1" spans="3:69">
      <c r="C952" s="165">
        <v>62000034</v>
      </c>
      <c r="D952" s="203" t="s">
        <v>1228</v>
      </c>
      <c r="E952" s="19">
        <v>1</v>
      </c>
      <c r="F952" s="16">
        <v>60010100</v>
      </c>
      <c r="G952" s="19">
        <v>0</v>
      </c>
      <c r="H952" s="18">
        <v>0</v>
      </c>
      <c r="I952" s="19">
        <v>1</v>
      </c>
      <c r="J952" s="19">
        <v>0</v>
      </c>
      <c r="K952" s="19">
        <v>0</v>
      </c>
      <c r="L952" s="16">
        <v>0</v>
      </c>
      <c r="M952" s="16">
        <v>0</v>
      </c>
      <c r="N952" s="16">
        <v>2</v>
      </c>
      <c r="O952" s="16">
        <v>1</v>
      </c>
      <c r="P952" s="16">
        <v>1</v>
      </c>
      <c r="Q952" s="16">
        <v>0</v>
      </c>
      <c r="R952" s="11">
        <v>0</v>
      </c>
      <c r="S952" s="16">
        <v>0</v>
      </c>
      <c r="T952" s="16">
        <v>1</v>
      </c>
      <c r="U952" s="16">
        <v>2</v>
      </c>
      <c r="V952" s="16">
        <v>0</v>
      </c>
      <c r="W952" s="16">
        <v>2.5</v>
      </c>
      <c r="X952" s="16">
        <v>0</v>
      </c>
      <c r="Y952" s="16">
        <v>0</v>
      </c>
      <c r="Z952" s="16">
        <v>0</v>
      </c>
      <c r="AA952" s="16">
        <v>0</v>
      </c>
      <c r="AB952" s="16">
        <v>0</v>
      </c>
      <c r="AC952" s="16">
        <v>0</v>
      </c>
      <c r="AD952" s="16">
        <v>1</v>
      </c>
      <c r="AE952" s="16">
        <v>1</v>
      </c>
      <c r="AF952" s="16">
        <v>3</v>
      </c>
      <c r="AG952" s="11">
        <v>1</v>
      </c>
      <c r="AH952" s="11">
        <v>0</v>
      </c>
      <c r="AI952" s="11">
        <v>0</v>
      </c>
      <c r="AJ952" s="11">
        <v>0</v>
      </c>
      <c r="AK952" s="16">
        <v>0</v>
      </c>
      <c r="AL952" s="16">
        <v>0</v>
      </c>
      <c r="AM952" s="16">
        <v>0</v>
      </c>
      <c r="AN952" s="16">
        <v>0</v>
      </c>
      <c r="AO952" s="16">
        <v>5000</v>
      </c>
      <c r="AP952" s="16">
        <v>0</v>
      </c>
      <c r="AQ952" s="16">
        <v>0</v>
      </c>
      <c r="AR952" s="11">
        <v>0</v>
      </c>
      <c r="AS952" s="16">
        <v>0</v>
      </c>
      <c r="AT952" s="20" t="s">
        <v>201</v>
      </c>
      <c r="AU952" s="16" t="s">
        <v>353</v>
      </c>
      <c r="AV952" s="19">
        <v>10000007</v>
      </c>
      <c r="AW952" s="19">
        <v>70403005</v>
      </c>
      <c r="AX952" s="17" t="s">
        <v>164</v>
      </c>
      <c r="AY952" s="16">
        <v>0</v>
      </c>
      <c r="AZ952" s="18">
        <v>0</v>
      </c>
      <c r="BA952" s="18">
        <v>0</v>
      </c>
      <c r="BB952" s="39" t="s">
        <v>1229</v>
      </c>
      <c r="BC952" s="16">
        <v>0</v>
      </c>
      <c r="BD952" s="16">
        <v>0</v>
      </c>
      <c r="BE952" s="16">
        <v>0</v>
      </c>
      <c r="BF952" s="16">
        <v>0</v>
      </c>
      <c r="BG952" s="16">
        <v>0</v>
      </c>
      <c r="BH952" s="16">
        <v>0</v>
      </c>
      <c r="BI952" s="14">
        <v>0</v>
      </c>
      <c r="BJ952" s="11">
        <v>0</v>
      </c>
      <c r="BK952" s="11">
        <v>0</v>
      </c>
      <c r="BL952" s="11">
        <v>0</v>
      </c>
      <c r="BM952" s="11">
        <v>0</v>
      </c>
      <c r="BN952" s="11">
        <v>0</v>
      </c>
      <c r="BO952" s="11">
        <v>0</v>
      </c>
      <c r="BP952" s="11">
        <v>0</v>
      </c>
      <c r="BQ952" s="46">
        <v>0</v>
      </c>
    </row>
    <row r="953" ht="20.1" customHeight="1" spans="3:69">
      <c r="C953" s="11">
        <v>62000035</v>
      </c>
      <c r="D953" s="12" t="s">
        <v>1230</v>
      </c>
      <c r="E953" s="11">
        <v>1</v>
      </c>
      <c r="F953" s="11">
        <v>30022</v>
      </c>
      <c r="G953" s="11">
        <v>0</v>
      </c>
      <c r="H953" s="11">
        <v>0</v>
      </c>
      <c r="I953" s="11">
        <v>1</v>
      </c>
      <c r="J953" s="11">
        <v>0</v>
      </c>
      <c r="K953" s="16">
        <v>0</v>
      </c>
      <c r="L953" s="11">
        <v>0</v>
      </c>
      <c r="M953" s="11">
        <v>0</v>
      </c>
      <c r="N953" s="11">
        <v>2</v>
      </c>
      <c r="O953" s="11">
        <v>1</v>
      </c>
      <c r="P953" s="11">
        <v>1</v>
      </c>
      <c r="Q953" s="11">
        <v>0</v>
      </c>
      <c r="R953" s="11">
        <v>0</v>
      </c>
      <c r="S953" s="11">
        <v>0</v>
      </c>
      <c r="T953" s="11">
        <v>1</v>
      </c>
      <c r="U953" s="11">
        <v>2</v>
      </c>
      <c r="V953" s="11">
        <v>0</v>
      </c>
      <c r="W953" s="11">
        <v>0</v>
      </c>
      <c r="X953" s="11">
        <v>0</v>
      </c>
      <c r="Y953" s="11">
        <v>0</v>
      </c>
      <c r="Z953" s="11">
        <v>0</v>
      </c>
      <c r="AA953" s="11">
        <v>0</v>
      </c>
      <c r="AB953" s="11">
        <v>1</v>
      </c>
      <c r="AC953" s="11">
        <v>0</v>
      </c>
      <c r="AD953" s="11">
        <v>1</v>
      </c>
      <c r="AE953" s="11">
        <v>1</v>
      </c>
      <c r="AF953" s="11">
        <v>2</v>
      </c>
      <c r="AG953" s="11">
        <v>7</v>
      </c>
      <c r="AH953" s="11">
        <v>0</v>
      </c>
      <c r="AI953" s="11">
        <v>0</v>
      </c>
      <c r="AJ953" s="11">
        <v>0</v>
      </c>
      <c r="AK953" s="11">
        <v>0</v>
      </c>
      <c r="AL953" s="11">
        <v>0</v>
      </c>
      <c r="AM953" s="11">
        <v>0</v>
      </c>
      <c r="AN953" s="11">
        <v>0</v>
      </c>
      <c r="AO953" s="11">
        <v>1000</v>
      </c>
      <c r="AP953" s="11">
        <v>0</v>
      </c>
      <c r="AQ953" s="11">
        <v>0</v>
      </c>
      <c r="AR953" s="11">
        <v>0</v>
      </c>
      <c r="AS953" s="11">
        <v>92000023</v>
      </c>
      <c r="AT953" s="12" t="s">
        <v>163</v>
      </c>
      <c r="AU953" s="11" t="s">
        <v>1004</v>
      </c>
      <c r="AV953" s="11">
        <v>0</v>
      </c>
      <c r="AW953" s="11">
        <v>0</v>
      </c>
      <c r="AX953" s="12" t="s">
        <v>164</v>
      </c>
      <c r="AY953" s="12" t="s">
        <v>162</v>
      </c>
      <c r="AZ953" s="11">
        <v>0</v>
      </c>
      <c r="BA953" s="11">
        <v>0</v>
      </c>
      <c r="BB953" s="37" t="s">
        <v>1231</v>
      </c>
      <c r="BC953" s="11">
        <v>0</v>
      </c>
      <c r="BD953" s="11">
        <v>0</v>
      </c>
      <c r="BE953" s="11">
        <v>0</v>
      </c>
      <c r="BF953" s="11">
        <v>0</v>
      </c>
      <c r="BG953" s="11">
        <v>0</v>
      </c>
      <c r="BH953" s="11">
        <v>0</v>
      </c>
      <c r="BI953" s="172">
        <v>0</v>
      </c>
      <c r="BJ953" s="11">
        <v>1</v>
      </c>
      <c r="BK953" s="11">
        <v>0</v>
      </c>
      <c r="BL953" s="11">
        <v>0</v>
      </c>
      <c r="BM953" s="11">
        <v>0</v>
      </c>
      <c r="BN953" s="11">
        <v>0</v>
      </c>
      <c r="BO953" s="11">
        <v>0</v>
      </c>
      <c r="BP953" s="11">
        <v>0</v>
      </c>
      <c r="BQ953" s="46">
        <v>0</v>
      </c>
    </row>
    <row r="954" ht="20.1" customHeight="1" spans="3:69">
      <c r="C954" s="11">
        <v>62000036</v>
      </c>
      <c r="D954" s="12" t="s">
        <v>1232</v>
      </c>
      <c r="E954" s="11">
        <v>1</v>
      </c>
      <c r="F954" s="11">
        <v>30031</v>
      </c>
      <c r="G954" s="11">
        <v>0</v>
      </c>
      <c r="H954" s="11">
        <v>0</v>
      </c>
      <c r="I954" s="11">
        <v>1</v>
      </c>
      <c r="J954" s="11">
        <v>0</v>
      </c>
      <c r="K954" s="16">
        <v>0</v>
      </c>
      <c r="L954" s="11">
        <v>0</v>
      </c>
      <c r="M954" s="11">
        <v>0</v>
      </c>
      <c r="N954" s="11">
        <v>2</v>
      </c>
      <c r="O954" s="11">
        <v>1</v>
      </c>
      <c r="P954" s="11">
        <v>0.05</v>
      </c>
      <c r="Q954" s="11">
        <v>0</v>
      </c>
      <c r="R954" s="11">
        <v>0</v>
      </c>
      <c r="S954" s="11">
        <v>0</v>
      </c>
      <c r="T954" s="11">
        <v>1</v>
      </c>
      <c r="U954" s="11">
        <v>2</v>
      </c>
      <c r="V954" s="11">
        <v>0</v>
      </c>
      <c r="W954" s="11">
        <v>0</v>
      </c>
      <c r="X954" s="11">
        <v>0</v>
      </c>
      <c r="Y954" s="11">
        <v>0</v>
      </c>
      <c r="Z954" s="11">
        <v>0</v>
      </c>
      <c r="AA954" s="11">
        <v>0</v>
      </c>
      <c r="AB954" s="11">
        <v>1</v>
      </c>
      <c r="AC954" s="11">
        <v>0</v>
      </c>
      <c r="AD954" s="11">
        <v>1</v>
      </c>
      <c r="AE954" s="11">
        <v>0</v>
      </c>
      <c r="AF954" s="11">
        <v>0</v>
      </c>
      <c r="AG954" s="11">
        <v>2</v>
      </c>
      <c r="AH954" s="11">
        <v>0</v>
      </c>
      <c r="AI954" s="11">
        <v>0</v>
      </c>
      <c r="AJ954" s="11">
        <v>0</v>
      </c>
      <c r="AK954" s="11">
        <v>0</v>
      </c>
      <c r="AL954" s="11">
        <v>0</v>
      </c>
      <c r="AM954" s="11">
        <v>0</v>
      </c>
      <c r="AN954" s="11">
        <v>0</v>
      </c>
      <c r="AO954" s="11">
        <v>1000</v>
      </c>
      <c r="AP954" s="11">
        <v>0</v>
      </c>
      <c r="AQ954" s="11">
        <v>0</v>
      </c>
      <c r="AR954" s="11">
        <v>92000024</v>
      </c>
      <c r="AS954" s="11" t="s">
        <v>162</v>
      </c>
      <c r="AT954" s="12" t="s">
        <v>163</v>
      </c>
      <c r="AU954" s="11" t="s">
        <v>1004</v>
      </c>
      <c r="AV954" s="11">
        <v>0</v>
      </c>
      <c r="AW954" s="11">
        <v>40000003</v>
      </c>
      <c r="AX954" s="12" t="s">
        <v>164</v>
      </c>
      <c r="AY954" s="12" t="s">
        <v>162</v>
      </c>
      <c r="AZ954" s="11">
        <v>0</v>
      </c>
      <c r="BA954" s="11">
        <v>0</v>
      </c>
      <c r="BB954" s="37" t="s">
        <v>1233</v>
      </c>
      <c r="BC954" s="11">
        <v>0</v>
      </c>
      <c r="BD954" s="11">
        <v>0</v>
      </c>
      <c r="BE954" s="11">
        <v>0</v>
      </c>
      <c r="BF954" s="11">
        <v>0</v>
      </c>
      <c r="BG954" s="11">
        <v>0</v>
      </c>
      <c r="BH954" s="11">
        <v>0</v>
      </c>
      <c r="BI954" s="172">
        <v>0</v>
      </c>
      <c r="BJ954" s="11">
        <v>1</v>
      </c>
      <c r="BK954" s="11">
        <v>0</v>
      </c>
      <c r="BL954" s="11">
        <v>0</v>
      </c>
      <c r="BM954" s="11">
        <v>0</v>
      </c>
      <c r="BN954" s="11">
        <v>0</v>
      </c>
      <c r="BO954" s="11">
        <v>0</v>
      </c>
      <c r="BP954" s="11">
        <v>0</v>
      </c>
      <c r="BQ954" s="46">
        <v>0</v>
      </c>
    </row>
    <row r="955" ht="20.1" customHeight="1" spans="3:69">
      <c r="C955" s="165">
        <v>62000037</v>
      </c>
      <c r="D955" s="203" t="s">
        <v>1234</v>
      </c>
      <c r="E955" s="165">
        <v>1</v>
      </c>
      <c r="F955" s="165">
        <v>30052</v>
      </c>
      <c r="G955" s="165">
        <v>0</v>
      </c>
      <c r="H955" s="165">
        <v>0</v>
      </c>
      <c r="I955" s="165">
        <v>1</v>
      </c>
      <c r="J955" s="165">
        <v>0</v>
      </c>
      <c r="K955" s="165">
        <v>0</v>
      </c>
      <c r="L955" s="165">
        <v>0</v>
      </c>
      <c r="M955" s="165">
        <v>0</v>
      </c>
      <c r="N955" s="165">
        <v>2</v>
      </c>
      <c r="O955" s="165">
        <v>1</v>
      </c>
      <c r="P955" s="165">
        <v>0.1</v>
      </c>
      <c r="Q955" s="165">
        <v>0</v>
      </c>
      <c r="R955" s="165">
        <v>0</v>
      </c>
      <c r="S955" s="165">
        <v>0</v>
      </c>
      <c r="T955" s="165">
        <v>1</v>
      </c>
      <c r="U955" s="165">
        <v>2</v>
      </c>
      <c r="V955" s="165">
        <v>0</v>
      </c>
      <c r="W955" s="165">
        <v>0</v>
      </c>
      <c r="X955" s="165">
        <v>0</v>
      </c>
      <c r="Y955" s="165">
        <v>0</v>
      </c>
      <c r="Z955" s="165">
        <v>0</v>
      </c>
      <c r="AA955" s="165">
        <v>0</v>
      </c>
      <c r="AB955" s="165">
        <v>1</v>
      </c>
      <c r="AC955" s="165">
        <v>0</v>
      </c>
      <c r="AD955" s="165">
        <v>1</v>
      </c>
      <c r="AE955" s="165">
        <v>0</v>
      </c>
      <c r="AF955" s="165">
        <v>0</v>
      </c>
      <c r="AG955" s="165">
        <v>2</v>
      </c>
      <c r="AH955" s="165">
        <v>0</v>
      </c>
      <c r="AI955" s="165">
        <v>0</v>
      </c>
      <c r="AJ955" s="165">
        <v>0</v>
      </c>
      <c r="AK955" s="165">
        <v>0</v>
      </c>
      <c r="AL955" s="165">
        <v>0</v>
      </c>
      <c r="AM955" s="165">
        <v>0</v>
      </c>
      <c r="AN955" s="165">
        <v>0</v>
      </c>
      <c r="AO955" s="165">
        <v>1000</v>
      </c>
      <c r="AP955" s="165">
        <v>0</v>
      </c>
      <c r="AQ955" s="165">
        <v>0</v>
      </c>
      <c r="AR955" s="165">
        <v>92000031</v>
      </c>
      <c r="AS955" s="165" t="s">
        <v>162</v>
      </c>
      <c r="AT955" s="203" t="s">
        <v>163</v>
      </c>
      <c r="AU955" s="165" t="s">
        <v>1004</v>
      </c>
      <c r="AV955" s="165">
        <v>0</v>
      </c>
      <c r="AW955" s="165">
        <v>40000003</v>
      </c>
      <c r="AX955" s="203" t="s">
        <v>164</v>
      </c>
      <c r="AY955" s="203" t="s">
        <v>162</v>
      </c>
      <c r="AZ955" s="165">
        <v>0</v>
      </c>
      <c r="BA955" s="165">
        <v>0</v>
      </c>
      <c r="BB955" s="207" t="s">
        <v>1235</v>
      </c>
      <c r="BC955" s="165">
        <v>0</v>
      </c>
      <c r="BD955" s="165">
        <v>0</v>
      </c>
      <c r="BE955" s="165">
        <v>0</v>
      </c>
      <c r="BF955" s="165">
        <v>0</v>
      </c>
      <c r="BG955" s="165">
        <v>0</v>
      </c>
      <c r="BH955" s="165">
        <v>0</v>
      </c>
      <c r="BI955" s="209">
        <v>0</v>
      </c>
      <c r="BJ955" s="165">
        <v>1</v>
      </c>
      <c r="BK955" s="165">
        <v>0</v>
      </c>
      <c r="BL955" s="165">
        <v>0</v>
      </c>
      <c r="BM955" s="165">
        <v>0</v>
      </c>
      <c r="BN955" s="165">
        <v>0</v>
      </c>
      <c r="BO955" s="165">
        <v>0</v>
      </c>
      <c r="BP955" s="11">
        <v>0</v>
      </c>
      <c r="BQ955" s="46">
        <v>0</v>
      </c>
    </row>
    <row r="956" ht="20.1" customHeight="1" spans="3:69">
      <c r="C956" s="11">
        <v>62000038</v>
      </c>
      <c r="D956" s="12" t="s">
        <v>1236</v>
      </c>
      <c r="E956" s="11">
        <v>1</v>
      </c>
      <c r="F956" s="11">
        <v>30061</v>
      </c>
      <c r="G956" s="11">
        <v>0</v>
      </c>
      <c r="H956" s="11">
        <v>0</v>
      </c>
      <c r="I956" s="11">
        <v>1</v>
      </c>
      <c r="J956" s="11">
        <v>0</v>
      </c>
      <c r="K956" s="16">
        <v>0</v>
      </c>
      <c r="L956" s="11">
        <v>0</v>
      </c>
      <c r="M956" s="11">
        <v>0</v>
      </c>
      <c r="N956" s="11">
        <v>2</v>
      </c>
      <c r="O956" s="11">
        <v>1</v>
      </c>
      <c r="P956" s="11">
        <v>0.1</v>
      </c>
      <c r="Q956" s="11">
        <v>0</v>
      </c>
      <c r="R956" s="11">
        <v>0</v>
      </c>
      <c r="S956" s="11">
        <v>0</v>
      </c>
      <c r="T956" s="11">
        <v>1</v>
      </c>
      <c r="U956" s="11">
        <v>2</v>
      </c>
      <c r="V956" s="11">
        <v>0</v>
      </c>
      <c r="W956" s="11">
        <v>0</v>
      </c>
      <c r="X956" s="11">
        <v>0</v>
      </c>
      <c r="Y956" s="11">
        <v>0</v>
      </c>
      <c r="Z956" s="11">
        <v>0</v>
      </c>
      <c r="AA956" s="11">
        <v>0</v>
      </c>
      <c r="AB956" s="11">
        <v>1</v>
      </c>
      <c r="AC956" s="11">
        <v>0</v>
      </c>
      <c r="AD956" s="11">
        <v>1</v>
      </c>
      <c r="AE956" s="11">
        <v>0</v>
      </c>
      <c r="AF956" s="11">
        <v>0</v>
      </c>
      <c r="AG956" s="11">
        <v>7</v>
      </c>
      <c r="AH956" s="11">
        <v>0</v>
      </c>
      <c r="AI956" s="11">
        <v>0</v>
      </c>
      <c r="AJ956" s="11">
        <v>0</v>
      </c>
      <c r="AK956" s="11">
        <v>0</v>
      </c>
      <c r="AL956" s="11">
        <v>0</v>
      </c>
      <c r="AM956" s="11">
        <v>0</v>
      </c>
      <c r="AN956" s="11">
        <v>0</v>
      </c>
      <c r="AO956" s="11">
        <v>1000</v>
      </c>
      <c r="AP956" s="11">
        <v>0</v>
      </c>
      <c r="AQ956" s="11">
        <v>0</v>
      </c>
      <c r="AR956" s="11">
        <v>0</v>
      </c>
      <c r="AS956" s="301" t="s">
        <v>1237</v>
      </c>
      <c r="AT956" s="12" t="s">
        <v>163</v>
      </c>
      <c r="AU956" s="11" t="s">
        <v>1004</v>
      </c>
      <c r="AV956" s="11">
        <v>0</v>
      </c>
      <c r="AW956" s="11">
        <v>0</v>
      </c>
      <c r="AX956" s="12" t="s">
        <v>164</v>
      </c>
      <c r="AY956" s="12" t="s">
        <v>162</v>
      </c>
      <c r="AZ956" s="11">
        <v>0</v>
      </c>
      <c r="BA956" s="11">
        <v>0</v>
      </c>
      <c r="BB956" s="37" t="s">
        <v>1238</v>
      </c>
      <c r="BC956" s="11">
        <v>0</v>
      </c>
      <c r="BD956" s="11">
        <v>0</v>
      </c>
      <c r="BE956" s="11">
        <v>0</v>
      </c>
      <c r="BF956" s="11">
        <v>0</v>
      </c>
      <c r="BG956" s="11">
        <v>0</v>
      </c>
      <c r="BH956" s="11">
        <v>0</v>
      </c>
      <c r="BI956" s="172">
        <v>0</v>
      </c>
      <c r="BJ956" s="11">
        <v>1</v>
      </c>
      <c r="BK956" s="11">
        <v>0</v>
      </c>
      <c r="BL956" s="11">
        <v>0</v>
      </c>
      <c r="BM956" s="11">
        <v>0</v>
      </c>
      <c r="BN956" s="11">
        <v>0</v>
      </c>
      <c r="BO956" s="11">
        <v>0</v>
      </c>
      <c r="BP956" s="11">
        <v>0</v>
      </c>
      <c r="BQ956" s="46">
        <v>0</v>
      </c>
    </row>
    <row r="957" ht="20.1" customHeight="1" spans="3:69">
      <c r="C957" s="11">
        <v>62000039</v>
      </c>
      <c r="D957" s="17" t="s">
        <v>1239</v>
      </c>
      <c r="E957" s="16">
        <v>1</v>
      </c>
      <c r="F957" s="16">
        <v>80002002</v>
      </c>
      <c r="G957" s="19">
        <v>0</v>
      </c>
      <c r="H957" s="18">
        <v>0</v>
      </c>
      <c r="I957" s="19">
        <v>1</v>
      </c>
      <c r="J957" s="19">
        <v>0</v>
      </c>
      <c r="K957" s="19">
        <v>0</v>
      </c>
      <c r="L957" s="16">
        <v>0</v>
      </c>
      <c r="M957" s="16">
        <v>0</v>
      </c>
      <c r="N957" s="16">
        <v>5</v>
      </c>
      <c r="O957" s="16">
        <v>0</v>
      </c>
      <c r="P957" s="16">
        <v>0</v>
      </c>
      <c r="Q957" s="16">
        <v>0</v>
      </c>
      <c r="R957" s="11">
        <v>0</v>
      </c>
      <c r="S957" s="16">
        <v>0</v>
      </c>
      <c r="T957" s="16">
        <v>1</v>
      </c>
      <c r="U957" s="16">
        <v>2</v>
      </c>
      <c r="V957" s="16">
        <v>0</v>
      </c>
      <c r="W957" s="16">
        <v>0</v>
      </c>
      <c r="X957" s="16">
        <v>0</v>
      </c>
      <c r="Y957" s="16">
        <v>0</v>
      </c>
      <c r="Z957" s="16">
        <v>0</v>
      </c>
      <c r="AA957" s="16">
        <v>0</v>
      </c>
      <c r="AB957" s="16">
        <v>0</v>
      </c>
      <c r="AC957" s="16">
        <v>0</v>
      </c>
      <c r="AD957" s="16">
        <v>9</v>
      </c>
      <c r="AE957" s="16">
        <v>2</v>
      </c>
      <c r="AF957" s="16" t="s">
        <v>171</v>
      </c>
      <c r="AG957" s="11">
        <v>2</v>
      </c>
      <c r="AH957" s="11">
        <v>2</v>
      </c>
      <c r="AI957" s="11">
        <v>0</v>
      </c>
      <c r="AJ957" s="11">
        <v>1.5</v>
      </c>
      <c r="AK957" s="16">
        <v>0</v>
      </c>
      <c r="AL957" s="16">
        <v>0</v>
      </c>
      <c r="AM957" s="16">
        <v>0</v>
      </c>
      <c r="AN957" s="16">
        <v>1</v>
      </c>
      <c r="AO957" s="16">
        <v>3000</v>
      </c>
      <c r="AP957" s="16">
        <v>0.5</v>
      </c>
      <c r="AQ957" s="16">
        <v>0</v>
      </c>
      <c r="AR957" s="11">
        <v>0</v>
      </c>
      <c r="AS957" s="16" t="s">
        <v>162</v>
      </c>
      <c r="AT957" s="17" t="s">
        <v>163</v>
      </c>
      <c r="AU957" s="16">
        <v>0</v>
      </c>
      <c r="AV957" s="19">
        <v>0</v>
      </c>
      <c r="AW957" s="19">
        <v>0</v>
      </c>
      <c r="AX957" s="17" t="s">
        <v>164</v>
      </c>
      <c r="AY957" s="16" t="s">
        <v>1240</v>
      </c>
      <c r="AZ957" s="18">
        <v>0</v>
      </c>
      <c r="BA957" s="18">
        <v>1</v>
      </c>
      <c r="BB957" s="39" t="s">
        <v>1241</v>
      </c>
      <c r="BC957" s="16"/>
      <c r="BD957" s="16">
        <v>0</v>
      </c>
      <c r="BE957" s="16"/>
      <c r="BF957" s="16"/>
      <c r="BG957" s="16"/>
      <c r="BH957" s="19"/>
      <c r="BI957" s="16">
        <v>0</v>
      </c>
      <c r="BJ957" s="11">
        <v>0</v>
      </c>
      <c r="BK957" s="11">
        <v>0</v>
      </c>
      <c r="BL957" s="11">
        <v>0</v>
      </c>
      <c r="BM957" s="11">
        <v>0</v>
      </c>
      <c r="BN957" s="11">
        <v>0</v>
      </c>
      <c r="BO957" s="11">
        <v>0</v>
      </c>
      <c r="BP957" s="11">
        <v>0</v>
      </c>
      <c r="BQ957" s="46">
        <v>0</v>
      </c>
    </row>
    <row r="958" ht="19.5" customHeight="1" spans="3:69">
      <c r="C958" s="165">
        <v>62000040</v>
      </c>
      <c r="D958" s="203" t="s">
        <v>1242</v>
      </c>
      <c r="E958" s="19">
        <v>1</v>
      </c>
      <c r="F958" s="16">
        <v>60010100</v>
      </c>
      <c r="G958" s="19">
        <v>0</v>
      </c>
      <c r="H958" s="18">
        <v>0</v>
      </c>
      <c r="I958" s="19">
        <v>1</v>
      </c>
      <c r="J958" s="19">
        <v>0</v>
      </c>
      <c r="K958" s="19">
        <v>0</v>
      </c>
      <c r="L958" s="16">
        <v>0</v>
      </c>
      <c r="M958" s="16">
        <v>0</v>
      </c>
      <c r="N958" s="16">
        <v>2</v>
      </c>
      <c r="O958" s="16">
        <v>1</v>
      </c>
      <c r="P958" s="16">
        <v>1</v>
      </c>
      <c r="Q958" s="16">
        <v>0</v>
      </c>
      <c r="R958" s="11">
        <v>0</v>
      </c>
      <c r="S958" s="16">
        <v>0</v>
      </c>
      <c r="T958" s="16">
        <v>1</v>
      </c>
      <c r="U958" s="16">
        <v>2</v>
      </c>
      <c r="V958" s="16">
        <v>0</v>
      </c>
      <c r="W958" s="16">
        <v>1</v>
      </c>
      <c r="X958" s="16">
        <v>0</v>
      </c>
      <c r="Y958" s="16">
        <v>0</v>
      </c>
      <c r="Z958" s="16">
        <v>0</v>
      </c>
      <c r="AA958" s="16">
        <v>0</v>
      </c>
      <c r="AB958" s="16">
        <v>0</v>
      </c>
      <c r="AC958" s="16">
        <v>0</v>
      </c>
      <c r="AD958" s="16">
        <v>1</v>
      </c>
      <c r="AE958" s="16">
        <v>1</v>
      </c>
      <c r="AF958" s="16">
        <v>2</v>
      </c>
      <c r="AG958" s="11">
        <v>1</v>
      </c>
      <c r="AH958" s="11">
        <v>0</v>
      </c>
      <c r="AI958" s="11">
        <v>0</v>
      </c>
      <c r="AJ958" s="11">
        <v>0</v>
      </c>
      <c r="AK958" s="16">
        <v>0</v>
      </c>
      <c r="AL958" s="16">
        <v>0</v>
      </c>
      <c r="AM958" s="16">
        <v>0</v>
      </c>
      <c r="AN958" s="16">
        <v>0</v>
      </c>
      <c r="AO958" s="16">
        <v>5000</v>
      </c>
      <c r="AP958" s="16">
        <v>0</v>
      </c>
      <c r="AQ958" s="16">
        <v>0</v>
      </c>
      <c r="AR958" s="11">
        <v>0</v>
      </c>
      <c r="AS958" s="16">
        <v>0</v>
      </c>
      <c r="AT958" s="20" t="s">
        <v>201</v>
      </c>
      <c r="AU958" s="16" t="s">
        <v>353</v>
      </c>
      <c r="AV958" s="19">
        <v>10000007</v>
      </c>
      <c r="AW958" s="19">
        <v>70403006</v>
      </c>
      <c r="AX958" s="17" t="s">
        <v>164</v>
      </c>
      <c r="AY958" s="16">
        <v>0</v>
      </c>
      <c r="AZ958" s="18">
        <v>0</v>
      </c>
      <c r="BA958" s="18">
        <v>0</v>
      </c>
      <c r="BB958" s="39" t="s">
        <v>1243</v>
      </c>
      <c r="BC958" s="16">
        <v>0</v>
      </c>
      <c r="BD958" s="16">
        <v>0</v>
      </c>
      <c r="BE958" s="16">
        <v>0</v>
      </c>
      <c r="BF958" s="16">
        <v>0</v>
      </c>
      <c r="BG958" s="16">
        <v>0</v>
      </c>
      <c r="BH958" s="16">
        <v>0</v>
      </c>
      <c r="BI958" s="14">
        <v>0</v>
      </c>
      <c r="BJ958" s="11">
        <v>0</v>
      </c>
      <c r="BK958" s="11">
        <v>0</v>
      </c>
      <c r="BL958" s="11">
        <v>0</v>
      </c>
      <c r="BM958" s="11">
        <v>0</v>
      </c>
      <c r="BN958" s="11">
        <v>0</v>
      </c>
      <c r="BO958" s="11">
        <v>0</v>
      </c>
      <c r="BP958" s="11">
        <v>0</v>
      </c>
      <c r="BQ958" s="46">
        <v>0</v>
      </c>
    </row>
    <row r="959" ht="19.5" customHeight="1" spans="3:69">
      <c r="C959" s="165">
        <v>62000041</v>
      </c>
      <c r="D959" s="203" t="s">
        <v>1244</v>
      </c>
      <c r="E959" s="19">
        <v>1</v>
      </c>
      <c r="F959" s="16">
        <v>60010100</v>
      </c>
      <c r="G959" s="19">
        <v>0</v>
      </c>
      <c r="H959" s="18">
        <v>0</v>
      </c>
      <c r="I959" s="19">
        <v>1</v>
      </c>
      <c r="J959" s="19">
        <v>0</v>
      </c>
      <c r="K959" s="19">
        <v>0</v>
      </c>
      <c r="L959" s="16">
        <v>0</v>
      </c>
      <c r="M959" s="16">
        <v>0</v>
      </c>
      <c r="N959" s="16">
        <v>2</v>
      </c>
      <c r="O959" s="16">
        <v>1</v>
      </c>
      <c r="P959" s="16">
        <v>1</v>
      </c>
      <c r="Q959" s="16">
        <v>0</v>
      </c>
      <c r="R959" s="11">
        <v>0</v>
      </c>
      <c r="S959" s="16">
        <v>0</v>
      </c>
      <c r="T959" s="16">
        <v>1</v>
      </c>
      <c r="U959" s="16">
        <v>2</v>
      </c>
      <c r="V959" s="16">
        <v>0</v>
      </c>
      <c r="W959" s="16">
        <v>2.5</v>
      </c>
      <c r="X959" s="16">
        <v>0</v>
      </c>
      <c r="Y959" s="16">
        <v>0</v>
      </c>
      <c r="Z959" s="16">
        <v>0</v>
      </c>
      <c r="AA959" s="16">
        <v>0</v>
      </c>
      <c r="AB959" s="16">
        <v>0</v>
      </c>
      <c r="AC959" s="16">
        <v>0</v>
      </c>
      <c r="AD959" s="16">
        <v>1</v>
      </c>
      <c r="AE959" s="16">
        <v>1</v>
      </c>
      <c r="AF959" s="16">
        <v>2</v>
      </c>
      <c r="AG959" s="11">
        <v>1</v>
      </c>
      <c r="AH959" s="11">
        <v>0</v>
      </c>
      <c r="AI959" s="11">
        <v>0</v>
      </c>
      <c r="AJ959" s="11">
        <v>0</v>
      </c>
      <c r="AK959" s="16">
        <v>0</v>
      </c>
      <c r="AL959" s="16">
        <v>0</v>
      </c>
      <c r="AM959" s="16">
        <v>0</v>
      </c>
      <c r="AN959" s="16">
        <v>0</v>
      </c>
      <c r="AO959" s="16">
        <v>5000</v>
      </c>
      <c r="AP959" s="16">
        <v>0</v>
      </c>
      <c r="AQ959" s="16">
        <v>0</v>
      </c>
      <c r="AR959" s="11">
        <v>0</v>
      </c>
      <c r="AS959" s="16">
        <v>92000036</v>
      </c>
      <c r="AT959" s="20" t="s">
        <v>201</v>
      </c>
      <c r="AU959" s="16" t="s">
        <v>353</v>
      </c>
      <c r="AV959" s="19">
        <v>10000007</v>
      </c>
      <c r="AW959" s="19">
        <v>70403006</v>
      </c>
      <c r="AX959" s="17" t="s">
        <v>164</v>
      </c>
      <c r="AY959" s="16">
        <v>0</v>
      </c>
      <c r="AZ959" s="18">
        <v>0</v>
      </c>
      <c r="BA959" s="18">
        <v>0</v>
      </c>
      <c r="BB959" s="39" t="s">
        <v>1243</v>
      </c>
      <c r="BC959" s="16">
        <v>0</v>
      </c>
      <c r="BD959" s="16">
        <v>0</v>
      </c>
      <c r="BE959" s="16">
        <v>0</v>
      </c>
      <c r="BF959" s="16">
        <v>0</v>
      </c>
      <c r="BG959" s="16">
        <v>0</v>
      </c>
      <c r="BH959" s="16">
        <v>0</v>
      </c>
      <c r="BI959" s="14">
        <v>0</v>
      </c>
      <c r="BJ959" s="11">
        <v>0</v>
      </c>
      <c r="BK959" s="11">
        <v>0</v>
      </c>
      <c r="BL959" s="11">
        <v>0</v>
      </c>
      <c r="BM959" s="11">
        <v>0</v>
      </c>
      <c r="BN959" s="11">
        <v>0</v>
      </c>
      <c r="BO959" s="11">
        <v>0</v>
      </c>
      <c r="BP959" s="11">
        <v>0</v>
      </c>
      <c r="BQ959" s="46">
        <v>0</v>
      </c>
    </row>
    <row r="960" ht="20.1" customHeight="1" spans="3:69">
      <c r="C960" s="165">
        <v>62000042</v>
      </c>
      <c r="D960" s="17" t="s">
        <v>1245</v>
      </c>
      <c r="E960" s="16">
        <v>1</v>
      </c>
      <c r="F960" s="16">
        <v>60011301</v>
      </c>
      <c r="G960" s="19">
        <v>0</v>
      </c>
      <c r="H960" s="18">
        <v>0</v>
      </c>
      <c r="I960" s="19">
        <v>1</v>
      </c>
      <c r="J960" s="19">
        <v>0</v>
      </c>
      <c r="K960" s="19">
        <v>0</v>
      </c>
      <c r="L960" s="16">
        <v>0</v>
      </c>
      <c r="M960" s="16">
        <v>0</v>
      </c>
      <c r="N960" s="16">
        <v>5</v>
      </c>
      <c r="O960" s="16">
        <v>0</v>
      </c>
      <c r="P960" s="16">
        <v>0</v>
      </c>
      <c r="Q960" s="16">
        <v>0</v>
      </c>
      <c r="R960" s="11">
        <v>0</v>
      </c>
      <c r="S960" s="16">
        <v>0</v>
      </c>
      <c r="T960" s="16">
        <v>1</v>
      </c>
      <c r="U960" s="16">
        <v>2</v>
      </c>
      <c r="V960" s="16">
        <v>0</v>
      </c>
      <c r="W960" s="16">
        <v>0</v>
      </c>
      <c r="X960" s="16">
        <v>0</v>
      </c>
      <c r="Y960" s="16">
        <v>0</v>
      </c>
      <c r="Z960" s="16">
        <v>0</v>
      </c>
      <c r="AA960" s="16">
        <v>0</v>
      </c>
      <c r="AB960" s="16">
        <v>0</v>
      </c>
      <c r="AC960" s="16">
        <v>0</v>
      </c>
      <c r="AD960" s="16">
        <v>9</v>
      </c>
      <c r="AE960" s="16">
        <v>2</v>
      </c>
      <c r="AF960" s="16" t="s">
        <v>171</v>
      </c>
      <c r="AG960" s="11">
        <v>2</v>
      </c>
      <c r="AH960" s="11">
        <v>2</v>
      </c>
      <c r="AI960" s="11">
        <v>0</v>
      </c>
      <c r="AJ960" s="11">
        <v>1.5</v>
      </c>
      <c r="AK960" s="16">
        <v>0</v>
      </c>
      <c r="AL960" s="16">
        <v>0</v>
      </c>
      <c r="AM960" s="16">
        <v>0</v>
      </c>
      <c r="AN960" s="16">
        <v>0</v>
      </c>
      <c r="AO960" s="16">
        <v>3000</v>
      </c>
      <c r="AP960" s="16">
        <v>0.5</v>
      </c>
      <c r="AQ960" s="16">
        <v>0</v>
      </c>
      <c r="AR960" s="11">
        <v>0</v>
      </c>
      <c r="AS960" s="16" t="s">
        <v>162</v>
      </c>
      <c r="AT960" s="17" t="s">
        <v>163</v>
      </c>
      <c r="AU960" s="16">
        <v>0</v>
      </c>
      <c r="AV960" s="19">
        <v>0</v>
      </c>
      <c r="AW960" s="19">
        <v>0</v>
      </c>
      <c r="AX960" s="17" t="s">
        <v>164</v>
      </c>
      <c r="AY960" s="16" t="s">
        <v>1246</v>
      </c>
      <c r="AZ960" s="18">
        <v>0</v>
      </c>
      <c r="BA960" s="18">
        <v>0</v>
      </c>
      <c r="BB960" s="39" t="s">
        <v>1247</v>
      </c>
      <c r="BC960" s="16"/>
      <c r="BD960" s="16">
        <v>0</v>
      </c>
      <c r="BE960" s="16"/>
      <c r="BF960" s="16"/>
      <c r="BG960" s="16"/>
      <c r="BH960" s="19"/>
      <c r="BI960" s="16">
        <v>0</v>
      </c>
      <c r="BJ960" s="11">
        <v>0</v>
      </c>
      <c r="BK960" s="11">
        <v>0</v>
      </c>
      <c r="BL960" s="11">
        <v>0</v>
      </c>
      <c r="BM960" s="11">
        <v>0</v>
      </c>
      <c r="BN960" s="11">
        <v>0</v>
      </c>
      <c r="BO960" s="11">
        <v>0</v>
      </c>
      <c r="BP960" s="11">
        <v>0</v>
      </c>
      <c r="BQ960" s="46">
        <v>0</v>
      </c>
    </row>
    <row r="961" ht="20.25" customHeight="1" spans="3:69">
      <c r="C961" s="19">
        <v>62000101</v>
      </c>
      <c r="D961" s="20" t="s">
        <v>1248</v>
      </c>
      <c r="E961" s="19">
        <v>1</v>
      </c>
      <c r="F961" s="19">
        <v>62000101</v>
      </c>
      <c r="G961" s="19">
        <v>0</v>
      </c>
      <c r="H961" s="18">
        <v>0</v>
      </c>
      <c r="I961" s="19">
        <v>1</v>
      </c>
      <c r="J961" s="19">
        <v>0</v>
      </c>
      <c r="K961" s="16">
        <v>0</v>
      </c>
      <c r="L961" s="19">
        <v>0</v>
      </c>
      <c r="M961" s="19">
        <v>0</v>
      </c>
      <c r="N961" s="19">
        <v>1</v>
      </c>
      <c r="O961" s="19">
        <v>0</v>
      </c>
      <c r="P961" s="19">
        <v>0</v>
      </c>
      <c r="Q961" s="19">
        <v>0</v>
      </c>
      <c r="R961" s="11">
        <v>0</v>
      </c>
      <c r="S961" s="18">
        <v>0</v>
      </c>
      <c r="T961" s="16">
        <v>1</v>
      </c>
      <c r="U961" s="19">
        <v>1</v>
      </c>
      <c r="V961" s="19">
        <v>0</v>
      </c>
      <c r="W961" s="19">
        <v>3</v>
      </c>
      <c r="X961" s="19">
        <v>0</v>
      </c>
      <c r="Y961" s="19">
        <v>0</v>
      </c>
      <c r="Z961" s="19">
        <v>0</v>
      </c>
      <c r="AA961" s="19">
        <v>0</v>
      </c>
      <c r="AB961" s="19">
        <v>0</v>
      </c>
      <c r="AC961" s="19">
        <v>0</v>
      </c>
      <c r="AD961" s="19">
        <v>12</v>
      </c>
      <c r="AE961" s="19">
        <v>0</v>
      </c>
      <c r="AF961" s="19">
        <v>3</v>
      </c>
      <c r="AG961" s="11">
        <v>7</v>
      </c>
      <c r="AH961" s="11">
        <v>0</v>
      </c>
      <c r="AI961" s="11">
        <v>0</v>
      </c>
      <c r="AJ961" s="11">
        <v>10</v>
      </c>
      <c r="AK961" s="19">
        <v>0</v>
      </c>
      <c r="AL961" s="19">
        <v>0</v>
      </c>
      <c r="AM961" s="19">
        <v>0</v>
      </c>
      <c r="AN961" s="19">
        <v>0</v>
      </c>
      <c r="AO961" s="19">
        <v>3000</v>
      </c>
      <c r="AP961" s="19">
        <v>0.5</v>
      </c>
      <c r="AQ961" s="19">
        <v>20</v>
      </c>
      <c r="AR961" s="11">
        <v>0</v>
      </c>
      <c r="AS961" s="19" t="s">
        <v>162</v>
      </c>
      <c r="AT961" s="17" t="s">
        <v>190</v>
      </c>
      <c r="AU961" s="19" t="s">
        <v>959</v>
      </c>
      <c r="AV961" s="19">
        <v>10000011</v>
      </c>
      <c r="AW961" s="19">
        <v>20001010</v>
      </c>
      <c r="AX961" s="20" t="s">
        <v>197</v>
      </c>
      <c r="AY961" s="20" t="s">
        <v>162</v>
      </c>
      <c r="AZ961" s="18">
        <v>0</v>
      </c>
      <c r="BA961" s="18">
        <v>0</v>
      </c>
      <c r="BB961" s="39" t="s">
        <v>1249</v>
      </c>
      <c r="BC961" s="19">
        <v>0</v>
      </c>
      <c r="BD961" s="16">
        <v>0</v>
      </c>
      <c r="BE961" s="19">
        <v>0</v>
      </c>
      <c r="BF961" s="19">
        <v>0</v>
      </c>
      <c r="BG961" s="19">
        <v>0</v>
      </c>
      <c r="BH961" s="19">
        <v>0</v>
      </c>
      <c r="BI961" s="14">
        <v>0</v>
      </c>
      <c r="BJ961" s="11">
        <v>0</v>
      </c>
      <c r="BK961" s="11">
        <v>0</v>
      </c>
      <c r="BL961" s="11">
        <v>0</v>
      </c>
      <c r="BM961" s="11">
        <v>0</v>
      </c>
      <c r="BN961" s="11">
        <v>0</v>
      </c>
      <c r="BO961" s="11">
        <v>0</v>
      </c>
      <c r="BP961" s="11">
        <v>0</v>
      </c>
      <c r="BQ961" s="46">
        <v>0</v>
      </c>
    </row>
    <row r="962" ht="20.25" customHeight="1" spans="3:69">
      <c r="C962" s="63">
        <v>62000102</v>
      </c>
      <c r="D962" s="62" t="s">
        <v>960</v>
      </c>
      <c r="E962" s="63">
        <v>1</v>
      </c>
      <c r="F962" s="63">
        <v>62011201</v>
      </c>
      <c r="G962" s="63">
        <v>0</v>
      </c>
      <c r="H962" s="64">
        <v>0</v>
      </c>
      <c r="I962" s="63">
        <v>1</v>
      </c>
      <c r="J962" s="63">
        <v>0</v>
      </c>
      <c r="K962" s="58">
        <v>0</v>
      </c>
      <c r="L962" s="63">
        <v>0</v>
      </c>
      <c r="M962" s="63">
        <v>0</v>
      </c>
      <c r="N962" s="63">
        <v>2</v>
      </c>
      <c r="O962" s="63">
        <v>1</v>
      </c>
      <c r="P962" s="63">
        <v>0.05</v>
      </c>
      <c r="Q962" s="63">
        <v>0</v>
      </c>
      <c r="R962" s="66">
        <v>0</v>
      </c>
      <c r="S962" s="64">
        <v>0</v>
      </c>
      <c r="T962" s="58">
        <v>1</v>
      </c>
      <c r="U962" s="63">
        <v>2</v>
      </c>
      <c r="V962" s="63">
        <v>0</v>
      </c>
      <c r="W962" s="63">
        <v>1.8</v>
      </c>
      <c r="X962" s="63">
        <v>700</v>
      </c>
      <c r="Y962" s="63">
        <v>0</v>
      </c>
      <c r="Z962" s="63">
        <v>0</v>
      </c>
      <c r="AA962" s="63">
        <v>0</v>
      </c>
      <c r="AB962" s="63">
        <v>1</v>
      </c>
      <c r="AC962" s="63">
        <v>0</v>
      </c>
      <c r="AD962" s="63">
        <v>10</v>
      </c>
      <c r="AE962" s="63">
        <v>1</v>
      </c>
      <c r="AF962" s="63">
        <v>1</v>
      </c>
      <c r="AG962" s="66">
        <v>2</v>
      </c>
      <c r="AH962" s="66">
        <v>2</v>
      </c>
      <c r="AI962" s="11">
        <v>0</v>
      </c>
      <c r="AJ962" s="66">
        <v>4</v>
      </c>
      <c r="AK962" s="63">
        <v>0</v>
      </c>
      <c r="AL962" s="63">
        <v>0</v>
      </c>
      <c r="AM962" s="63">
        <v>0</v>
      </c>
      <c r="AN962" s="63">
        <v>0.5</v>
      </c>
      <c r="AO962" s="63">
        <v>30000</v>
      </c>
      <c r="AP962" s="63">
        <v>0.5</v>
      </c>
      <c r="AQ962" s="63">
        <v>10</v>
      </c>
      <c r="AR962" s="66">
        <v>0</v>
      </c>
      <c r="AS962" s="63">
        <v>92002001</v>
      </c>
      <c r="AT962" s="57" t="s">
        <v>163</v>
      </c>
      <c r="AU962" s="63" t="s">
        <v>360</v>
      </c>
      <c r="AV962" s="63">
        <v>10003002</v>
      </c>
      <c r="AW962" s="63">
        <v>21100020</v>
      </c>
      <c r="AX962" s="62" t="s">
        <v>384</v>
      </c>
      <c r="AY962" s="62">
        <v>0</v>
      </c>
      <c r="AZ962" s="64">
        <v>0</v>
      </c>
      <c r="BA962" s="64">
        <v>0</v>
      </c>
      <c r="BB962" s="81"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3">
        <v>0</v>
      </c>
      <c r="BD962" s="58">
        <v>0</v>
      </c>
      <c r="BE962" s="63">
        <v>0</v>
      </c>
      <c r="BF962" s="63">
        <v>0</v>
      </c>
      <c r="BG962" s="63">
        <v>0</v>
      </c>
      <c r="BH962" s="63">
        <v>0</v>
      </c>
      <c r="BI962" s="87">
        <v>0</v>
      </c>
      <c r="BJ962" s="11">
        <v>0</v>
      </c>
      <c r="BK962" s="11">
        <v>0</v>
      </c>
      <c r="BL962" s="11">
        <v>0</v>
      </c>
      <c r="BM962" s="11">
        <v>0</v>
      </c>
      <c r="BN962" s="11">
        <v>0</v>
      </c>
      <c r="BO962" s="11">
        <v>0</v>
      </c>
      <c r="BP962" s="11">
        <v>0</v>
      </c>
      <c r="BQ962" s="46">
        <v>0</v>
      </c>
    </row>
    <row r="963" ht="20.25" customHeight="1" spans="3:69">
      <c r="C963" s="19">
        <v>62000103</v>
      </c>
      <c r="D963" s="20" t="s">
        <v>1250</v>
      </c>
      <c r="E963" s="19">
        <v>1</v>
      </c>
      <c r="F963" s="19">
        <v>62000103</v>
      </c>
      <c r="G963" s="19">
        <v>0</v>
      </c>
      <c r="H963" s="18">
        <v>0</v>
      </c>
      <c r="I963" s="19">
        <v>1</v>
      </c>
      <c r="J963" s="19">
        <v>0</v>
      </c>
      <c r="K963" s="16">
        <v>0</v>
      </c>
      <c r="L963" s="19">
        <v>0</v>
      </c>
      <c r="M963" s="19">
        <v>0</v>
      </c>
      <c r="N963" s="19">
        <v>1</v>
      </c>
      <c r="O963" s="19">
        <v>0</v>
      </c>
      <c r="P963" s="19">
        <v>0</v>
      </c>
      <c r="Q963" s="19">
        <v>0</v>
      </c>
      <c r="R963" s="11">
        <v>0</v>
      </c>
      <c r="S963" s="18">
        <v>0</v>
      </c>
      <c r="T963" s="16">
        <v>1</v>
      </c>
      <c r="U963" s="19">
        <v>2</v>
      </c>
      <c r="V963" s="19">
        <v>0</v>
      </c>
      <c r="W963" s="19">
        <v>3.25</v>
      </c>
      <c r="X963" s="19">
        <v>0</v>
      </c>
      <c r="Y963" s="19">
        <v>0</v>
      </c>
      <c r="Z963" s="19">
        <v>0</v>
      </c>
      <c r="AA963" s="19">
        <v>0</v>
      </c>
      <c r="AB963" s="19">
        <v>0</v>
      </c>
      <c r="AC963" s="19">
        <v>0</v>
      </c>
      <c r="AD963" s="19">
        <v>20</v>
      </c>
      <c r="AE963" s="19">
        <v>1</v>
      </c>
      <c r="AF963" s="19">
        <v>4</v>
      </c>
      <c r="AG963" s="11">
        <v>2</v>
      </c>
      <c r="AH963" s="11">
        <v>1</v>
      </c>
      <c r="AI963" s="11">
        <v>0</v>
      </c>
      <c r="AJ963" s="11">
        <v>6</v>
      </c>
      <c r="AK963" s="19">
        <v>0</v>
      </c>
      <c r="AL963" s="19">
        <v>0.5</v>
      </c>
      <c r="AM963" s="19">
        <v>0</v>
      </c>
      <c r="AN963" s="19">
        <v>0.5</v>
      </c>
      <c r="AO963" s="19">
        <v>30000</v>
      </c>
      <c r="AP963" s="19">
        <v>0</v>
      </c>
      <c r="AQ963" s="19">
        <v>0</v>
      </c>
      <c r="AR963" s="11">
        <v>0</v>
      </c>
      <c r="AS963" s="19">
        <v>93000205</v>
      </c>
      <c r="AT963" s="17" t="s">
        <v>163</v>
      </c>
      <c r="AU963" s="19" t="s">
        <v>360</v>
      </c>
      <c r="AV963" s="19">
        <v>10003002</v>
      </c>
      <c r="AW963" s="19">
        <v>20001020</v>
      </c>
      <c r="AX963" s="20" t="s">
        <v>164</v>
      </c>
      <c r="AY963" s="20">
        <v>0</v>
      </c>
      <c r="AZ963" s="18">
        <v>0</v>
      </c>
      <c r="BA963" s="18">
        <v>0</v>
      </c>
      <c r="BB963" s="39" t="s">
        <v>1251</v>
      </c>
      <c r="BC963" s="19">
        <v>0</v>
      </c>
      <c r="BD963" s="16">
        <v>0</v>
      </c>
      <c r="BE963" s="19">
        <v>0</v>
      </c>
      <c r="BF963" s="19">
        <v>0</v>
      </c>
      <c r="BG963" s="19">
        <v>0</v>
      </c>
      <c r="BH963" s="19">
        <v>0</v>
      </c>
      <c r="BI963" s="14">
        <v>0</v>
      </c>
      <c r="BJ963" s="11">
        <v>0</v>
      </c>
      <c r="BK963" s="11">
        <v>0</v>
      </c>
      <c r="BL963" s="11">
        <v>0</v>
      </c>
      <c r="BM963" s="11">
        <v>0</v>
      </c>
      <c r="BN963" s="11">
        <v>0</v>
      </c>
      <c r="BO963" s="11">
        <v>0</v>
      </c>
      <c r="BP963" s="11">
        <v>0</v>
      </c>
      <c r="BQ963" s="46">
        <v>0</v>
      </c>
    </row>
    <row r="964" ht="20.25" customHeight="1" spans="3:69">
      <c r="C964" s="63">
        <v>62000104</v>
      </c>
      <c r="D964" s="62" t="s">
        <v>863</v>
      </c>
      <c r="E964" s="63">
        <v>1</v>
      </c>
      <c r="F964" s="63">
        <v>62012201</v>
      </c>
      <c r="G964" s="63">
        <v>0</v>
      </c>
      <c r="H964" s="64">
        <v>0</v>
      </c>
      <c r="I964" s="63">
        <v>1</v>
      </c>
      <c r="J964" s="63">
        <v>0</v>
      </c>
      <c r="K964" s="58">
        <v>0</v>
      </c>
      <c r="L964" s="63">
        <v>0</v>
      </c>
      <c r="M964" s="63">
        <v>0</v>
      </c>
      <c r="N964" s="63">
        <v>2</v>
      </c>
      <c r="O964" s="63">
        <v>3</v>
      </c>
      <c r="P964" s="63">
        <v>0.15</v>
      </c>
      <c r="Q964" s="63">
        <v>0</v>
      </c>
      <c r="R964" s="66">
        <v>0</v>
      </c>
      <c r="S964" s="64">
        <v>0</v>
      </c>
      <c r="T964" s="58">
        <v>1</v>
      </c>
      <c r="U964" s="63">
        <v>2</v>
      </c>
      <c r="V964" s="63">
        <v>0</v>
      </c>
      <c r="W964" s="63">
        <v>1.8</v>
      </c>
      <c r="X964" s="63">
        <v>700</v>
      </c>
      <c r="Y964" s="63">
        <v>0</v>
      </c>
      <c r="Z964" s="63">
        <v>0</v>
      </c>
      <c r="AA964" s="63">
        <v>0</v>
      </c>
      <c r="AB964" s="63">
        <v>1</v>
      </c>
      <c r="AC964" s="63">
        <v>0</v>
      </c>
      <c r="AD964" s="63">
        <v>15</v>
      </c>
      <c r="AE964" s="63">
        <v>1</v>
      </c>
      <c r="AF964" s="63">
        <v>3.5</v>
      </c>
      <c r="AG964" s="66">
        <v>0</v>
      </c>
      <c r="AH964" s="66">
        <v>0</v>
      </c>
      <c r="AI964" s="11">
        <v>0</v>
      </c>
      <c r="AJ964" s="66">
        <v>4</v>
      </c>
      <c r="AK964" s="63">
        <v>0</v>
      </c>
      <c r="AL964" s="63">
        <v>0</v>
      </c>
      <c r="AM964" s="63">
        <v>0</v>
      </c>
      <c r="AN964" s="63">
        <v>0</v>
      </c>
      <c r="AO964" s="63">
        <v>3000</v>
      </c>
      <c r="AP964" s="63">
        <v>0</v>
      </c>
      <c r="AQ964" s="63">
        <v>0</v>
      </c>
      <c r="AR964" s="66">
        <v>0</v>
      </c>
      <c r="AS964" s="63">
        <v>92005001</v>
      </c>
      <c r="AT964" s="57" t="s">
        <v>163</v>
      </c>
      <c r="AU964" s="63" t="s">
        <v>353</v>
      </c>
      <c r="AV964" s="63">
        <v>10000009</v>
      </c>
      <c r="AW964" s="63">
        <v>21100050</v>
      </c>
      <c r="AX964" s="62" t="s">
        <v>164</v>
      </c>
      <c r="AY964" s="62">
        <v>0</v>
      </c>
      <c r="AZ964" s="64">
        <v>0</v>
      </c>
      <c r="BA964" s="64">
        <v>0</v>
      </c>
      <c r="BB964" s="110" t="str">
        <f>"受到伤害有一定概率立即对自身范围内的怪物造成"&amp;W964*100&amp;"%攻击伤害+"&amp;X964&amp;",并击退周围附近敌方目标"</f>
        <v>受到伤害有一定概率立即对自身范围内的怪物造成180%攻击伤害+700,并击退周围附近敌方目标</v>
      </c>
      <c r="BC964" s="63">
        <v>0</v>
      </c>
      <c r="BD964" s="58">
        <v>0</v>
      </c>
      <c r="BE964" s="63">
        <v>0</v>
      </c>
      <c r="BF964" s="63">
        <v>0</v>
      </c>
      <c r="BG964" s="63">
        <v>0</v>
      </c>
      <c r="BH964" s="63">
        <v>0</v>
      </c>
      <c r="BI964" s="87">
        <v>0</v>
      </c>
      <c r="BJ964" s="11">
        <v>1</v>
      </c>
      <c r="BK964" s="11">
        <v>0</v>
      </c>
      <c r="BL964" s="11">
        <v>0</v>
      </c>
      <c r="BM964" s="11">
        <v>0</v>
      </c>
      <c r="BN964" s="11">
        <v>0</v>
      </c>
      <c r="BO964" s="11">
        <v>0</v>
      </c>
      <c r="BP964" s="11">
        <v>0</v>
      </c>
      <c r="BQ964" s="46">
        <v>0</v>
      </c>
    </row>
    <row r="965" ht="20.25" customHeight="1" spans="3:69">
      <c r="C965" s="63">
        <v>62000105</v>
      </c>
      <c r="D965" s="62" t="s">
        <v>1252</v>
      </c>
      <c r="E965" s="63">
        <v>1</v>
      </c>
      <c r="F965" s="63">
        <v>62000105</v>
      </c>
      <c r="G965" s="63">
        <v>0</v>
      </c>
      <c r="H965" s="64">
        <v>0</v>
      </c>
      <c r="I965" s="63">
        <v>1</v>
      </c>
      <c r="J965" s="63">
        <v>0</v>
      </c>
      <c r="K965" s="58">
        <v>0</v>
      </c>
      <c r="L965" s="63">
        <v>0</v>
      </c>
      <c r="M965" s="63">
        <v>0</v>
      </c>
      <c r="N965" s="63">
        <v>2</v>
      </c>
      <c r="O965" s="63">
        <v>1</v>
      </c>
      <c r="P965" s="63">
        <v>0.1</v>
      </c>
      <c r="Q965" s="63">
        <v>0</v>
      </c>
      <c r="R965" s="66">
        <v>0</v>
      </c>
      <c r="S965" s="64">
        <v>0</v>
      </c>
      <c r="T965" s="58">
        <v>1</v>
      </c>
      <c r="U965" s="63">
        <v>2</v>
      </c>
      <c r="V965" s="63">
        <v>0</v>
      </c>
      <c r="W965" s="63">
        <v>0</v>
      </c>
      <c r="X965" s="63">
        <v>0</v>
      </c>
      <c r="Y965" s="63">
        <v>0</v>
      </c>
      <c r="Z965" s="63">
        <v>0</v>
      </c>
      <c r="AA965" s="63">
        <v>0</v>
      </c>
      <c r="AB965" s="63">
        <v>1</v>
      </c>
      <c r="AC965" s="63">
        <v>0</v>
      </c>
      <c r="AD965" s="63">
        <v>12</v>
      </c>
      <c r="AE965" s="63">
        <v>0</v>
      </c>
      <c r="AF965" s="63">
        <v>0</v>
      </c>
      <c r="AG965" s="66">
        <v>2</v>
      </c>
      <c r="AH965" s="66">
        <v>1</v>
      </c>
      <c r="AI965" s="11">
        <v>0</v>
      </c>
      <c r="AJ965" s="66">
        <v>0</v>
      </c>
      <c r="AK965" s="63">
        <v>0</v>
      </c>
      <c r="AL965" s="63">
        <v>0</v>
      </c>
      <c r="AM965" s="63">
        <v>0</v>
      </c>
      <c r="AN965" s="63">
        <v>0</v>
      </c>
      <c r="AO965" s="63">
        <v>1000</v>
      </c>
      <c r="AP965" s="63">
        <v>0</v>
      </c>
      <c r="AQ965" s="63">
        <v>0</v>
      </c>
      <c r="AR965" s="66">
        <v>92000009</v>
      </c>
      <c r="AS965" s="63" t="s">
        <v>162</v>
      </c>
      <c r="AT965" s="57" t="s">
        <v>163</v>
      </c>
      <c r="AU965" s="63" t="s">
        <v>1004</v>
      </c>
      <c r="AV965" s="63">
        <v>0</v>
      </c>
      <c r="AW965" s="63">
        <v>0</v>
      </c>
      <c r="AX965" s="62" t="s">
        <v>164</v>
      </c>
      <c r="AY965" s="62" t="s">
        <v>162</v>
      </c>
      <c r="AZ965" s="64">
        <v>0</v>
      </c>
      <c r="BA965" s="64">
        <v>0</v>
      </c>
      <c r="BB965" s="81" t="s">
        <v>1253</v>
      </c>
      <c r="BC965" s="63">
        <v>0</v>
      </c>
      <c r="BD965" s="58">
        <v>0</v>
      </c>
      <c r="BE965" s="63">
        <v>0</v>
      </c>
      <c r="BF965" s="63">
        <v>0</v>
      </c>
      <c r="BG965" s="63">
        <v>0</v>
      </c>
      <c r="BH965" s="63">
        <v>0</v>
      </c>
      <c r="BI965" s="87">
        <v>0</v>
      </c>
      <c r="BJ965" s="11">
        <v>0</v>
      </c>
      <c r="BK965" s="11">
        <v>0</v>
      </c>
      <c r="BL965" s="11">
        <v>0</v>
      </c>
      <c r="BM965" s="11">
        <v>0</v>
      </c>
      <c r="BN965" s="11">
        <v>0</v>
      </c>
      <c r="BO965" s="11">
        <v>0</v>
      </c>
      <c r="BP965" s="11">
        <v>0</v>
      </c>
      <c r="BQ965" s="46">
        <v>0</v>
      </c>
    </row>
    <row r="966" ht="20.25" customHeight="1" spans="3:69">
      <c r="C966" s="63">
        <v>62000106</v>
      </c>
      <c r="D966" s="62" t="s">
        <v>1254</v>
      </c>
      <c r="E966" s="63">
        <v>1</v>
      </c>
      <c r="F966" s="63">
        <v>62000106</v>
      </c>
      <c r="G966" s="63">
        <v>0</v>
      </c>
      <c r="H966" s="64">
        <v>0</v>
      </c>
      <c r="I966" s="63">
        <v>1</v>
      </c>
      <c r="J966" s="63">
        <v>0</v>
      </c>
      <c r="K966" s="58">
        <v>0</v>
      </c>
      <c r="L966" s="63">
        <v>0</v>
      </c>
      <c r="M966" s="63">
        <v>0</v>
      </c>
      <c r="N966" s="63">
        <v>2</v>
      </c>
      <c r="O966" s="63">
        <v>2</v>
      </c>
      <c r="P966" s="63">
        <v>0.3</v>
      </c>
      <c r="Q966" s="63">
        <v>0</v>
      </c>
      <c r="R966" s="66">
        <v>0</v>
      </c>
      <c r="S966" s="64">
        <v>0</v>
      </c>
      <c r="T966" s="58">
        <v>1</v>
      </c>
      <c r="U966" s="63">
        <v>2</v>
      </c>
      <c r="V966" s="63">
        <v>0</v>
      </c>
      <c r="W966" s="63">
        <v>0</v>
      </c>
      <c r="X966" s="63">
        <v>0</v>
      </c>
      <c r="Y966" s="63">
        <v>0</v>
      </c>
      <c r="Z966" s="63">
        <v>0</v>
      </c>
      <c r="AA966" s="63">
        <v>0</v>
      </c>
      <c r="AB966" s="63">
        <v>1</v>
      </c>
      <c r="AC966" s="63">
        <v>0</v>
      </c>
      <c r="AD966" s="63">
        <v>45</v>
      </c>
      <c r="AE966" s="63">
        <v>0</v>
      </c>
      <c r="AF966" s="63">
        <v>0</v>
      </c>
      <c r="AG966" s="66">
        <v>2</v>
      </c>
      <c r="AH966" s="66">
        <v>1</v>
      </c>
      <c r="AI966" s="11">
        <v>0</v>
      </c>
      <c r="AJ966" s="66">
        <v>0</v>
      </c>
      <c r="AK966" s="63">
        <v>0</v>
      </c>
      <c r="AL966" s="63">
        <v>0</v>
      </c>
      <c r="AM966" s="63">
        <v>0</v>
      </c>
      <c r="AN966" s="63">
        <v>0</v>
      </c>
      <c r="AO966" s="63">
        <v>1000</v>
      </c>
      <c r="AP966" s="63">
        <v>0</v>
      </c>
      <c r="AQ966" s="63">
        <v>0</v>
      </c>
      <c r="AR966" s="66">
        <v>92000010</v>
      </c>
      <c r="AS966" s="63" t="s">
        <v>162</v>
      </c>
      <c r="AT966" s="57" t="s">
        <v>163</v>
      </c>
      <c r="AU966" s="63" t="s">
        <v>1004</v>
      </c>
      <c r="AV966" s="63">
        <v>0</v>
      </c>
      <c r="AW966" s="63">
        <v>0</v>
      </c>
      <c r="AX966" s="62" t="s">
        <v>164</v>
      </c>
      <c r="AY966" s="62" t="s">
        <v>162</v>
      </c>
      <c r="AZ966" s="64">
        <v>0</v>
      </c>
      <c r="BA966" s="64">
        <v>0</v>
      </c>
      <c r="BB966" s="86" t="s">
        <v>1255</v>
      </c>
      <c r="BC966" s="63">
        <v>0</v>
      </c>
      <c r="BD966" s="58">
        <v>0</v>
      </c>
      <c r="BE966" s="63">
        <v>0</v>
      </c>
      <c r="BF966" s="63">
        <v>0</v>
      </c>
      <c r="BG966" s="63">
        <v>0</v>
      </c>
      <c r="BH966" s="63">
        <v>0</v>
      </c>
      <c r="BI966" s="87">
        <v>0</v>
      </c>
      <c r="BJ966" s="11">
        <v>0</v>
      </c>
      <c r="BK966" s="11">
        <v>0</v>
      </c>
      <c r="BL966" s="11">
        <v>0</v>
      </c>
      <c r="BM966" s="11">
        <v>0</v>
      </c>
      <c r="BN966" s="11">
        <v>0</v>
      </c>
      <c r="BO966" s="11">
        <v>0</v>
      </c>
      <c r="BP966" s="11">
        <v>0</v>
      </c>
      <c r="BQ966" s="46">
        <v>0</v>
      </c>
    </row>
    <row r="967" ht="20.25" customHeight="1" spans="3:69">
      <c r="C967" s="19">
        <v>62000107</v>
      </c>
      <c r="D967" s="20" t="s">
        <v>1256</v>
      </c>
      <c r="E967" s="19">
        <v>1</v>
      </c>
      <c r="F967" s="19">
        <v>62000107</v>
      </c>
      <c r="G967" s="19">
        <v>0</v>
      </c>
      <c r="H967" s="18">
        <v>0</v>
      </c>
      <c r="I967" s="19">
        <v>1</v>
      </c>
      <c r="J967" s="19">
        <v>0</v>
      </c>
      <c r="K967" s="16">
        <v>0</v>
      </c>
      <c r="L967" s="19">
        <v>0</v>
      </c>
      <c r="M967" s="19">
        <v>0</v>
      </c>
      <c r="N967" s="19">
        <v>1</v>
      </c>
      <c r="O967" s="19">
        <v>0</v>
      </c>
      <c r="P967" s="19">
        <v>0</v>
      </c>
      <c r="Q967" s="19">
        <v>0</v>
      </c>
      <c r="R967" s="11">
        <v>0</v>
      </c>
      <c r="S967" s="18">
        <v>0</v>
      </c>
      <c r="T967" s="16">
        <v>1</v>
      </c>
      <c r="U967" s="19">
        <v>2</v>
      </c>
      <c r="V967" s="19">
        <v>0</v>
      </c>
      <c r="W967" s="19">
        <v>2.5</v>
      </c>
      <c r="X967" s="19">
        <v>0</v>
      </c>
      <c r="Y967" s="19">
        <v>0</v>
      </c>
      <c r="Z967" s="19">
        <v>0</v>
      </c>
      <c r="AA967" s="19">
        <v>0</v>
      </c>
      <c r="AB967" s="19">
        <v>0</v>
      </c>
      <c r="AC967" s="19">
        <v>0</v>
      </c>
      <c r="AD967" s="19">
        <v>18</v>
      </c>
      <c r="AE967" s="19">
        <v>1</v>
      </c>
      <c r="AF967" s="19">
        <v>3.5</v>
      </c>
      <c r="AG967" s="11">
        <v>0</v>
      </c>
      <c r="AH967" s="11">
        <v>0</v>
      </c>
      <c r="AI967" s="11">
        <v>0</v>
      </c>
      <c r="AJ967" s="11">
        <v>4</v>
      </c>
      <c r="AK967" s="19">
        <v>0</v>
      </c>
      <c r="AL967" s="19">
        <v>0</v>
      </c>
      <c r="AM967" s="19">
        <v>0</v>
      </c>
      <c r="AN967" s="19">
        <v>0.5</v>
      </c>
      <c r="AO967" s="19">
        <v>3000</v>
      </c>
      <c r="AP967" s="19">
        <v>0</v>
      </c>
      <c r="AQ967" s="19">
        <v>0</v>
      </c>
      <c r="AR967" s="11">
        <v>92000018</v>
      </c>
      <c r="AS967" s="19" t="s">
        <v>1257</v>
      </c>
      <c r="AT967" s="17" t="s">
        <v>163</v>
      </c>
      <c r="AU967" s="19" t="s">
        <v>353</v>
      </c>
      <c r="AV967" s="19">
        <v>10000009</v>
      </c>
      <c r="AW967" s="19">
        <v>20001030</v>
      </c>
      <c r="AX967" s="20" t="s">
        <v>164</v>
      </c>
      <c r="AY967" s="20">
        <v>0</v>
      </c>
      <c r="AZ967" s="18">
        <v>0</v>
      </c>
      <c r="BA967" s="18">
        <v>0</v>
      </c>
      <c r="BB967" s="39" t="s">
        <v>1258</v>
      </c>
      <c r="BC967" s="19">
        <v>0</v>
      </c>
      <c r="BD967" s="16">
        <v>0</v>
      </c>
      <c r="BE967" s="19">
        <v>0</v>
      </c>
      <c r="BF967" s="19">
        <v>0</v>
      </c>
      <c r="BG967" s="19">
        <v>0</v>
      </c>
      <c r="BH967" s="19">
        <v>0</v>
      </c>
      <c r="BI967" s="14">
        <v>0</v>
      </c>
      <c r="BJ967" s="11">
        <v>0</v>
      </c>
      <c r="BK967" s="11">
        <v>0</v>
      </c>
      <c r="BL967" s="11">
        <v>0</v>
      </c>
      <c r="BM967" s="11">
        <v>0</v>
      </c>
      <c r="BN967" s="11">
        <v>0</v>
      </c>
      <c r="BO967" s="11">
        <v>0</v>
      </c>
      <c r="BP967" s="11">
        <v>0</v>
      </c>
      <c r="BQ967" s="46">
        <v>0</v>
      </c>
    </row>
    <row r="968" ht="20.25" customHeight="1" spans="3:69">
      <c r="C968" s="210">
        <v>62000108</v>
      </c>
      <c r="D968" s="211" t="s">
        <v>1259</v>
      </c>
      <c r="E968" s="210">
        <v>1</v>
      </c>
      <c r="F968" s="210">
        <v>62000108</v>
      </c>
      <c r="G968" s="210">
        <v>0</v>
      </c>
      <c r="H968" s="212">
        <v>0</v>
      </c>
      <c r="I968" s="210">
        <v>1</v>
      </c>
      <c r="J968" s="210">
        <v>0</v>
      </c>
      <c r="K968" s="213">
        <v>0</v>
      </c>
      <c r="L968" s="210">
        <v>0</v>
      </c>
      <c r="M968" s="210">
        <v>0</v>
      </c>
      <c r="N968" s="210">
        <v>2</v>
      </c>
      <c r="O968" s="210">
        <v>4</v>
      </c>
      <c r="P968" s="210">
        <v>1</v>
      </c>
      <c r="Q968" s="210">
        <v>0</v>
      </c>
      <c r="R968" s="214">
        <v>0</v>
      </c>
      <c r="S968" s="212">
        <v>0</v>
      </c>
      <c r="T968" s="213">
        <v>1</v>
      </c>
      <c r="U968" s="210">
        <v>2</v>
      </c>
      <c r="V968" s="210">
        <v>0</v>
      </c>
      <c r="W968" s="210">
        <v>0</v>
      </c>
      <c r="X968" s="210">
        <v>0</v>
      </c>
      <c r="Y968" s="210">
        <v>0</v>
      </c>
      <c r="Z968" s="210">
        <v>0</v>
      </c>
      <c r="AA968" s="210">
        <v>0</v>
      </c>
      <c r="AB968" s="210">
        <v>1</v>
      </c>
      <c r="AC968" s="210">
        <v>0</v>
      </c>
      <c r="AD968" s="210">
        <v>1</v>
      </c>
      <c r="AE968" s="210">
        <v>0</v>
      </c>
      <c r="AF968" s="210">
        <v>0</v>
      </c>
      <c r="AG968" s="214">
        <v>8</v>
      </c>
      <c r="AH968" s="214">
        <v>0</v>
      </c>
      <c r="AI968" s="214">
        <v>0</v>
      </c>
      <c r="AJ968" s="214">
        <v>0</v>
      </c>
      <c r="AK968" s="210">
        <v>0</v>
      </c>
      <c r="AL968" s="210">
        <v>0</v>
      </c>
      <c r="AM968" s="210">
        <v>0</v>
      </c>
      <c r="AN968" s="210">
        <v>0</v>
      </c>
      <c r="AO968" s="210">
        <v>1000</v>
      </c>
      <c r="AP968" s="210">
        <v>0</v>
      </c>
      <c r="AQ968" s="210">
        <v>0</v>
      </c>
      <c r="AR968" s="214">
        <v>92000005</v>
      </c>
      <c r="AS968" s="210" t="s">
        <v>162</v>
      </c>
      <c r="AT968" s="215" t="s">
        <v>163</v>
      </c>
      <c r="AU968" s="210" t="s">
        <v>1004</v>
      </c>
      <c r="AV968" s="210">
        <v>0</v>
      </c>
      <c r="AW968" s="210">
        <v>40000003</v>
      </c>
      <c r="AX968" s="211" t="s">
        <v>164</v>
      </c>
      <c r="AY968" s="211" t="s">
        <v>162</v>
      </c>
      <c r="AZ968" s="212">
        <v>0</v>
      </c>
      <c r="BA968" s="212">
        <v>0</v>
      </c>
      <c r="BB968" s="216" t="s">
        <v>1260</v>
      </c>
      <c r="BC968" s="210">
        <v>0</v>
      </c>
      <c r="BD968" s="213">
        <v>0</v>
      </c>
      <c r="BE968" s="210">
        <v>0</v>
      </c>
      <c r="BF968" s="210">
        <v>0</v>
      </c>
      <c r="BG968" s="210">
        <v>0</v>
      </c>
      <c r="BH968" s="210">
        <v>0</v>
      </c>
      <c r="BI968" s="219">
        <v>0</v>
      </c>
      <c r="BJ968" s="214">
        <v>1</v>
      </c>
      <c r="BK968" s="11">
        <v>0</v>
      </c>
      <c r="BL968" s="11">
        <v>0</v>
      </c>
      <c r="BM968" s="11">
        <v>0</v>
      </c>
      <c r="BN968" s="11">
        <v>0</v>
      </c>
      <c r="BO968" s="11">
        <v>0</v>
      </c>
      <c r="BP968" s="11">
        <v>0</v>
      </c>
      <c r="BQ968" s="46">
        <v>0</v>
      </c>
    </row>
    <row r="969" ht="19.5" customHeight="1" spans="3:69">
      <c r="C969" s="19">
        <v>62000109</v>
      </c>
      <c r="D969" s="20" t="s">
        <v>1261</v>
      </c>
      <c r="E969" s="16">
        <v>1</v>
      </c>
      <c r="F969" s="19">
        <v>62000109</v>
      </c>
      <c r="G969" s="19">
        <v>0</v>
      </c>
      <c r="H969" s="18">
        <v>0</v>
      </c>
      <c r="I969" s="19">
        <v>1</v>
      </c>
      <c r="J969" s="19">
        <v>0</v>
      </c>
      <c r="K969" s="16">
        <v>0</v>
      </c>
      <c r="L969" s="19">
        <v>0</v>
      </c>
      <c r="M969" s="19">
        <v>0</v>
      </c>
      <c r="N969" s="19">
        <v>1</v>
      </c>
      <c r="O969" s="19">
        <v>0</v>
      </c>
      <c r="P969" s="19">
        <v>0</v>
      </c>
      <c r="Q969" s="19">
        <v>0</v>
      </c>
      <c r="R969" s="11">
        <v>0</v>
      </c>
      <c r="S969" s="18">
        <v>0</v>
      </c>
      <c r="T969" s="16">
        <v>1</v>
      </c>
      <c r="U969" s="19">
        <v>2</v>
      </c>
      <c r="V969" s="19">
        <v>0</v>
      </c>
      <c r="W969" s="19">
        <v>3.5</v>
      </c>
      <c r="X969" s="19">
        <v>2500</v>
      </c>
      <c r="Y969" s="19">
        <v>0</v>
      </c>
      <c r="Z969" s="19">
        <v>0</v>
      </c>
      <c r="AA969" s="19">
        <v>0</v>
      </c>
      <c r="AB969" s="19">
        <v>0</v>
      </c>
      <c r="AC969" s="19">
        <v>0</v>
      </c>
      <c r="AD969" s="19">
        <v>12</v>
      </c>
      <c r="AE969" s="19">
        <v>1</v>
      </c>
      <c r="AF969" s="19">
        <v>3</v>
      </c>
      <c r="AG969" s="11">
        <v>2</v>
      </c>
      <c r="AH969" s="11">
        <v>2</v>
      </c>
      <c r="AI969" s="11">
        <v>0</v>
      </c>
      <c r="AJ969" s="11">
        <v>4</v>
      </c>
      <c r="AK969" s="19">
        <v>0</v>
      </c>
      <c r="AL969" s="19">
        <v>0</v>
      </c>
      <c r="AM969" s="19">
        <v>0</v>
      </c>
      <c r="AN969" s="19">
        <v>0.2</v>
      </c>
      <c r="AO969" s="19">
        <v>3000</v>
      </c>
      <c r="AP969" s="19">
        <v>0.2</v>
      </c>
      <c r="AQ969" s="19">
        <v>10</v>
      </c>
      <c r="AR969" s="11">
        <v>0</v>
      </c>
      <c r="AS969" s="19">
        <v>92000013</v>
      </c>
      <c r="AT969" s="20" t="s">
        <v>163</v>
      </c>
      <c r="AU969" s="19" t="s">
        <v>360</v>
      </c>
      <c r="AV969" s="19">
        <v>10003002</v>
      </c>
      <c r="AW969" s="19">
        <v>20001040</v>
      </c>
      <c r="AX969" s="20" t="s">
        <v>384</v>
      </c>
      <c r="AY969" s="20">
        <v>0</v>
      </c>
      <c r="AZ969" s="18">
        <v>0</v>
      </c>
      <c r="BA969" s="18">
        <v>0</v>
      </c>
      <c r="BB969" s="169" t="s">
        <v>1262</v>
      </c>
      <c r="BC969" s="19">
        <v>0</v>
      </c>
      <c r="BD969" s="16">
        <v>0</v>
      </c>
      <c r="BE969" s="19">
        <v>0</v>
      </c>
      <c r="BF969" s="19">
        <v>0</v>
      </c>
      <c r="BG969" s="19">
        <v>0</v>
      </c>
      <c r="BH969" s="19">
        <v>0</v>
      </c>
      <c r="BI969" s="14">
        <v>0</v>
      </c>
      <c r="BJ969" s="11">
        <v>0</v>
      </c>
      <c r="BK969" s="11">
        <v>0</v>
      </c>
      <c r="BL969" s="11">
        <v>0</v>
      </c>
      <c r="BM969" s="11">
        <v>0</v>
      </c>
      <c r="BN969" s="11">
        <v>0</v>
      </c>
      <c r="BO969" s="11">
        <v>0</v>
      </c>
      <c r="BP969" s="11">
        <v>0</v>
      </c>
      <c r="BQ969" s="46">
        <v>0</v>
      </c>
    </row>
    <row r="970" ht="19.5" customHeight="1" spans="3:69">
      <c r="C970" s="63">
        <v>63001001</v>
      </c>
      <c r="D970" s="62" t="s">
        <v>1263</v>
      </c>
      <c r="E970" s="58">
        <v>1</v>
      </c>
      <c r="F970" s="63">
        <v>63001001</v>
      </c>
      <c r="G970" s="63">
        <v>0</v>
      </c>
      <c r="H970" s="64">
        <v>0</v>
      </c>
      <c r="I970" s="63">
        <v>1</v>
      </c>
      <c r="J970" s="63">
        <v>0</v>
      </c>
      <c r="K970" s="58">
        <v>0</v>
      </c>
      <c r="L970" s="63">
        <v>0</v>
      </c>
      <c r="M970" s="63">
        <v>0</v>
      </c>
      <c r="N970" s="63">
        <v>2</v>
      </c>
      <c r="O970" s="63">
        <v>12</v>
      </c>
      <c r="P970" s="63">
        <v>1</v>
      </c>
      <c r="Q970" s="63">
        <v>0</v>
      </c>
      <c r="R970" s="66">
        <v>0</v>
      </c>
      <c r="S970" s="64">
        <v>0</v>
      </c>
      <c r="T970" s="58">
        <v>1</v>
      </c>
      <c r="U970" s="63">
        <v>2</v>
      </c>
      <c r="V970" s="63">
        <v>0</v>
      </c>
      <c r="W970" s="63">
        <v>0</v>
      </c>
      <c r="X970" s="63">
        <v>0</v>
      </c>
      <c r="Y970" s="63">
        <v>0</v>
      </c>
      <c r="Z970" s="63">
        <v>0</v>
      </c>
      <c r="AA970" s="63">
        <v>0</v>
      </c>
      <c r="AB970" s="63">
        <v>1</v>
      </c>
      <c r="AC970" s="63">
        <v>0</v>
      </c>
      <c r="AD970" s="63">
        <v>60</v>
      </c>
      <c r="AE970" s="63">
        <v>1</v>
      </c>
      <c r="AF970" s="63" t="s">
        <v>396</v>
      </c>
      <c r="AG970" s="66">
        <v>0</v>
      </c>
      <c r="AH970" s="66">
        <v>0</v>
      </c>
      <c r="AI970" s="11">
        <v>0</v>
      </c>
      <c r="AJ970" s="66">
        <v>0</v>
      </c>
      <c r="AK970" s="63">
        <v>0</v>
      </c>
      <c r="AL970" s="63">
        <v>0</v>
      </c>
      <c r="AM970" s="63">
        <v>0</v>
      </c>
      <c r="AN970" s="63">
        <v>0</v>
      </c>
      <c r="AO970" s="63">
        <v>50000</v>
      </c>
      <c r="AP970" s="63">
        <v>0</v>
      </c>
      <c r="AQ970" s="63">
        <v>0</v>
      </c>
      <c r="AR970" s="66">
        <v>0</v>
      </c>
      <c r="AS970" s="63">
        <v>90501001</v>
      </c>
      <c r="AT970" s="62" t="s">
        <v>162</v>
      </c>
      <c r="AU970" s="63">
        <v>0</v>
      </c>
      <c r="AV970" s="63">
        <v>0</v>
      </c>
      <c r="AW970" s="63">
        <v>0</v>
      </c>
      <c r="AX970" s="17" t="s">
        <v>1264</v>
      </c>
      <c r="AY970" s="62">
        <v>0</v>
      </c>
      <c r="AZ970" s="64">
        <v>0</v>
      </c>
      <c r="BA970" s="64">
        <v>0</v>
      </c>
      <c r="BB970" s="192" t="s">
        <v>1265</v>
      </c>
      <c r="BC970" s="63">
        <v>0</v>
      </c>
      <c r="BD970" s="58">
        <v>0</v>
      </c>
      <c r="BE970" s="63">
        <v>0</v>
      </c>
      <c r="BF970" s="63">
        <v>0</v>
      </c>
      <c r="BG970" s="63">
        <v>0</v>
      </c>
      <c r="BH970" s="63">
        <v>0</v>
      </c>
      <c r="BI970" s="87">
        <v>0</v>
      </c>
      <c r="BJ970" s="11">
        <v>1</v>
      </c>
      <c r="BK970" s="11">
        <v>0</v>
      </c>
      <c r="BL970" s="11">
        <v>0</v>
      </c>
      <c r="BM970" s="11">
        <v>0</v>
      </c>
      <c r="BN970" s="11">
        <v>0</v>
      </c>
      <c r="BO970" s="11">
        <v>0</v>
      </c>
      <c r="BP970" s="11">
        <v>0</v>
      </c>
      <c r="BQ970" s="46">
        <v>0</v>
      </c>
    </row>
    <row r="971" ht="20.1" customHeight="1" spans="3:69">
      <c r="C971" s="16">
        <v>63001002</v>
      </c>
      <c r="D971" s="17" t="s">
        <v>1266</v>
      </c>
      <c r="E971" s="16">
        <v>1</v>
      </c>
      <c r="F971" s="16">
        <v>63001002</v>
      </c>
      <c r="G971" s="19">
        <v>0</v>
      </c>
      <c r="H971" s="18">
        <v>0</v>
      </c>
      <c r="I971" s="19">
        <v>1</v>
      </c>
      <c r="J971" s="19">
        <v>0</v>
      </c>
      <c r="K971" s="16">
        <v>0</v>
      </c>
      <c r="L971" s="16">
        <v>0</v>
      </c>
      <c r="M971" s="16">
        <v>0</v>
      </c>
      <c r="N971" s="16">
        <v>8</v>
      </c>
      <c r="O971" s="16">
        <v>0</v>
      </c>
      <c r="P971" s="16">
        <v>0</v>
      </c>
      <c r="Q971" s="16">
        <v>0</v>
      </c>
      <c r="R971" s="11">
        <v>0</v>
      </c>
      <c r="S971" s="16">
        <v>0</v>
      </c>
      <c r="T971" s="16">
        <v>1</v>
      </c>
      <c r="U971" s="16">
        <v>2</v>
      </c>
      <c r="V971" s="16">
        <v>0</v>
      </c>
      <c r="W971" s="19">
        <v>0</v>
      </c>
      <c r="X971" s="19">
        <v>0</v>
      </c>
      <c r="Y971" s="16">
        <v>0</v>
      </c>
      <c r="Z971" s="16">
        <v>0</v>
      </c>
      <c r="AA971" s="16">
        <v>0</v>
      </c>
      <c r="AB971" s="16">
        <v>1</v>
      </c>
      <c r="AC971" s="16">
        <v>0</v>
      </c>
      <c r="AD971" s="16">
        <v>0</v>
      </c>
      <c r="AE971" s="16">
        <v>2</v>
      </c>
      <c r="AF971" s="16" t="s">
        <v>171</v>
      </c>
      <c r="AG971" s="11">
        <v>2</v>
      </c>
      <c r="AH971" s="11">
        <v>2</v>
      </c>
      <c r="AI971" s="11">
        <v>0</v>
      </c>
      <c r="AJ971" s="11">
        <v>1.5</v>
      </c>
      <c r="AK971" s="16">
        <v>0</v>
      </c>
      <c r="AL971" s="16">
        <v>0</v>
      </c>
      <c r="AM971" s="16">
        <v>0</v>
      </c>
      <c r="AN971" s="16">
        <v>0</v>
      </c>
      <c r="AO971" s="16">
        <v>3000</v>
      </c>
      <c r="AP971" s="16">
        <v>0</v>
      </c>
      <c r="AQ971" s="16">
        <v>0</v>
      </c>
      <c r="AR971" s="11">
        <v>0</v>
      </c>
      <c r="AS971" s="16" t="s">
        <v>162</v>
      </c>
      <c r="AT971" s="17" t="s">
        <v>162</v>
      </c>
      <c r="AU971" s="16">
        <v>0</v>
      </c>
      <c r="AV971" s="19">
        <v>0</v>
      </c>
      <c r="AW971" s="19">
        <v>0</v>
      </c>
      <c r="AX971" s="17" t="s">
        <v>164</v>
      </c>
      <c r="AY971" s="16" t="s">
        <v>1267</v>
      </c>
      <c r="AZ971" s="18">
        <v>0</v>
      </c>
      <c r="BA971" s="18">
        <v>0</v>
      </c>
      <c r="BB971" s="39" t="s">
        <v>1268</v>
      </c>
      <c r="BC971" s="16">
        <v>0</v>
      </c>
      <c r="BD971" s="16">
        <v>0</v>
      </c>
      <c r="BE971" s="16">
        <v>0</v>
      </c>
      <c r="BF971" s="16">
        <v>0</v>
      </c>
      <c r="BG971" s="16">
        <v>0</v>
      </c>
      <c r="BH971" s="16">
        <v>0</v>
      </c>
      <c r="BI971" s="14">
        <v>0</v>
      </c>
      <c r="BJ971" s="11">
        <v>0</v>
      </c>
      <c r="BK971" s="11">
        <v>0</v>
      </c>
      <c r="BL971" s="11">
        <v>0</v>
      </c>
      <c r="BM971" s="11">
        <v>0</v>
      </c>
      <c r="BN971" s="11">
        <v>0</v>
      </c>
      <c r="BO971" s="11">
        <v>0</v>
      </c>
      <c r="BP971" s="11">
        <v>0</v>
      </c>
      <c r="BQ971" s="46">
        <v>0</v>
      </c>
    </row>
    <row r="972" ht="20.1" customHeight="1" spans="3:69">
      <c r="C972" s="16">
        <v>63001003</v>
      </c>
      <c r="D972" s="17" t="s">
        <v>1269</v>
      </c>
      <c r="E972" s="16">
        <v>1</v>
      </c>
      <c r="F972" s="16">
        <v>63003001</v>
      </c>
      <c r="G972" s="16">
        <v>0</v>
      </c>
      <c r="H972" s="18">
        <v>0</v>
      </c>
      <c r="I972" s="19">
        <v>1</v>
      </c>
      <c r="J972" s="19">
        <v>0</v>
      </c>
      <c r="K972" s="16">
        <v>0</v>
      </c>
      <c r="L972" s="16">
        <v>0</v>
      </c>
      <c r="M972" s="16">
        <v>0</v>
      </c>
      <c r="N972" s="16">
        <v>2</v>
      </c>
      <c r="O972" s="16">
        <v>0</v>
      </c>
      <c r="P972" s="16">
        <v>0</v>
      </c>
      <c r="Q972" s="16">
        <v>0</v>
      </c>
      <c r="R972" s="11">
        <v>0</v>
      </c>
      <c r="S972" s="16">
        <v>0</v>
      </c>
      <c r="T972" s="16">
        <v>1</v>
      </c>
      <c r="U972" s="16">
        <v>0</v>
      </c>
      <c r="V972" s="16">
        <v>0</v>
      </c>
      <c r="W972" s="19">
        <v>0</v>
      </c>
      <c r="X972" s="19">
        <v>0</v>
      </c>
      <c r="Y972" s="16">
        <v>0</v>
      </c>
      <c r="Z972" s="16">
        <v>0</v>
      </c>
      <c r="AA972" s="16">
        <v>0</v>
      </c>
      <c r="AB972" s="16">
        <v>1</v>
      </c>
      <c r="AC972" s="16">
        <v>0</v>
      </c>
      <c r="AD972" s="16">
        <v>0</v>
      </c>
      <c r="AE972" s="16">
        <v>0</v>
      </c>
      <c r="AF972" s="16" t="s">
        <v>162</v>
      </c>
      <c r="AG972" s="11">
        <v>0</v>
      </c>
      <c r="AH972" s="11">
        <v>0</v>
      </c>
      <c r="AI972" s="11">
        <v>0</v>
      </c>
      <c r="AJ972" s="11">
        <v>0</v>
      </c>
      <c r="AK972" s="16">
        <v>0</v>
      </c>
      <c r="AL972" s="16">
        <v>0</v>
      </c>
      <c r="AM972" s="16">
        <v>0</v>
      </c>
      <c r="AN972" s="16">
        <v>0</v>
      </c>
      <c r="AO972" s="16">
        <v>0</v>
      </c>
      <c r="AP972" s="16">
        <v>0</v>
      </c>
      <c r="AQ972" s="16">
        <v>0</v>
      </c>
      <c r="AR972" s="11">
        <v>0</v>
      </c>
      <c r="AS972" s="16" t="s">
        <v>162</v>
      </c>
      <c r="AT972" s="17" t="s">
        <v>162</v>
      </c>
      <c r="AU972" s="16">
        <v>0</v>
      </c>
      <c r="AV972" s="19">
        <v>0</v>
      </c>
      <c r="AW972" s="19">
        <v>0</v>
      </c>
      <c r="AX972" s="17" t="s">
        <v>162</v>
      </c>
      <c r="AY972" s="16">
        <v>0</v>
      </c>
      <c r="AZ972" s="18"/>
      <c r="BA972" s="18">
        <v>0</v>
      </c>
      <c r="BB972" s="39" t="s">
        <v>1270</v>
      </c>
      <c r="BC972" s="16">
        <v>0</v>
      </c>
      <c r="BD972" s="16">
        <v>0</v>
      </c>
      <c r="BE972" s="16">
        <v>0</v>
      </c>
      <c r="BF972" s="16">
        <v>0</v>
      </c>
      <c r="BG972" s="16">
        <v>0</v>
      </c>
      <c r="BH972" s="16">
        <v>0</v>
      </c>
      <c r="BI972" s="14">
        <v>0</v>
      </c>
      <c r="BJ972" s="11">
        <v>0</v>
      </c>
      <c r="BK972" s="11">
        <v>0</v>
      </c>
      <c r="BL972" s="11">
        <v>0</v>
      </c>
      <c r="BM972" s="11">
        <v>0</v>
      </c>
      <c r="BN972" s="11">
        <v>0</v>
      </c>
      <c r="BO972" s="11">
        <v>0</v>
      </c>
      <c r="BP972" s="11">
        <v>0</v>
      </c>
      <c r="BQ972" s="46">
        <v>0</v>
      </c>
    </row>
    <row r="973" ht="19.5" customHeight="1" spans="3:69">
      <c r="C973" s="16">
        <v>63001004</v>
      </c>
      <c r="D973" s="203" t="s">
        <v>1271</v>
      </c>
      <c r="E973" s="165">
        <v>1</v>
      </c>
      <c r="F973" s="165">
        <v>63001004</v>
      </c>
      <c r="G973" s="165">
        <v>0</v>
      </c>
      <c r="H973" s="165">
        <v>0</v>
      </c>
      <c r="I973" s="19">
        <v>1</v>
      </c>
      <c r="J973" s="19">
        <v>0</v>
      </c>
      <c r="K973" s="16">
        <v>0</v>
      </c>
      <c r="L973" s="165">
        <v>0</v>
      </c>
      <c r="M973" s="165">
        <v>0</v>
      </c>
      <c r="N973" s="165">
        <v>2</v>
      </c>
      <c r="O973" s="165">
        <v>17</v>
      </c>
      <c r="P973" s="165">
        <v>0.1</v>
      </c>
      <c r="Q973" s="165">
        <v>0</v>
      </c>
      <c r="R973" s="11">
        <v>0</v>
      </c>
      <c r="S973" s="165">
        <v>0</v>
      </c>
      <c r="T973" s="165">
        <v>1</v>
      </c>
      <c r="U973" s="165">
        <v>2</v>
      </c>
      <c r="V973" s="165">
        <v>0</v>
      </c>
      <c r="W973" s="165">
        <v>0</v>
      </c>
      <c r="X973" s="165">
        <v>0</v>
      </c>
      <c r="Y973" s="165">
        <v>0</v>
      </c>
      <c r="Z973" s="165">
        <v>0</v>
      </c>
      <c r="AA973" s="165">
        <v>0</v>
      </c>
      <c r="AB973" s="16">
        <v>1</v>
      </c>
      <c r="AC973" s="165">
        <v>0</v>
      </c>
      <c r="AD973" s="165">
        <v>15</v>
      </c>
      <c r="AE973" s="165">
        <v>2</v>
      </c>
      <c r="AF973" s="165" t="s">
        <v>171</v>
      </c>
      <c r="AG973" s="165">
        <v>2</v>
      </c>
      <c r="AH973" s="165">
        <v>3</v>
      </c>
      <c r="AI973" s="11">
        <v>0</v>
      </c>
      <c r="AJ973" s="165">
        <v>1.5</v>
      </c>
      <c r="AK973" s="165">
        <v>0</v>
      </c>
      <c r="AL973" s="165">
        <v>0</v>
      </c>
      <c r="AM973" s="165">
        <v>0</v>
      </c>
      <c r="AN973" s="165">
        <v>0</v>
      </c>
      <c r="AO973" s="165">
        <v>3000</v>
      </c>
      <c r="AP973" s="165">
        <v>0.5</v>
      </c>
      <c r="AQ973" s="165">
        <v>0</v>
      </c>
      <c r="AR973" s="165">
        <v>0</v>
      </c>
      <c r="AS973" s="165">
        <v>0</v>
      </c>
      <c r="AT973" s="203" t="s">
        <v>162</v>
      </c>
      <c r="AU973" s="165">
        <v>0</v>
      </c>
      <c r="AV973" s="165">
        <v>0</v>
      </c>
      <c r="AW973" s="165">
        <v>0</v>
      </c>
      <c r="AX973" s="203" t="s">
        <v>164</v>
      </c>
      <c r="AY973" s="203">
        <v>0</v>
      </c>
      <c r="AZ973" s="165">
        <v>0</v>
      </c>
      <c r="BA973" s="165">
        <v>0</v>
      </c>
      <c r="BB973" s="217" t="str">
        <f>"普通攻击和释放技能都有10%概率向目标施放元素法球技能"</f>
        <v>普通攻击和释放技能都有10%概率向目标施放元素法球技能</v>
      </c>
      <c r="BC973" s="165">
        <v>0</v>
      </c>
      <c r="BD973" s="16">
        <v>0</v>
      </c>
      <c r="BE973" s="165">
        <v>0</v>
      </c>
      <c r="BF973" s="165">
        <v>0</v>
      </c>
      <c r="BG973" s="165">
        <v>0</v>
      </c>
      <c r="BH973" s="165">
        <v>0</v>
      </c>
      <c r="BI973" s="316" t="s">
        <v>1272</v>
      </c>
      <c r="BJ973" s="11">
        <v>0</v>
      </c>
      <c r="BK973" s="11">
        <v>0</v>
      </c>
      <c r="BL973" s="11">
        <v>0</v>
      </c>
      <c r="BM973" s="11">
        <v>0</v>
      </c>
      <c r="BN973" s="11">
        <v>0</v>
      </c>
      <c r="BO973" s="11">
        <v>0</v>
      </c>
      <c r="BP973" s="11">
        <v>0</v>
      </c>
      <c r="BQ973" s="46">
        <v>0</v>
      </c>
    </row>
    <row r="974" ht="20.1" customHeight="1" spans="3:69">
      <c r="C974" s="29">
        <v>63001005</v>
      </c>
      <c r="D974" s="40" t="s">
        <v>1273</v>
      </c>
      <c r="E974" s="29">
        <v>1</v>
      </c>
      <c r="F974" s="29">
        <v>63001005</v>
      </c>
      <c r="G974" s="29">
        <v>0</v>
      </c>
      <c r="H974" s="29">
        <v>0</v>
      </c>
      <c r="I974" s="29">
        <v>1</v>
      </c>
      <c r="J974" s="29">
        <v>0</v>
      </c>
      <c r="K974" s="29">
        <v>0</v>
      </c>
      <c r="L974" s="29">
        <v>0</v>
      </c>
      <c r="M974" s="29">
        <v>0</v>
      </c>
      <c r="N974" s="29">
        <v>8</v>
      </c>
      <c r="O974" s="29">
        <v>0</v>
      </c>
      <c r="P974" s="29">
        <v>0</v>
      </c>
      <c r="Q974" s="29">
        <v>0</v>
      </c>
      <c r="R974" s="29">
        <v>0</v>
      </c>
      <c r="S974" s="29">
        <v>0</v>
      </c>
      <c r="T974" s="29">
        <v>1</v>
      </c>
      <c r="U974" s="29">
        <v>2</v>
      </c>
      <c r="V974" s="29">
        <v>0</v>
      </c>
      <c r="W974" s="29">
        <v>0</v>
      </c>
      <c r="X974" s="29">
        <v>0</v>
      </c>
      <c r="Y974" s="29">
        <v>0</v>
      </c>
      <c r="Z974" s="29">
        <v>0</v>
      </c>
      <c r="AA974" s="29">
        <v>0</v>
      </c>
      <c r="AB974" s="29">
        <v>1</v>
      </c>
      <c r="AC974" s="29">
        <v>0</v>
      </c>
      <c r="AD974" s="29">
        <v>0</v>
      </c>
      <c r="AE974" s="29">
        <v>2</v>
      </c>
      <c r="AF974" s="29" t="s">
        <v>171</v>
      </c>
      <c r="AG974" s="29">
        <v>2</v>
      </c>
      <c r="AH974" s="29">
        <v>2</v>
      </c>
      <c r="AI974" s="29">
        <v>0</v>
      </c>
      <c r="AJ974" s="29">
        <v>1.5</v>
      </c>
      <c r="AK974" s="29">
        <v>0</v>
      </c>
      <c r="AL974" s="29">
        <v>0</v>
      </c>
      <c r="AM974" s="29">
        <v>0</v>
      </c>
      <c r="AN974" s="29">
        <v>0</v>
      </c>
      <c r="AO974" s="29">
        <v>3000</v>
      </c>
      <c r="AP974" s="29">
        <v>0</v>
      </c>
      <c r="AQ974" s="29">
        <v>0</v>
      </c>
      <c r="AR974" s="29">
        <v>0</v>
      </c>
      <c r="AS974" s="29" t="s">
        <v>162</v>
      </c>
      <c r="AT974" s="40" t="s">
        <v>162</v>
      </c>
      <c r="AU974" s="29">
        <v>0</v>
      </c>
      <c r="AV974" s="29">
        <v>0</v>
      </c>
      <c r="AW974" s="29">
        <v>0</v>
      </c>
      <c r="AX974" s="40" t="s">
        <v>164</v>
      </c>
      <c r="AY974" s="29" t="s">
        <v>1274</v>
      </c>
      <c r="AZ974" s="29">
        <v>0</v>
      </c>
      <c r="BA974" s="29">
        <v>0</v>
      </c>
      <c r="BB974" s="204" t="s">
        <v>1275</v>
      </c>
      <c r="BC974" s="29">
        <v>0</v>
      </c>
      <c r="BD974" s="29">
        <v>0</v>
      </c>
      <c r="BE974" s="29">
        <v>0</v>
      </c>
      <c r="BF974" s="29">
        <v>0</v>
      </c>
      <c r="BG974" s="29">
        <v>0</v>
      </c>
      <c r="BH974" s="29">
        <v>0</v>
      </c>
      <c r="BI974" s="22">
        <v>0</v>
      </c>
      <c r="BJ974" s="29">
        <v>0</v>
      </c>
      <c r="BK974" s="29">
        <v>0</v>
      </c>
      <c r="BL974" s="29">
        <v>0</v>
      </c>
      <c r="BM974" s="29">
        <v>0</v>
      </c>
      <c r="BN974" s="29">
        <v>0</v>
      </c>
      <c r="BO974" s="29">
        <v>0</v>
      </c>
      <c r="BP974" s="11">
        <v>0</v>
      </c>
      <c r="BQ974" s="46">
        <v>0</v>
      </c>
    </row>
    <row r="975" ht="20.1" customHeight="1" spans="3:69">
      <c r="C975" s="16">
        <v>63002001</v>
      </c>
      <c r="D975" s="17" t="s">
        <v>1276</v>
      </c>
      <c r="E975" s="16">
        <v>1</v>
      </c>
      <c r="F975" s="16">
        <v>63002001</v>
      </c>
      <c r="G975" s="16">
        <v>0</v>
      </c>
      <c r="H975" s="18">
        <v>0</v>
      </c>
      <c r="I975" s="19">
        <v>1</v>
      </c>
      <c r="J975" s="19">
        <v>0</v>
      </c>
      <c r="K975" s="16">
        <v>0</v>
      </c>
      <c r="L975" s="16">
        <v>0</v>
      </c>
      <c r="M975" s="16">
        <v>0</v>
      </c>
      <c r="N975" s="16">
        <v>2</v>
      </c>
      <c r="O975" s="16">
        <v>12</v>
      </c>
      <c r="P975" s="16">
        <v>1</v>
      </c>
      <c r="Q975" s="16">
        <v>0</v>
      </c>
      <c r="R975" s="11">
        <v>0</v>
      </c>
      <c r="S975" s="16">
        <v>0</v>
      </c>
      <c r="T975" s="16">
        <v>1</v>
      </c>
      <c r="U975" s="16">
        <v>2</v>
      </c>
      <c r="V975" s="16">
        <v>0</v>
      </c>
      <c r="W975" s="19">
        <v>0</v>
      </c>
      <c r="X975" s="19">
        <v>0</v>
      </c>
      <c r="Y975" s="16">
        <v>0</v>
      </c>
      <c r="Z975" s="16">
        <v>0</v>
      </c>
      <c r="AA975" s="16">
        <v>0</v>
      </c>
      <c r="AB975" s="16">
        <v>1</v>
      </c>
      <c r="AC975" s="16">
        <v>0</v>
      </c>
      <c r="AD975" s="16">
        <v>60</v>
      </c>
      <c r="AE975" s="16">
        <v>1</v>
      </c>
      <c r="AF975" s="16" t="s">
        <v>396</v>
      </c>
      <c r="AG975" s="11">
        <v>0</v>
      </c>
      <c r="AH975" s="11">
        <v>0</v>
      </c>
      <c r="AI975" s="11">
        <v>0</v>
      </c>
      <c r="AJ975" s="11">
        <v>0</v>
      </c>
      <c r="AK975" s="16">
        <v>0</v>
      </c>
      <c r="AL975" s="16">
        <v>0</v>
      </c>
      <c r="AM975" s="16">
        <v>0</v>
      </c>
      <c r="AN975" s="16">
        <v>0</v>
      </c>
      <c r="AO975" s="16">
        <v>50000</v>
      </c>
      <c r="AP975" s="16">
        <v>0</v>
      </c>
      <c r="AQ975" s="16">
        <v>0</v>
      </c>
      <c r="AR975" s="11">
        <v>0</v>
      </c>
      <c r="AS975" s="16">
        <v>90502001</v>
      </c>
      <c r="AT975" s="17" t="s">
        <v>162</v>
      </c>
      <c r="AU975" s="16">
        <v>0</v>
      </c>
      <c r="AV975" s="19">
        <v>0</v>
      </c>
      <c r="AW975" s="19">
        <v>0</v>
      </c>
      <c r="AX975" s="17" t="s">
        <v>1264</v>
      </c>
      <c r="AY975" s="16">
        <v>0</v>
      </c>
      <c r="AZ975" s="18">
        <v>0</v>
      </c>
      <c r="BA975" s="18">
        <v>0</v>
      </c>
      <c r="BB975" s="39" t="s">
        <v>1277</v>
      </c>
      <c r="BC975" s="16">
        <v>0</v>
      </c>
      <c r="BD975" s="16">
        <v>0</v>
      </c>
      <c r="BE975" s="16">
        <v>0</v>
      </c>
      <c r="BF975" s="16">
        <v>0</v>
      </c>
      <c r="BG975" s="16">
        <v>0</v>
      </c>
      <c r="BH975" s="16">
        <v>0</v>
      </c>
      <c r="BI975" s="14">
        <v>0</v>
      </c>
      <c r="BJ975" s="11">
        <v>1</v>
      </c>
      <c r="BK975" s="11">
        <v>0</v>
      </c>
      <c r="BL975" s="11">
        <v>0</v>
      </c>
      <c r="BM975" s="11">
        <v>0</v>
      </c>
      <c r="BN975" s="11">
        <v>0</v>
      </c>
      <c r="BO975" s="11">
        <v>0</v>
      </c>
      <c r="BP975" s="11">
        <v>0</v>
      </c>
      <c r="BQ975" s="46">
        <v>0</v>
      </c>
    </row>
    <row r="976" ht="20.1" customHeight="1" spans="3:69">
      <c r="C976" s="16">
        <v>63002002</v>
      </c>
      <c r="D976" s="17" t="s">
        <v>1269</v>
      </c>
      <c r="E976" s="16">
        <v>1</v>
      </c>
      <c r="F976" s="16">
        <v>63002002</v>
      </c>
      <c r="G976" s="16">
        <v>0</v>
      </c>
      <c r="H976" s="18">
        <v>0</v>
      </c>
      <c r="I976" s="19">
        <v>1</v>
      </c>
      <c r="J976" s="19">
        <v>0</v>
      </c>
      <c r="K976" s="16">
        <v>0</v>
      </c>
      <c r="L976" s="16">
        <v>0</v>
      </c>
      <c r="M976" s="16">
        <v>0</v>
      </c>
      <c r="N976" s="16">
        <v>2</v>
      </c>
      <c r="O976" s="16">
        <v>0</v>
      </c>
      <c r="P976" s="16">
        <v>0</v>
      </c>
      <c r="Q976" s="16">
        <v>0</v>
      </c>
      <c r="R976" s="11">
        <v>0</v>
      </c>
      <c r="S976" s="16">
        <v>0</v>
      </c>
      <c r="T976" s="16">
        <v>1</v>
      </c>
      <c r="U976" s="16">
        <v>0</v>
      </c>
      <c r="V976" s="16">
        <v>0</v>
      </c>
      <c r="W976" s="19">
        <v>0</v>
      </c>
      <c r="X976" s="19">
        <v>0</v>
      </c>
      <c r="Y976" s="16">
        <v>0</v>
      </c>
      <c r="Z976" s="16">
        <v>0</v>
      </c>
      <c r="AA976" s="16">
        <v>0</v>
      </c>
      <c r="AB976" s="16">
        <v>1</v>
      </c>
      <c r="AC976" s="16">
        <v>0</v>
      </c>
      <c r="AD976" s="16">
        <v>0</v>
      </c>
      <c r="AE976" s="16">
        <v>0</v>
      </c>
      <c r="AF976" s="16" t="s">
        <v>162</v>
      </c>
      <c r="AG976" s="11">
        <v>0</v>
      </c>
      <c r="AH976" s="11">
        <v>0</v>
      </c>
      <c r="AI976" s="11">
        <v>0</v>
      </c>
      <c r="AJ976" s="11">
        <v>0</v>
      </c>
      <c r="AK976" s="16">
        <v>0</v>
      </c>
      <c r="AL976" s="16">
        <v>0</v>
      </c>
      <c r="AM976" s="16">
        <v>0</v>
      </c>
      <c r="AN976" s="16">
        <v>0</v>
      </c>
      <c r="AO976" s="16">
        <v>0</v>
      </c>
      <c r="AP976" s="16">
        <v>0</v>
      </c>
      <c r="AQ976" s="16">
        <v>0</v>
      </c>
      <c r="AR976" s="11">
        <v>0</v>
      </c>
      <c r="AS976" s="16" t="s">
        <v>162</v>
      </c>
      <c r="AT976" s="17" t="s">
        <v>162</v>
      </c>
      <c r="AU976" s="16">
        <v>0</v>
      </c>
      <c r="AV976" s="19">
        <v>0</v>
      </c>
      <c r="AW976" s="19">
        <v>0</v>
      </c>
      <c r="AX976" s="17" t="s">
        <v>162</v>
      </c>
      <c r="AY976" s="16">
        <v>0</v>
      </c>
      <c r="AZ976" s="18"/>
      <c r="BA976" s="18">
        <v>0</v>
      </c>
      <c r="BB976" s="39" t="s">
        <v>1270</v>
      </c>
      <c r="BC976" s="16">
        <v>0</v>
      </c>
      <c r="BD976" s="16">
        <v>0</v>
      </c>
      <c r="BE976" s="16">
        <v>0</v>
      </c>
      <c r="BF976" s="16">
        <v>0</v>
      </c>
      <c r="BG976" s="16">
        <v>0</v>
      </c>
      <c r="BH976" s="16">
        <v>0</v>
      </c>
      <c r="BI976" s="14">
        <v>0</v>
      </c>
      <c r="BJ976" s="11">
        <v>0</v>
      </c>
      <c r="BK976" s="11">
        <v>0</v>
      </c>
      <c r="BL976" s="11">
        <v>0</v>
      </c>
      <c r="BM976" s="11">
        <v>0</v>
      </c>
      <c r="BN976" s="11">
        <v>0</v>
      </c>
      <c r="BO976" s="11">
        <v>0</v>
      </c>
      <c r="BP976" s="11">
        <v>0</v>
      </c>
      <c r="BQ976" s="46">
        <v>0</v>
      </c>
    </row>
    <row r="977" ht="20.1" customHeight="1" spans="3:69">
      <c r="C977" s="16">
        <v>63002003</v>
      </c>
      <c r="D977" s="17" t="s">
        <v>1278</v>
      </c>
      <c r="E977" s="16">
        <v>1</v>
      </c>
      <c r="F977" s="16">
        <v>1000001</v>
      </c>
      <c r="G977" s="16">
        <v>0</v>
      </c>
      <c r="H977" s="18">
        <v>0</v>
      </c>
      <c r="I977" s="19">
        <v>1</v>
      </c>
      <c r="J977" s="19">
        <v>0</v>
      </c>
      <c r="K977" s="16">
        <v>0</v>
      </c>
      <c r="L977" s="16">
        <v>0</v>
      </c>
      <c r="M977" s="16">
        <v>0</v>
      </c>
      <c r="N977" s="16">
        <v>8</v>
      </c>
      <c r="O977" s="16">
        <v>8</v>
      </c>
      <c r="P977" s="16">
        <v>1</v>
      </c>
      <c r="Q977" s="16">
        <v>0</v>
      </c>
      <c r="R977" s="11">
        <v>0</v>
      </c>
      <c r="S977" s="16">
        <v>0</v>
      </c>
      <c r="T977" s="16">
        <v>1</v>
      </c>
      <c r="U977" s="16">
        <v>0</v>
      </c>
      <c r="V977" s="16">
        <v>0</v>
      </c>
      <c r="W977" s="19">
        <v>0</v>
      </c>
      <c r="X977" s="19">
        <v>0</v>
      </c>
      <c r="Y977" s="16">
        <v>0</v>
      </c>
      <c r="Z977" s="16">
        <v>0</v>
      </c>
      <c r="AA977" s="16">
        <v>0</v>
      </c>
      <c r="AB977" s="16">
        <v>1</v>
      </c>
      <c r="AC977" s="16">
        <v>0</v>
      </c>
      <c r="AD977" s="16">
        <v>0</v>
      </c>
      <c r="AE977" s="16">
        <v>0</v>
      </c>
      <c r="AF977" s="16" t="s">
        <v>162</v>
      </c>
      <c r="AG977" s="11">
        <v>0</v>
      </c>
      <c r="AH977" s="11">
        <v>0</v>
      </c>
      <c r="AI977" s="11">
        <v>0</v>
      </c>
      <c r="AJ977" s="11">
        <v>0</v>
      </c>
      <c r="AK977" s="16">
        <v>0</v>
      </c>
      <c r="AL977" s="16">
        <v>0</v>
      </c>
      <c r="AM977" s="16">
        <v>0</v>
      </c>
      <c r="AN977" s="16">
        <v>0</v>
      </c>
      <c r="AO977" s="16">
        <v>0</v>
      </c>
      <c r="AP977" s="16">
        <v>0</v>
      </c>
      <c r="AQ977" s="16">
        <v>0</v>
      </c>
      <c r="AR977" s="11">
        <v>0</v>
      </c>
      <c r="AS977" s="16" t="s">
        <v>162</v>
      </c>
      <c r="AT977" s="17" t="s">
        <v>162</v>
      </c>
      <c r="AU977" s="16">
        <v>0</v>
      </c>
      <c r="AV977" s="19">
        <v>0</v>
      </c>
      <c r="AW977" s="19">
        <v>0</v>
      </c>
      <c r="AX977" s="17" t="s">
        <v>162</v>
      </c>
      <c r="AY977" s="16" t="s">
        <v>1279</v>
      </c>
      <c r="AZ977" s="18"/>
      <c r="BA977" s="18">
        <v>0</v>
      </c>
      <c r="BB977" s="39" t="s">
        <v>1280</v>
      </c>
      <c r="BC977" s="16">
        <v>0</v>
      </c>
      <c r="BD977" s="16">
        <v>0</v>
      </c>
      <c r="BE977" s="16">
        <v>0</v>
      </c>
      <c r="BF977" s="16">
        <v>0</v>
      </c>
      <c r="BG977" s="16">
        <v>0</v>
      </c>
      <c r="BH977" s="16">
        <v>0</v>
      </c>
      <c r="BI977" s="14">
        <v>0</v>
      </c>
      <c r="BJ977" s="11">
        <v>0</v>
      </c>
      <c r="BK977" s="11">
        <v>0</v>
      </c>
      <c r="BL977" s="11">
        <v>0</v>
      </c>
      <c r="BM977" s="11">
        <v>0</v>
      </c>
      <c r="BN977" s="11">
        <v>0</v>
      </c>
      <c r="BO977" s="11">
        <v>0</v>
      </c>
      <c r="BP977" s="11">
        <v>0</v>
      </c>
      <c r="BQ977" s="46">
        <v>0</v>
      </c>
    </row>
    <row r="978" ht="19.5" customHeight="1" spans="3:69">
      <c r="C978" s="165">
        <v>63002004</v>
      </c>
      <c r="D978" s="203" t="s">
        <v>1281</v>
      </c>
      <c r="E978" s="16">
        <v>1</v>
      </c>
      <c r="F978" s="201">
        <v>63001004</v>
      </c>
      <c r="G978" s="19">
        <v>0</v>
      </c>
      <c r="H978" s="18">
        <v>0</v>
      </c>
      <c r="I978" s="16">
        <v>1</v>
      </c>
      <c r="J978" s="19">
        <v>0</v>
      </c>
      <c r="K978" s="16">
        <v>0</v>
      </c>
      <c r="L978" s="19">
        <v>0</v>
      </c>
      <c r="M978" s="19">
        <v>0</v>
      </c>
      <c r="N978" s="19">
        <v>2</v>
      </c>
      <c r="O978" s="19">
        <v>1</v>
      </c>
      <c r="P978" s="19">
        <v>0.2</v>
      </c>
      <c r="Q978" s="19">
        <v>0</v>
      </c>
      <c r="R978" s="11">
        <v>0</v>
      </c>
      <c r="S978" s="18">
        <v>0</v>
      </c>
      <c r="T978" s="16">
        <v>1</v>
      </c>
      <c r="U978" s="19">
        <v>2</v>
      </c>
      <c r="V978" s="19">
        <v>0</v>
      </c>
      <c r="W978" s="19">
        <v>3</v>
      </c>
      <c r="X978" s="19">
        <v>0</v>
      </c>
      <c r="Y978" s="19">
        <v>0</v>
      </c>
      <c r="Z978" s="19">
        <v>0</v>
      </c>
      <c r="AA978" s="19">
        <v>0</v>
      </c>
      <c r="AB978" s="19">
        <v>1</v>
      </c>
      <c r="AC978" s="19">
        <v>0</v>
      </c>
      <c r="AD978" s="19">
        <v>5</v>
      </c>
      <c r="AE978" s="19">
        <v>1</v>
      </c>
      <c r="AF978" s="19">
        <v>3.5</v>
      </c>
      <c r="AG978" s="11">
        <v>1</v>
      </c>
      <c r="AH978" s="11">
        <v>1</v>
      </c>
      <c r="AI978" s="11">
        <v>0</v>
      </c>
      <c r="AJ978" s="11">
        <v>6</v>
      </c>
      <c r="AK978" s="19">
        <v>0</v>
      </c>
      <c r="AL978" s="19">
        <v>0</v>
      </c>
      <c r="AM978" s="19">
        <v>0</v>
      </c>
      <c r="AN978" s="19">
        <v>0.25</v>
      </c>
      <c r="AO978" s="19">
        <v>3000</v>
      </c>
      <c r="AP978" s="19">
        <v>2</v>
      </c>
      <c r="AQ978" s="19">
        <v>0</v>
      </c>
      <c r="AR978" s="11">
        <v>0</v>
      </c>
      <c r="AS978" s="301" t="s">
        <v>1282</v>
      </c>
      <c r="AT978" s="20" t="s">
        <v>163</v>
      </c>
      <c r="AU978" s="19" t="s">
        <v>1019</v>
      </c>
      <c r="AV978" s="19">
        <v>10003002</v>
      </c>
      <c r="AW978" s="19">
        <v>21020101</v>
      </c>
      <c r="AX978" s="20" t="s">
        <v>164</v>
      </c>
      <c r="AY978" s="20">
        <v>0</v>
      </c>
      <c r="AZ978" s="18">
        <v>0</v>
      </c>
      <c r="BA978" s="18">
        <v>0</v>
      </c>
      <c r="BB978" s="169" t="str">
        <f>"每次攻击有20%概率释放驭剑之击对目标范围内的怪物造成"&amp;W978*100&amp;"%攻击伤害,并使目标眩晕2秒"</f>
        <v>每次攻击有20%概率释放驭剑之击对目标范围内的怪物造成300%攻击伤害,并使目标眩晕2秒</v>
      </c>
      <c r="BC978" s="19">
        <v>0</v>
      </c>
      <c r="BD978" s="16">
        <v>0</v>
      </c>
      <c r="BE978" s="19">
        <v>0</v>
      </c>
      <c r="BF978" s="19">
        <v>0</v>
      </c>
      <c r="BG978" s="19">
        <v>0</v>
      </c>
      <c r="BH978" s="19">
        <v>0</v>
      </c>
      <c r="BI978" s="14">
        <v>0</v>
      </c>
      <c r="BJ978" s="11">
        <v>0</v>
      </c>
      <c r="BK978" s="11">
        <v>0</v>
      </c>
      <c r="BL978" s="11">
        <v>0</v>
      </c>
      <c r="BM978" s="11">
        <v>0</v>
      </c>
      <c r="BN978" s="11">
        <v>0</v>
      </c>
      <c r="BO978" s="11">
        <v>0</v>
      </c>
      <c r="BP978" s="11">
        <v>0</v>
      </c>
      <c r="BQ978" s="46">
        <v>0</v>
      </c>
    </row>
    <row r="979" ht="20.1" customHeight="1" spans="3:69">
      <c r="C979" s="16">
        <v>63002005</v>
      </c>
      <c r="D979" s="17" t="s">
        <v>1283</v>
      </c>
      <c r="E979" s="16">
        <v>1</v>
      </c>
      <c r="F979" s="16">
        <v>61012101</v>
      </c>
      <c r="G979" s="16">
        <v>0</v>
      </c>
      <c r="H979" s="18">
        <v>0</v>
      </c>
      <c r="I979" s="16">
        <v>1</v>
      </c>
      <c r="J979" s="16">
        <v>0</v>
      </c>
      <c r="K979" s="16">
        <v>0</v>
      </c>
      <c r="L979" s="16">
        <v>0</v>
      </c>
      <c r="M979" s="16">
        <v>0</v>
      </c>
      <c r="N979" s="16">
        <v>2</v>
      </c>
      <c r="O979" s="16">
        <v>1</v>
      </c>
      <c r="P979" s="16">
        <v>0.3</v>
      </c>
      <c r="Q979" s="16">
        <v>0</v>
      </c>
      <c r="R979" s="11">
        <v>0</v>
      </c>
      <c r="S979" s="16">
        <v>0</v>
      </c>
      <c r="T979" s="16">
        <v>1</v>
      </c>
      <c r="U979" s="16">
        <v>1</v>
      </c>
      <c r="V979" s="16">
        <v>0</v>
      </c>
      <c r="W979" s="16">
        <v>2</v>
      </c>
      <c r="X979" s="16">
        <v>500</v>
      </c>
      <c r="Y979" s="16">
        <v>0</v>
      </c>
      <c r="Z979" s="16">
        <v>0</v>
      </c>
      <c r="AA979" s="16">
        <v>0</v>
      </c>
      <c r="AB979" s="16">
        <v>1</v>
      </c>
      <c r="AC979" s="16">
        <v>0</v>
      </c>
      <c r="AD979" s="16">
        <v>3</v>
      </c>
      <c r="AE979" s="16">
        <v>2</v>
      </c>
      <c r="AF979" s="16" t="s">
        <v>878</v>
      </c>
      <c r="AG979" s="11">
        <v>2</v>
      </c>
      <c r="AH979" s="11">
        <v>0</v>
      </c>
      <c r="AI979" s="11">
        <v>0</v>
      </c>
      <c r="AJ979" s="11">
        <v>1.5</v>
      </c>
      <c r="AK979" s="16">
        <v>0</v>
      </c>
      <c r="AL979" s="16">
        <v>0</v>
      </c>
      <c r="AM979" s="16">
        <v>0</v>
      </c>
      <c r="AN979" s="16">
        <v>0</v>
      </c>
      <c r="AO979" s="16">
        <v>3000</v>
      </c>
      <c r="AP979" s="16">
        <v>0</v>
      </c>
      <c r="AQ979" s="16">
        <v>0</v>
      </c>
      <c r="AR979" s="11">
        <v>0</v>
      </c>
      <c r="AS979" s="16">
        <v>0</v>
      </c>
      <c r="AT979" s="17" t="s">
        <v>218</v>
      </c>
      <c r="AU979" s="16" t="s">
        <v>879</v>
      </c>
      <c r="AV979" s="19">
        <v>10001007</v>
      </c>
      <c r="AW979" s="19">
        <v>21000010</v>
      </c>
      <c r="AX979" s="17" t="s">
        <v>164</v>
      </c>
      <c r="AY979" s="16">
        <v>0</v>
      </c>
      <c r="AZ979" s="18">
        <v>0</v>
      </c>
      <c r="BA979" s="18">
        <v>0</v>
      </c>
      <c r="BB979" s="156" t="str">
        <f>"每次攻击有30%概率立即对目标范围内的怪物造成"&amp;W979*100&amp;"%攻击伤害+"&amp;X979&amp;"点固定伤害"</f>
        <v>每次攻击有30%概率立即对目标范围内的怪物造成200%攻击伤害+500点固定伤害</v>
      </c>
      <c r="BC979" s="16">
        <v>0</v>
      </c>
      <c r="BD979" s="16">
        <v>0</v>
      </c>
      <c r="BE979" s="16">
        <v>0</v>
      </c>
      <c r="BF979" s="16">
        <v>0</v>
      </c>
      <c r="BG979" s="16">
        <v>0</v>
      </c>
      <c r="BH979" s="16">
        <v>0</v>
      </c>
      <c r="BI979" s="14">
        <v>0</v>
      </c>
      <c r="BJ979" s="11">
        <v>0</v>
      </c>
      <c r="BK979" s="11">
        <v>0</v>
      </c>
      <c r="BL979" s="11">
        <v>0</v>
      </c>
      <c r="BM979" s="11">
        <v>0</v>
      </c>
      <c r="BN979" s="11">
        <v>0</v>
      </c>
      <c r="BO979" s="11">
        <v>0</v>
      </c>
      <c r="BP979" s="11">
        <v>0</v>
      </c>
      <c r="BQ979" s="46">
        <v>0</v>
      </c>
    </row>
    <row r="980" ht="20.1" customHeight="1" spans="3:69">
      <c r="C980" s="16">
        <v>63003001</v>
      </c>
      <c r="D980" s="17" t="s">
        <v>1284</v>
      </c>
      <c r="E980" s="16">
        <v>1</v>
      </c>
      <c r="F980" s="16">
        <v>63003001</v>
      </c>
      <c r="G980" s="16">
        <v>0</v>
      </c>
      <c r="H980" s="18">
        <v>0</v>
      </c>
      <c r="I980" s="19">
        <v>1</v>
      </c>
      <c r="J980" s="19">
        <v>0</v>
      </c>
      <c r="K980" s="16">
        <v>0</v>
      </c>
      <c r="L980" s="16">
        <v>0</v>
      </c>
      <c r="M980" s="16">
        <v>0</v>
      </c>
      <c r="N980" s="16">
        <v>2</v>
      </c>
      <c r="O980" s="16">
        <v>12</v>
      </c>
      <c r="P980" s="16">
        <v>1</v>
      </c>
      <c r="Q980" s="16">
        <v>0</v>
      </c>
      <c r="R980" s="11">
        <v>0</v>
      </c>
      <c r="S980" s="16">
        <v>0</v>
      </c>
      <c r="T980" s="16">
        <v>1</v>
      </c>
      <c r="U980" s="16">
        <v>2</v>
      </c>
      <c r="V980" s="16">
        <v>0</v>
      </c>
      <c r="W980" s="19">
        <v>0</v>
      </c>
      <c r="X980" s="19">
        <v>0</v>
      </c>
      <c r="Y980" s="16">
        <v>0</v>
      </c>
      <c r="Z980" s="16">
        <v>0</v>
      </c>
      <c r="AA980" s="16">
        <v>0</v>
      </c>
      <c r="AB980" s="16">
        <v>1</v>
      </c>
      <c r="AC980" s="16">
        <v>0</v>
      </c>
      <c r="AD980" s="16">
        <v>60</v>
      </c>
      <c r="AE980" s="16">
        <v>1</v>
      </c>
      <c r="AF980" s="16">
        <v>10</v>
      </c>
      <c r="AG980" s="11">
        <v>0</v>
      </c>
      <c r="AH980" s="11">
        <v>0</v>
      </c>
      <c r="AI980" s="11">
        <v>0</v>
      </c>
      <c r="AJ980" s="11">
        <v>0</v>
      </c>
      <c r="AK980" s="16">
        <v>0</v>
      </c>
      <c r="AL980" s="16">
        <v>0</v>
      </c>
      <c r="AM980" s="16">
        <v>0</v>
      </c>
      <c r="AN980" s="16">
        <v>0</v>
      </c>
      <c r="AO980" s="16">
        <v>50000</v>
      </c>
      <c r="AP980" s="16">
        <v>0</v>
      </c>
      <c r="AQ980" s="16">
        <v>0</v>
      </c>
      <c r="AR980" s="11">
        <v>90503001</v>
      </c>
      <c r="AS980" s="16">
        <v>90503001</v>
      </c>
      <c r="AT980" s="17" t="s">
        <v>162</v>
      </c>
      <c r="AU980" s="16">
        <v>0</v>
      </c>
      <c r="AV980" s="19">
        <v>0</v>
      </c>
      <c r="AW980" s="19">
        <v>0</v>
      </c>
      <c r="AX980" s="17" t="s">
        <v>1264</v>
      </c>
      <c r="AY980" s="16">
        <v>0</v>
      </c>
      <c r="AZ980" s="18">
        <v>0</v>
      </c>
      <c r="BA980" s="18">
        <v>0</v>
      </c>
      <c r="BB980" s="39" t="s">
        <v>1285</v>
      </c>
      <c r="BC980" s="16">
        <v>0</v>
      </c>
      <c r="BD980" s="16">
        <v>0</v>
      </c>
      <c r="BE980" s="16">
        <v>0</v>
      </c>
      <c r="BF980" s="16">
        <v>0</v>
      </c>
      <c r="BG980" s="16">
        <v>0</v>
      </c>
      <c r="BH980" s="16">
        <v>0</v>
      </c>
      <c r="BI980" s="14">
        <v>0</v>
      </c>
      <c r="BJ980" s="11">
        <v>1</v>
      </c>
      <c r="BK980" s="11">
        <v>0</v>
      </c>
      <c r="BL980" s="11">
        <v>0</v>
      </c>
      <c r="BM980" s="11">
        <v>0</v>
      </c>
      <c r="BN980" s="11">
        <v>0</v>
      </c>
      <c r="BO980" s="11">
        <v>0</v>
      </c>
      <c r="BP980" s="11">
        <v>0</v>
      </c>
      <c r="BQ980" s="46">
        <v>0</v>
      </c>
    </row>
    <row r="981" ht="20.1" customHeight="1" spans="3:69">
      <c r="C981" s="16">
        <v>63003002</v>
      </c>
      <c r="D981" s="17" t="s">
        <v>1286</v>
      </c>
      <c r="E981" s="16">
        <v>1</v>
      </c>
      <c r="F981" s="16">
        <v>63003002</v>
      </c>
      <c r="G981" s="16">
        <v>0</v>
      </c>
      <c r="H981" s="18">
        <v>0</v>
      </c>
      <c r="I981" s="19">
        <v>1</v>
      </c>
      <c r="J981" s="19">
        <v>0</v>
      </c>
      <c r="K981" s="16">
        <v>0</v>
      </c>
      <c r="L981" s="16">
        <v>0</v>
      </c>
      <c r="M981" s="16">
        <v>0</v>
      </c>
      <c r="N981" s="16">
        <v>2</v>
      </c>
      <c r="O981" s="16">
        <v>0</v>
      </c>
      <c r="P981" s="16">
        <v>0</v>
      </c>
      <c r="Q981" s="16">
        <v>0</v>
      </c>
      <c r="R981" s="11">
        <v>0</v>
      </c>
      <c r="S981" s="16">
        <v>0</v>
      </c>
      <c r="T981" s="16">
        <v>1</v>
      </c>
      <c r="U981" s="16">
        <v>0</v>
      </c>
      <c r="V981" s="16">
        <v>0</v>
      </c>
      <c r="W981" s="19">
        <v>0</v>
      </c>
      <c r="X981" s="19">
        <v>0</v>
      </c>
      <c r="Y981" s="16">
        <v>0</v>
      </c>
      <c r="Z981" s="16">
        <v>0</v>
      </c>
      <c r="AA981" s="16">
        <v>0</v>
      </c>
      <c r="AB981" s="16">
        <v>1</v>
      </c>
      <c r="AC981" s="16">
        <v>0</v>
      </c>
      <c r="AD981" s="16">
        <v>0</v>
      </c>
      <c r="AE981" s="16">
        <v>0</v>
      </c>
      <c r="AF981" s="16" t="s">
        <v>162</v>
      </c>
      <c r="AG981" s="11">
        <v>0</v>
      </c>
      <c r="AH981" s="11">
        <v>0</v>
      </c>
      <c r="AI981" s="11">
        <v>0</v>
      </c>
      <c r="AJ981" s="11">
        <v>0</v>
      </c>
      <c r="AK981" s="16">
        <v>0</v>
      </c>
      <c r="AL981" s="16">
        <v>0</v>
      </c>
      <c r="AM981" s="16">
        <v>0</v>
      </c>
      <c r="AN981" s="16">
        <v>0</v>
      </c>
      <c r="AO981" s="16">
        <v>0</v>
      </c>
      <c r="AP981" s="16">
        <v>0</v>
      </c>
      <c r="AQ981" s="16">
        <v>0</v>
      </c>
      <c r="AR981" s="11">
        <v>0</v>
      </c>
      <c r="AS981" s="16" t="s">
        <v>162</v>
      </c>
      <c r="AT981" s="17" t="s">
        <v>162</v>
      </c>
      <c r="AU981" s="16">
        <v>0</v>
      </c>
      <c r="AV981" s="19">
        <v>0</v>
      </c>
      <c r="AW981" s="19">
        <v>0</v>
      </c>
      <c r="AX981" s="17" t="s">
        <v>162</v>
      </c>
      <c r="AY981" s="16">
        <v>0</v>
      </c>
      <c r="AZ981" s="18"/>
      <c r="BA981" s="18">
        <v>0</v>
      </c>
      <c r="BB981" s="39" t="s">
        <v>1287</v>
      </c>
      <c r="BC981" s="16">
        <v>0</v>
      </c>
      <c r="BD981" s="16">
        <v>0</v>
      </c>
      <c r="BE981" s="16">
        <v>0</v>
      </c>
      <c r="BF981" s="16">
        <v>0</v>
      </c>
      <c r="BG981" s="16">
        <v>0</v>
      </c>
      <c r="BH981" s="16">
        <v>0</v>
      </c>
      <c r="BI981" s="14">
        <v>0</v>
      </c>
      <c r="BJ981" s="11">
        <v>0</v>
      </c>
      <c r="BK981" s="11">
        <v>0</v>
      </c>
      <c r="BL981" s="11">
        <v>0</v>
      </c>
      <c r="BM981" s="11">
        <v>0</v>
      </c>
      <c r="BN981" s="11">
        <v>0</v>
      </c>
      <c r="BO981" s="11">
        <v>0</v>
      </c>
      <c r="BP981" s="11">
        <v>0</v>
      </c>
      <c r="BQ981" s="46">
        <v>0</v>
      </c>
    </row>
    <row r="982" ht="20.1" customHeight="1" spans="3:69">
      <c r="C982" s="16">
        <v>63003003</v>
      </c>
      <c r="D982" s="17" t="s">
        <v>1288</v>
      </c>
      <c r="E982" s="16">
        <v>1</v>
      </c>
      <c r="F982" s="16">
        <v>1000002</v>
      </c>
      <c r="G982" s="16">
        <v>0</v>
      </c>
      <c r="H982" s="18">
        <v>0</v>
      </c>
      <c r="I982" s="19">
        <v>1</v>
      </c>
      <c r="J982" s="19">
        <v>0</v>
      </c>
      <c r="K982" s="16">
        <v>0</v>
      </c>
      <c r="L982" s="16">
        <v>0</v>
      </c>
      <c r="M982" s="16">
        <v>0</v>
      </c>
      <c r="N982" s="16">
        <v>8</v>
      </c>
      <c r="O982" s="16">
        <v>8</v>
      </c>
      <c r="P982" s="16">
        <v>2</v>
      </c>
      <c r="Q982" s="16">
        <v>0</v>
      </c>
      <c r="R982" s="11">
        <v>0</v>
      </c>
      <c r="S982" s="16">
        <v>0</v>
      </c>
      <c r="T982" s="16">
        <v>1</v>
      </c>
      <c r="U982" s="16">
        <v>0</v>
      </c>
      <c r="V982" s="16">
        <v>0</v>
      </c>
      <c r="W982" s="19">
        <v>0</v>
      </c>
      <c r="X982" s="19">
        <v>0</v>
      </c>
      <c r="Y982" s="16">
        <v>0</v>
      </c>
      <c r="Z982" s="16">
        <v>0</v>
      </c>
      <c r="AA982" s="16">
        <v>0</v>
      </c>
      <c r="AB982" s="16">
        <v>1</v>
      </c>
      <c r="AC982" s="16">
        <v>0</v>
      </c>
      <c r="AD982" s="16">
        <v>0</v>
      </c>
      <c r="AE982" s="16">
        <v>0</v>
      </c>
      <c r="AF982" s="16" t="s">
        <v>162</v>
      </c>
      <c r="AG982" s="11">
        <v>0</v>
      </c>
      <c r="AH982" s="11">
        <v>0</v>
      </c>
      <c r="AI982" s="11">
        <v>0</v>
      </c>
      <c r="AJ982" s="11">
        <v>0</v>
      </c>
      <c r="AK982" s="16">
        <v>0</v>
      </c>
      <c r="AL982" s="16">
        <v>0</v>
      </c>
      <c r="AM982" s="16">
        <v>0</v>
      </c>
      <c r="AN982" s="16">
        <v>0</v>
      </c>
      <c r="AO982" s="16">
        <v>0</v>
      </c>
      <c r="AP982" s="16">
        <v>0</v>
      </c>
      <c r="AQ982" s="16">
        <v>0</v>
      </c>
      <c r="AR982" s="11">
        <v>0</v>
      </c>
      <c r="AS982" s="16" t="s">
        <v>162</v>
      </c>
      <c r="AT982" s="17" t="s">
        <v>162</v>
      </c>
      <c r="AU982" s="16">
        <v>0</v>
      </c>
      <c r="AV982" s="19">
        <v>0</v>
      </c>
      <c r="AW982" s="19">
        <v>0</v>
      </c>
      <c r="AX982" s="17" t="s">
        <v>162</v>
      </c>
      <c r="AY982" s="16" t="s">
        <v>1289</v>
      </c>
      <c r="AZ982" s="18"/>
      <c r="BA982" s="18">
        <v>0</v>
      </c>
      <c r="BB982" s="39" t="s">
        <v>1290</v>
      </c>
      <c r="BC982" s="16">
        <v>0</v>
      </c>
      <c r="BD982" s="16">
        <v>0</v>
      </c>
      <c r="BE982" s="16">
        <v>0</v>
      </c>
      <c r="BF982" s="16">
        <v>0</v>
      </c>
      <c r="BG982" s="16">
        <v>0</v>
      </c>
      <c r="BH982" s="16">
        <v>0</v>
      </c>
      <c r="BI982" s="14">
        <v>0</v>
      </c>
      <c r="BJ982" s="11">
        <v>0</v>
      </c>
      <c r="BK982" s="11">
        <v>0</v>
      </c>
      <c r="BL982" s="11">
        <v>0</v>
      </c>
      <c r="BM982" s="11">
        <v>0</v>
      </c>
      <c r="BN982" s="11">
        <v>0</v>
      </c>
      <c r="BO982" s="11">
        <v>0</v>
      </c>
      <c r="BP982" s="11">
        <v>0</v>
      </c>
      <c r="BQ982" s="46">
        <v>0</v>
      </c>
    </row>
    <row r="983" ht="20.1" customHeight="1" spans="3:69">
      <c r="C983" s="16">
        <v>63003004</v>
      </c>
      <c r="D983" s="203" t="s">
        <v>1291</v>
      </c>
      <c r="E983" s="165">
        <v>1</v>
      </c>
      <c r="F983" s="165">
        <v>63001004</v>
      </c>
      <c r="G983" s="165">
        <v>0</v>
      </c>
      <c r="H983" s="165">
        <v>0</v>
      </c>
      <c r="I983" s="19">
        <v>1</v>
      </c>
      <c r="J983" s="19">
        <v>0</v>
      </c>
      <c r="K983" s="16">
        <v>0</v>
      </c>
      <c r="L983" s="165">
        <v>0</v>
      </c>
      <c r="M983" s="165">
        <v>0</v>
      </c>
      <c r="N983" s="165">
        <v>2</v>
      </c>
      <c r="O983" s="165">
        <v>5</v>
      </c>
      <c r="P983" s="165">
        <v>0.2</v>
      </c>
      <c r="Q983" s="165">
        <v>0</v>
      </c>
      <c r="R983" s="11">
        <v>0</v>
      </c>
      <c r="S983" s="165">
        <v>0</v>
      </c>
      <c r="T983" s="165">
        <v>1</v>
      </c>
      <c r="U983" s="165">
        <v>2</v>
      </c>
      <c r="V983" s="165">
        <v>0</v>
      </c>
      <c r="W983" s="165">
        <v>0</v>
      </c>
      <c r="X983" s="165">
        <v>0</v>
      </c>
      <c r="Y983" s="165">
        <v>0</v>
      </c>
      <c r="Z983" s="165">
        <v>0</v>
      </c>
      <c r="AA983" s="165">
        <v>0</v>
      </c>
      <c r="AB983" s="16">
        <v>1</v>
      </c>
      <c r="AC983" s="165">
        <v>0</v>
      </c>
      <c r="AD983" s="165">
        <v>6</v>
      </c>
      <c r="AE983" s="165">
        <v>1</v>
      </c>
      <c r="AF983" s="165">
        <v>1</v>
      </c>
      <c r="AG983" s="165">
        <v>2</v>
      </c>
      <c r="AH983" s="165">
        <v>0</v>
      </c>
      <c r="AI983" s="11">
        <v>0</v>
      </c>
      <c r="AJ983" s="165">
        <v>2</v>
      </c>
      <c r="AK983" s="165">
        <v>0</v>
      </c>
      <c r="AL983" s="165">
        <v>0</v>
      </c>
      <c r="AM983" s="165">
        <v>0</v>
      </c>
      <c r="AN983" s="16">
        <v>0</v>
      </c>
      <c r="AO983" s="165">
        <v>10000</v>
      </c>
      <c r="AP983" s="165">
        <v>0.5</v>
      </c>
      <c r="AQ983" s="165">
        <v>0</v>
      </c>
      <c r="AR983" s="165">
        <v>0</v>
      </c>
      <c r="AS983" s="165" t="s">
        <v>162</v>
      </c>
      <c r="AT983" s="203" t="s">
        <v>163</v>
      </c>
      <c r="AU983" s="165">
        <v>0</v>
      </c>
      <c r="AV983" s="165">
        <v>0</v>
      </c>
      <c r="AW983" s="165">
        <v>0</v>
      </c>
      <c r="AX983" s="203" t="s">
        <v>164</v>
      </c>
      <c r="AY983" s="203" t="s">
        <v>162</v>
      </c>
      <c r="AZ983" s="165">
        <v>0</v>
      </c>
      <c r="BA983" s="165">
        <v>0</v>
      </c>
      <c r="BB983" s="217" t="s">
        <v>1292</v>
      </c>
      <c r="BC983" s="165">
        <v>0</v>
      </c>
      <c r="BD983" s="16">
        <v>0</v>
      </c>
      <c r="BE983" s="165">
        <v>0</v>
      </c>
      <c r="BF983" s="165">
        <v>0</v>
      </c>
      <c r="BG983" s="165">
        <v>0</v>
      </c>
      <c r="BH983" s="165">
        <v>0</v>
      </c>
      <c r="BI983" s="317" t="s">
        <v>1293</v>
      </c>
      <c r="BJ983" s="11">
        <v>1</v>
      </c>
      <c r="BK983" s="11">
        <v>0</v>
      </c>
      <c r="BL983" s="11">
        <v>0</v>
      </c>
      <c r="BM983" s="11">
        <v>0</v>
      </c>
      <c r="BN983" s="11">
        <v>0</v>
      </c>
      <c r="BO983" s="11">
        <v>0</v>
      </c>
      <c r="BP983" s="11">
        <v>0</v>
      </c>
      <c r="BQ983" s="46">
        <v>0</v>
      </c>
    </row>
    <row r="984" ht="20.1" customHeight="1" spans="3:69">
      <c r="C984" s="16">
        <v>63003005</v>
      </c>
      <c r="D984" s="17" t="s">
        <v>1294</v>
      </c>
      <c r="E984" s="16">
        <v>1</v>
      </c>
      <c r="F984" s="16">
        <v>1000003</v>
      </c>
      <c r="G984" s="16">
        <v>0</v>
      </c>
      <c r="H984" s="18">
        <v>0</v>
      </c>
      <c r="I984" s="19">
        <v>1</v>
      </c>
      <c r="J984" s="19">
        <v>0</v>
      </c>
      <c r="K984" s="16">
        <v>0</v>
      </c>
      <c r="L984" s="16">
        <v>0</v>
      </c>
      <c r="M984" s="16">
        <v>0</v>
      </c>
      <c r="N984" s="16">
        <v>8</v>
      </c>
      <c r="O984" s="16">
        <v>8</v>
      </c>
      <c r="P984" s="16">
        <v>3</v>
      </c>
      <c r="Q984" s="16">
        <v>0</v>
      </c>
      <c r="R984" s="11">
        <v>0</v>
      </c>
      <c r="S984" s="16">
        <v>0</v>
      </c>
      <c r="T984" s="16">
        <v>1</v>
      </c>
      <c r="U984" s="16">
        <v>0</v>
      </c>
      <c r="V984" s="16">
        <v>0</v>
      </c>
      <c r="W984" s="19">
        <v>0</v>
      </c>
      <c r="X984" s="19">
        <v>0</v>
      </c>
      <c r="Y984" s="16">
        <v>0</v>
      </c>
      <c r="Z984" s="16">
        <v>0</v>
      </c>
      <c r="AA984" s="16">
        <v>0</v>
      </c>
      <c r="AB984" s="16">
        <v>1</v>
      </c>
      <c r="AC984" s="16">
        <v>0</v>
      </c>
      <c r="AD984" s="16">
        <v>0</v>
      </c>
      <c r="AE984" s="16">
        <v>0</v>
      </c>
      <c r="AF984" s="16" t="s">
        <v>162</v>
      </c>
      <c r="AG984" s="11">
        <v>0</v>
      </c>
      <c r="AH984" s="11">
        <v>0</v>
      </c>
      <c r="AI984" s="11">
        <v>0</v>
      </c>
      <c r="AJ984" s="11">
        <v>0</v>
      </c>
      <c r="AK984" s="16">
        <v>0</v>
      </c>
      <c r="AL984" s="16">
        <v>0</v>
      </c>
      <c r="AM984" s="16">
        <v>0</v>
      </c>
      <c r="AN984" s="16">
        <v>0</v>
      </c>
      <c r="AO984" s="16">
        <v>0</v>
      </c>
      <c r="AP984" s="16">
        <v>0</v>
      </c>
      <c r="AQ984" s="16">
        <v>0</v>
      </c>
      <c r="AR984" s="11">
        <v>0</v>
      </c>
      <c r="AS984" s="16" t="s">
        <v>162</v>
      </c>
      <c r="AT984" s="17" t="s">
        <v>162</v>
      </c>
      <c r="AU984" s="16">
        <v>0</v>
      </c>
      <c r="AV984" s="19">
        <v>0</v>
      </c>
      <c r="AW984" s="19">
        <v>0</v>
      </c>
      <c r="AX984" s="17" t="s">
        <v>162</v>
      </c>
      <c r="AY984" s="16">
        <v>0</v>
      </c>
      <c r="AZ984" s="18"/>
      <c r="BA984" s="18">
        <v>1</v>
      </c>
      <c r="BB984" s="39" t="s">
        <v>1295</v>
      </c>
      <c r="BC984" s="16">
        <v>0</v>
      </c>
      <c r="BD984" s="16">
        <v>0</v>
      </c>
      <c r="BE984" s="16">
        <v>0</v>
      </c>
      <c r="BF984" s="16">
        <v>0</v>
      </c>
      <c r="BG984" s="16">
        <v>0</v>
      </c>
      <c r="BH984" s="16">
        <v>0</v>
      </c>
      <c r="BI984" s="14">
        <v>0</v>
      </c>
      <c r="BJ984" s="11">
        <v>0</v>
      </c>
      <c r="BK984" s="11">
        <v>0</v>
      </c>
      <c r="BL984" s="11">
        <v>0</v>
      </c>
      <c r="BM984" s="11">
        <v>0</v>
      </c>
      <c r="BN984" s="11">
        <v>0</v>
      </c>
      <c r="BO984" s="11">
        <v>0</v>
      </c>
      <c r="BP984" s="11">
        <v>0</v>
      </c>
      <c r="BQ984" s="46">
        <v>0</v>
      </c>
    </row>
    <row r="985" ht="20.1" customHeight="1" spans="3:69">
      <c r="C985" s="16">
        <v>63101001</v>
      </c>
      <c r="D985" s="17" t="s">
        <v>1296</v>
      </c>
      <c r="E985" s="16">
        <v>1</v>
      </c>
      <c r="F985" s="16">
        <v>63001001</v>
      </c>
      <c r="G985" s="16">
        <v>0</v>
      </c>
      <c r="H985" s="18">
        <v>0</v>
      </c>
      <c r="I985" s="19">
        <v>1</v>
      </c>
      <c r="J985" s="19">
        <v>0</v>
      </c>
      <c r="K985" s="16">
        <v>0</v>
      </c>
      <c r="L985" s="16">
        <v>0</v>
      </c>
      <c r="M985" s="16">
        <v>0</v>
      </c>
      <c r="N985" s="16">
        <v>2</v>
      </c>
      <c r="O985" s="16">
        <v>12</v>
      </c>
      <c r="P985" s="16">
        <v>1</v>
      </c>
      <c r="Q985" s="16">
        <v>0</v>
      </c>
      <c r="R985" s="11">
        <v>0</v>
      </c>
      <c r="S985" s="16">
        <v>0</v>
      </c>
      <c r="T985" s="16">
        <v>1</v>
      </c>
      <c r="U985" s="16">
        <v>2</v>
      </c>
      <c r="V985" s="16">
        <v>0</v>
      </c>
      <c r="W985" s="19">
        <v>0</v>
      </c>
      <c r="X985" s="19">
        <v>0</v>
      </c>
      <c r="Y985" s="16">
        <v>0</v>
      </c>
      <c r="Z985" s="16">
        <v>0</v>
      </c>
      <c r="AA985" s="16">
        <v>0</v>
      </c>
      <c r="AB985" s="16">
        <v>1</v>
      </c>
      <c r="AC985" s="16">
        <v>0</v>
      </c>
      <c r="AD985" s="16">
        <v>60</v>
      </c>
      <c r="AE985" s="16">
        <v>1</v>
      </c>
      <c r="AF985" s="16">
        <v>10</v>
      </c>
      <c r="AG985" s="11">
        <v>0</v>
      </c>
      <c r="AH985" s="11">
        <v>0</v>
      </c>
      <c r="AI985" s="11">
        <v>0</v>
      </c>
      <c r="AJ985" s="11">
        <v>0</v>
      </c>
      <c r="AK985" s="16">
        <v>0</v>
      </c>
      <c r="AL985" s="16">
        <v>0</v>
      </c>
      <c r="AM985" s="16">
        <v>0</v>
      </c>
      <c r="AN985" s="16">
        <v>0</v>
      </c>
      <c r="AO985" s="16">
        <v>50000</v>
      </c>
      <c r="AP985" s="16">
        <v>0</v>
      </c>
      <c r="AQ985" s="16">
        <v>0</v>
      </c>
      <c r="AR985" s="11">
        <v>0</v>
      </c>
      <c r="AS985" s="16">
        <v>90511003</v>
      </c>
      <c r="AT985" s="17" t="s">
        <v>162</v>
      </c>
      <c r="AU985" s="16">
        <v>0</v>
      </c>
      <c r="AV985" s="19">
        <v>0</v>
      </c>
      <c r="AW985" s="19">
        <v>0</v>
      </c>
      <c r="AX985" s="17" t="s">
        <v>1264</v>
      </c>
      <c r="AY985" s="16">
        <v>0</v>
      </c>
      <c r="AZ985" s="18">
        <v>0</v>
      </c>
      <c r="BA985" s="18">
        <v>0</v>
      </c>
      <c r="BB985" s="39" t="s">
        <v>1297</v>
      </c>
      <c r="BC985" s="16">
        <v>0</v>
      </c>
      <c r="BD985" s="16">
        <v>0</v>
      </c>
      <c r="BE985" s="16">
        <v>0</v>
      </c>
      <c r="BF985" s="16">
        <v>0</v>
      </c>
      <c r="BG985" s="16">
        <v>0</v>
      </c>
      <c r="BH985" s="16">
        <v>0</v>
      </c>
      <c r="BI985" s="14">
        <v>0</v>
      </c>
      <c r="BJ985" s="11">
        <v>1</v>
      </c>
      <c r="BK985" s="11">
        <v>0</v>
      </c>
      <c r="BL985" s="11">
        <v>0</v>
      </c>
      <c r="BM985" s="11">
        <v>0</v>
      </c>
      <c r="BN985" s="11">
        <v>0</v>
      </c>
      <c r="BO985" s="11">
        <v>0</v>
      </c>
      <c r="BP985" s="11">
        <v>0</v>
      </c>
      <c r="BQ985" s="46">
        <v>0</v>
      </c>
    </row>
    <row r="986" ht="20.1" customHeight="1" spans="3:69">
      <c r="C986" s="16">
        <v>63101002</v>
      </c>
      <c r="D986" s="17" t="s">
        <v>1298</v>
      </c>
      <c r="E986" s="16">
        <v>1</v>
      </c>
      <c r="F986" s="16">
        <v>1000003</v>
      </c>
      <c r="G986" s="16">
        <v>0</v>
      </c>
      <c r="H986" s="18">
        <v>0</v>
      </c>
      <c r="I986" s="19">
        <v>1</v>
      </c>
      <c r="J986" s="19">
        <v>0</v>
      </c>
      <c r="K986" s="16">
        <v>0</v>
      </c>
      <c r="L986" s="16">
        <v>0</v>
      </c>
      <c r="M986" s="16">
        <v>0</v>
      </c>
      <c r="N986" s="16">
        <v>8</v>
      </c>
      <c r="O986" s="16">
        <v>8</v>
      </c>
      <c r="P986" s="16">
        <v>3</v>
      </c>
      <c r="Q986" s="16">
        <v>0</v>
      </c>
      <c r="R986" s="11">
        <v>0</v>
      </c>
      <c r="S986" s="16">
        <v>0</v>
      </c>
      <c r="T986" s="16">
        <v>1</v>
      </c>
      <c r="U986" s="16">
        <v>0</v>
      </c>
      <c r="V986" s="16">
        <v>0</v>
      </c>
      <c r="W986" s="19">
        <v>0</v>
      </c>
      <c r="X986" s="19">
        <v>0</v>
      </c>
      <c r="Y986" s="16">
        <v>0</v>
      </c>
      <c r="Z986" s="16">
        <v>0</v>
      </c>
      <c r="AA986" s="16">
        <v>0</v>
      </c>
      <c r="AB986" s="16">
        <v>1</v>
      </c>
      <c r="AC986" s="16">
        <v>0</v>
      </c>
      <c r="AD986" s="16">
        <v>0</v>
      </c>
      <c r="AE986" s="16">
        <v>0</v>
      </c>
      <c r="AF986" s="16" t="s">
        <v>162</v>
      </c>
      <c r="AG986" s="11">
        <v>0</v>
      </c>
      <c r="AH986" s="11">
        <v>0</v>
      </c>
      <c r="AI986" s="11">
        <v>0</v>
      </c>
      <c r="AJ986" s="11">
        <v>0</v>
      </c>
      <c r="AK986" s="16">
        <v>0</v>
      </c>
      <c r="AL986" s="16">
        <v>0</v>
      </c>
      <c r="AM986" s="16">
        <v>0</v>
      </c>
      <c r="AN986" s="16">
        <v>0</v>
      </c>
      <c r="AO986" s="16">
        <v>0</v>
      </c>
      <c r="AP986" s="16">
        <v>0</v>
      </c>
      <c r="AQ986" s="16">
        <v>0</v>
      </c>
      <c r="AR986" s="11">
        <v>0</v>
      </c>
      <c r="AS986" s="16" t="s">
        <v>162</v>
      </c>
      <c r="AT986" s="17" t="s">
        <v>162</v>
      </c>
      <c r="AU986" s="16">
        <v>0</v>
      </c>
      <c r="AV986" s="19">
        <v>0</v>
      </c>
      <c r="AW986" s="19">
        <v>0</v>
      </c>
      <c r="AX986" s="17" t="s">
        <v>162</v>
      </c>
      <c r="AY986" s="16" t="s">
        <v>1299</v>
      </c>
      <c r="AZ986" s="18"/>
      <c r="BA986" s="18">
        <v>0</v>
      </c>
      <c r="BB986" s="39" t="s">
        <v>1300</v>
      </c>
      <c r="BC986" s="16">
        <v>0</v>
      </c>
      <c r="BD986" s="16">
        <v>0</v>
      </c>
      <c r="BE986" s="16">
        <v>0</v>
      </c>
      <c r="BF986" s="16">
        <v>0</v>
      </c>
      <c r="BG986" s="16">
        <v>0</v>
      </c>
      <c r="BH986" s="16">
        <v>0</v>
      </c>
      <c r="BI986" s="14">
        <v>0</v>
      </c>
      <c r="BJ986" s="11">
        <v>0</v>
      </c>
      <c r="BK986" s="11">
        <v>0</v>
      </c>
      <c r="BL986" s="11">
        <v>0</v>
      </c>
      <c r="BM986" s="11">
        <v>0</v>
      </c>
      <c r="BN986" s="11">
        <v>0</v>
      </c>
      <c r="BO986" s="11">
        <v>0</v>
      </c>
      <c r="BP986" s="11">
        <v>0</v>
      </c>
      <c r="BQ986" s="46">
        <v>0</v>
      </c>
    </row>
    <row r="987" ht="20.1" customHeight="1" spans="3:69">
      <c r="C987" s="16">
        <v>63101003</v>
      </c>
      <c r="D987" s="17" t="s">
        <v>1301</v>
      </c>
      <c r="E987" s="16">
        <v>1</v>
      </c>
      <c r="F987" s="16">
        <v>63001003</v>
      </c>
      <c r="G987" s="16">
        <v>0</v>
      </c>
      <c r="H987" s="18">
        <v>0</v>
      </c>
      <c r="I987" s="19">
        <v>1</v>
      </c>
      <c r="J987" s="19">
        <v>0</v>
      </c>
      <c r="K987" s="16">
        <v>0</v>
      </c>
      <c r="L987" s="16">
        <v>0</v>
      </c>
      <c r="M987" s="16">
        <v>0</v>
      </c>
      <c r="N987" s="16">
        <v>2</v>
      </c>
      <c r="O987" s="16">
        <v>0</v>
      </c>
      <c r="P987" s="16">
        <v>0</v>
      </c>
      <c r="Q987" s="16">
        <v>0</v>
      </c>
      <c r="R987" s="11">
        <v>0</v>
      </c>
      <c r="S987" s="16">
        <v>0</v>
      </c>
      <c r="T987" s="16">
        <v>1</v>
      </c>
      <c r="U987" s="16">
        <v>0</v>
      </c>
      <c r="V987" s="16">
        <v>0</v>
      </c>
      <c r="W987" s="19">
        <v>0</v>
      </c>
      <c r="X987" s="19">
        <v>0</v>
      </c>
      <c r="Y987" s="16">
        <v>0</v>
      </c>
      <c r="Z987" s="16">
        <v>0</v>
      </c>
      <c r="AA987" s="16">
        <v>0</v>
      </c>
      <c r="AB987" s="16">
        <v>1</v>
      </c>
      <c r="AC987" s="16">
        <v>0</v>
      </c>
      <c r="AD987" s="16">
        <v>0</v>
      </c>
      <c r="AE987" s="16">
        <v>0</v>
      </c>
      <c r="AF987" s="16" t="s">
        <v>162</v>
      </c>
      <c r="AG987" s="11">
        <v>0</v>
      </c>
      <c r="AH987" s="11">
        <v>0</v>
      </c>
      <c r="AI987" s="11">
        <v>0</v>
      </c>
      <c r="AJ987" s="11">
        <v>0</v>
      </c>
      <c r="AK987" s="16">
        <v>0</v>
      </c>
      <c r="AL987" s="16">
        <v>0</v>
      </c>
      <c r="AM987" s="16">
        <v>0</v>
      </c>
      <c r="AN987" s="16">
        <v>0</v>
      </c>
      <c r="AO987" s="16">
        <v>0</v>
      </c>
      <c r="AP987" s="16">
        <v>0</v>
      </c>
      <c r="AQ987" s="16">
        <v>0</v>
      </c>
      <c r="AR987" s="11">
        <v>0</v>
      </c>
      <c r="AS987" s="16" t="s">
        <v>162</v>
      </c>
      <c r="AT987" s="17" t="s">
        <v>162</v>
      </c>
      <c r="AU987" s="16">
        <v>0</v>
      </c>
      <c r="AV987" s="19">
        <v>0</v>
      </c>
      <c r="AW987" s="19">
        <v>0</v>
      </c>
      <c r="AX987" s="17" t="s">
        <v>162</v>
      </c>
      <c r="AY987" s="16">
        <v>0</v>
      </c>
      <c r="AZ987" s="18"/>
      <c r="BA987" s="18">
        <v>0</v>
      </c>
      <c r="BB987" s="39" t="s">
        <v>1302</v>
      </c>
      <c r="BC987" s="16">
        <v>0</v>
      </c>
      <c r="BD987" s="16">
        <v>0</v>
      </c>
      <c r="BE987" s="16">
        <v>0</v>
      </c>
      <c r="BF987" s="16">
        <v>0</v>
      </c>
      <c r="BG987" s="16">
        <v>0</v>
      </c>
      <c r="BH987" s="16">
        <v>0</v>
      </c>
      <c r="BI987" s="14">
        <v>0</v>
      </c>
      <c r="BJ987" s="11">
        <v>0</v>
      </c>
      <c r="BK987" s="11">
        <v>0</v>
      </c>
      <c r="BL987" s="11">
        <v>0</v>
      </c>
      <c r="BM987" s="11">
        <v>0</v>
      </c>
      <c r="BN987" s="11">
        <v>0</v>
      </c>
      <c r="BO987" s="11">
        <v>0</v>
      </c>
      <c r="BP987" s="11">
        <v>0</v>
      </c>
      <c r="BQ987" s="46">
        <v>0</v>
      </c>
    </row>
    <row r="988" ht="20.1" customHeight="1" spans="3:69">
      <c r="C988" s="16">
        <v>63101004</v>
      </c>
      <c r="D988" s="203" t="s">
        <v>1303</v>
      </c>
      <c r="E988" s="165">
        <v>1</v>
      </c>
      <c r="F988" s="165">
        <v>63001004</v>
      </c>
      <c r="G988" s="165">
        <v>0</v>
      </c>
      <c r="H988" s="165">
        <v>0</v>
      </c>
      <c r="I988" s="19">
        <v>1</v>
      </c>
      <c r="J988" s="19">
        <v>0</v>
      </c>
      <c r="K988" s="16">
        <v>0</v>
      </c>
      <c r="L988" s="165">
        <v>0</v>
      </c>
      <c r="M988" s="165">
        <v>0</v>
      </c>
      <c r="N988" s="165">
        <v>2</v>
      </c>
      <c r="O988" s="165">
        <v>1</v>
      </c>
      <c r="P988" s="165">
        <v>0.05</v>
      </c>
      <c r="Q988" s="165">
        <v>0</v>
      </c>
      <c r="R988" s="11">
        <v>0</v>
      </c>
      <c r="S988" s="165">
        <v>0</v>
      </c>
      <c r="T988" s="165">
        <v>1</v>
      </c>
      <c r="U988" s="165">
        <v>2</v>
      </c>
      <c r="V988" s="165">
        <v>0</v>
      </c>
      <c r="W988" s="165">
        <v>0</v>
      </c>
      <c r="X988" s="165">
        <v>0</v>
      </c>
      <c r="Y988" s="165">
        <v>0</v>
      </c>
      <c r="Z988" s="165">
        <v>0</v>
      </c>
      <c r="AA988" s="165">
        <v>0</v>
      </c>
      <c r="AB988" s="16">
        <v>1</v>
      </c>
      <c r="AC988" s="165">
        <v>0</v>
      </c>
      <c r="AD988" s="165">
        <v>15</v>
      </c>
      <c r="AE988" s="165">
        <v>1</v>
      </c>
      <c r="AF988" s="165">
        <v>1</v>
      </c>
      <c r="AG988" s="165">
        <v>2</v>
      </c>
      <c r="AH988" s="165">
        <v>0</v>
      </c>
      <c r="AI988" s="11">
        <v>0</v>
      </c>
      <c r="AJ988" s="165">
        <v>2</v>
      </c>
      <c r="AK988" s="165">
        <v>0</v>
      </c>
      <c r="AL988" s="165">
        <v>0</v>
      </c>
      <c r="AM988" s="165">
        <v>0</v>
      </c>
      <c r="AN988" s="16">
        <v>0</v>
      </c>
      <c r="AO988" s="165">
        <v>10000</v>
      </c>
      <c r="AP988" s="165">
        <v>0.5</v>
      </c>
      <c r="AQ988" s="165">
        <v>0</v>
      </c>
      <c r="AR988" s="165">
        <v>0</v>
      </c>
      <c r="AS988" s="165" t="s">
        <v>162</v>
      </c>
      <c r="AT988" s="203"/>
      <c r="AU988" s="165">
        <v>0</v>
      </c>
      <c r="AV988" s="165">
        <v>0</v>
      </c>
      <c r="AW988" s="165">
        <v>0</v>
      </c>
      <c r="AX988" s="203" t="s">
        <v>164</v>
      </c>
      <c r="AY988" s="203" t="s">
        <v>162</v>
      </c>
      <c r="AZ988" s="165">
        <v>0</v>
      </c>
      <c r="BA988" s="165">
        <v>0</v>
      </c>
      <c r="BB988" s="217" t="s">
        <v>1304</v>
      </c>
      <c r="BC988" s="165">
        <v>0</v>
      </c>
      <c r="BD988" s="16">
        <v>0</v>
      </c>
      <c r="BE988" s="165">
        <v>0</v>
      </c>
      <c r="BF988" s="165">
        <v>0</v>
      </c>
      <c r="BG988" s="165">
        <v>0</v>
      </c>
      <c r="BH988" s="165">
        <v>0</v>
      </c>
      <c r="BI988" s="317" t="s">
        <v>1305</v>
      </c>
      <c r="BJ988" s="11">
        <v>0</v>
      </c>
      <c r="BK988" s="11">
        <v>0</v>
      </c>
      <c r="BL988" s="11">
        <v>0</v>
      </c>
      <c r="BM988" s="11">
        <v>0</v>
      </c>
      <c r="BN988" s="11">
        <v>0</v>
      </c>
      <c r="BO988" s="11">
        <v>0</v>
      </c>
      <c r="BP988" s="11">
        <v>0</v>
      </c>
      <c r="BQ988" s="46">
        <v>0</v>
      </c>
    </row>
    <row r="989" ht="20.1" customHeight="1" spans="3:69">
      <c r="C989" s="16">
        <v>63102001</v>
      </c>
      <c r="D989" s="17" t="s">
        <v>1306</v>
      </c>
      <c r="E989" s="16">
        <v>1</v>
      </c>
      <c r="F989" s="16">
        <v>63002001</v>
      </c>
      <c r="G989" s="16">
        <v>0</v>
      </c>
      <c r="H989" s="18">
        <v>0</v>
      </c>
      <c r="I989" s="19">
        <v>1</v>
      </c>
      <c r="J989" s="19">
        <v>0</v>
      </c>
      <c r="K989" s="16">
        <v>0</v>
      </c>
      <c r="L989" s="16">
        <v>0</v>
      </c>
      <c r="M989" s="16">
        <v>0</v>
      </c>
      <c r="N989" s="16">
        <v>2</v>
      </c>
      <c r="O989" s="16">
        <v>12</v>
      </c>
      <c r="P989" s="16">
        <v>1</v>
      </c>
      <c r="Q989" s="16">
        <v>0</v>
      </c>
      <c r="R989" s="11">
        <v>0</v>
      </c>
      <c r="S989" s="16">
        <v>0</v>
      </c>
      <c r="T989" s="16">
        <v>1</v>
      </c>
      <c r="U989" s="16">
        <v>2</v>
      </c>
      <c r="V989" s="16">
        <v>0</v>
      </c>
      <c r="W989" s="19">
        <v>0</v>
      </c>
      <c r="X989" s="19">
        <v>0</v>
      </c>
      <c r="Y989" s="16">
        <v>0</v>
      </c>
      <c r="Z989" s="16">
        <v>0</v>
      </c>
      <c r="AA989" s="16">
        <v>0</v>
      </c>
      <c r="AB989" s="16">
        <v>1</v>
      </c>
      <c r="AC989" s="16">
        <v>0</v>
      </c>
      <c r="AD989" s="16">
        <v>60</v>
      </c>
      <c r="AE989" s="16">
        <v>1</v>
      </c>
      <c r="AF989" s="16">
        <v>10</v>
      </c>
      <c r="AG989" s="11">
        <v>0</v>
      </c>
      <c r="AH989" s="11">
        <v>0</v>
      </c>
      <c r="AI989" s="11">
        <v>0</v>
      </c>
      <c r="AJ989" s="11">
        <v>0</v>
      </c>
      <c r="AK989" s="16">
        <v>0</v>
      </c>
      <c r="AL989" s="16">
        <v>0</v>
      </c>
      <c r="AM989" s="16">
        <v>0</v>
      </c>
      <c r="AN989" s="16">
        <v>0</v>
      </c>
      <c r="AO989" s="16">
        <v>50000</v>
      </c>
      <c r="AP989" s="16">
        <v>0</v>
      </c>
      <c r="AQ989" s="16">
        <v>0</v>
      </c>
      <c r="AR989" s="11">
        <v>0</v>
      </c>
      <c r="AS989" s="16">
        <v>90512001</v>
      </c>
      <c r="AT989" s="17" t="s">
        <v>162</v>
      </c>
      <c r="AU989" s="16">
        <v>0</v>
      </c>
      <c r="AV989" s="19">
        <v>0</v>
      </c>
      <c r="AW989" s="19">
        <v>0</v>
      </c>
      <c r="AX989" s="17" t="s">
        <v>1264</v>
      </c>
      <c r="AY989" s="16">
        <v>0</v>
      </c>
      <c r="AZ989" s="18">
        <v>0</v>
      </c>
      <c r="BA989" s="18">
        <v>0</v>
      </c>
      <c r="BB989" s="39" t="s">
        <v>1307</v>
      </c>
      <c r="BC989" s="16">
        <v>0</v>
      </c>
      <c r="BD989" s="16">
        <v>0</v>
      </c>
      <c r="BE989" s="16">
        <v>0</v>
      </c>
      <c r="BF989" s="16">
        <v>0</v>
      </c>
      <c r="BG989" s="16">
        <v>0</v>
      </c>
      <c r="BH989" s="16">
        <v>0</v>
      </c>
      <c r="BI989" s="14">
        <v>0</v>
      </c>
      <c r="BJ989" s="11">
        <v>1</v>
      </c>
      <c r="BK989" s="11">
        <v>0</v>
      </c>
      <c r="BL989" s="11">
        <v>0</v>
      </c>
      <c r="BM989" s="11">
        <v>0</v>
      </c>
      <c r="BN989" s="11">
        <v>0</v>
      </c>
      <c r="BO989" s="11">
        <v>0</v>
      </c>
      <c r="BP989" s="11">
        <v>0</v>
      </c>
      <c r="BQ989" s="46">
        <v>0</v>
      </c>
    </row>
    <row r="990" ht="20.1" customHeight="1" spans="3:69">
      <c r="C990" s="16">
        <v>63102002</v>
      </c>
      <c r="D990" s="17" t="s">
        <v>1301</v>
      </c>
      <c r="E990" s="16">
        <v>1</v>
      </c>
      <c r="F990" s="16">
        <v>63001003</v>
      </c>
      <c r="G990" s="16">
        <v>0</v>
      </c>
      <c r="H990" s="18">
        <v>0</v>
      </c>
      <c r="I990" s="19">
        <v>1</v>
      </c>
      <c r="J990" s="19">
        <v>0</v>
      </c>
      <c r="K990" s="16">
        <v>0</v>
      </c>
      <c r="L990" s="16">
        <v>0</v>
      </c>
      <c r="M990" s="16">
        <v>0</v>
      </c>
      <c r="N990" s="16">
        <v>2</v>
      </c>
      <c r="O990" s="16">
        <v>0</v>
      </c>
      <c r="P990" s="16">
        <v>0</v>
      </c>
      <c r="Q990" s="16">
        <v>0</v>
      </c>
      <c r="R990" s="11">
        <v>0</v>
      </c>
      <c r="S990" s="16">
        <v>0</v>
      </c>
      <c r="T990" s="16">
        <v>1</v>
      </c>
      <c r="U990" s="16">
        <v>0</v>
      </c>
      <c r="V990" s="16">
        <v>0</v>
      </c>
      <c r="W990" s="19">
        <v>0</v>
      </c>
      <c r="X990" s="19">
        <v>0</v>
      </c>
      <c r="Y990" s="16">
        <v>0</v>
      </c>
      <c r="Z990" s="16">
        <v>0</v>
      </c>
      <c r="AA990" s="16">
        <v>0</v>
      </c>
      <c r="AB990" s="16">
        <v>1</v>
      </c>
      <c r="AC990" s="16">
        <v>0</v>
      </c>
      <c r="AD990" s="16">
        <v>0</v>
      </c>
      <c r="AE990" s="16">
        <v>0</v>
      </c>
      <c r="AF990" s="16" t="s">
        <v>162</v>
      </c>
      <c r="AG990" s="11">
        <v>0</v>
      </c>
      <c r="AH990" s="11">
        <v>0</v>
      </c>
      <c r="AI990" s="11">
        <v>0</v>
      </c>
      <c r="AJ990" s="11">
        <v>0</v>
      </c>
      <c r="AK990" s="16">
        <v>0</v>
      </c>
      <c r="AL990" s="16">
        <v>0</v>
      </c>
      <c r="AM990" s="16">
        <v>0</v>
      </c>
      <c r="AN990" s="16">
        <v>0</v>
      </c>
      <c r="AO990" s="16">
        <v>0</v>
      </c>
      <c r="AP990" s="16">
        <v>0</v>
      </c>
      <c r="AQ990" s="16">
        <v>0</v>
      </c>
      <c r="AR990" s="11">
        <v>0</v>
      </c>
      <c r="AS990" s="16" t="s">
        <v>162</v>
      </c>
      <c r="AT990" s="17" t="s">
        <v>162</v>
      </c>
      <c r="AU990" s="16">
        <v>0</v>
      </c>
      <c r="AV990" s="19">
        <v>0</v>
      </c>
      <c r="AW990" s="19">
        <v>0</v>
      </c>
      <c r="AX990" s="17" t="s">
        <v>162</v>
      </c>
      <c r="AY990" s="16">
        <v>0</v>
      </c>
      <c r="AZ990" s="18"/>
      <c r="BA990" s="18">
        <v>0</v>
      </c>
      <c r="BB990" s="39" t="s">
        <v>1302</v>
      </c>
      <c r="BC990" s="16">
        <v>0</v>
      </c>
      <c r="BD990" s="16">
        <v>0</v>
      </c>
      <c r="BE990" s="16">
        <v>0</v>
      </c>
      <c r="BF990" s="16">
        <v>0</v>
      </c>
      <c r="BG990" s="16">
        <v>0</v>
      </c>
      <c r="BH990" s="16">
        <v>0</v>
      </c>
      <c r="BI990" s="14">
        <v>0</v>
      </c>
      <c r="BJ990" s="11">
        <v>0</v>
      </c>
      <c r="BK990" s="11">
        <v>0</v>
      </c>
      <c r="BL990" s="11">
        <v>0</v>
      </c>
      <c r="BM990" s="11">
        <v>0</v>
      </c>
      <c r="BN990" s="11">
        <v>0</v>
      </c>
      <c r="BO990" s="11">
        <v>0</v>
      </c>
      <c r="BP990" s="11">
        <v>0</v>
      </c>
      <c r="BQ990" s="46">
        <v>0</v>
      </c>
    </row>
    <row r="991" ht="20.1" customHeight="1" spans="3:69">
      <c r="C991" s="16">
        <v>63102003</v>
      </c>
      <c r="D991" s="17" t="s">
        <v>1308</v>
      </c>
      <c r="E991" s="16">
        <v>1</v>
      </c>
      <c r="F991" s="16">
        <v>1000004</v>
      </c>
      <c r="G991" s="16">
        <v>0</v>
      </c>
      <c r="H991" s="18">
        <v>0</v>
      </c>
      <c r="I991" s="19">
        <v>1</v>
      </c>
      <c r="J991" s="19">
        <v>0</v>
      </c>
      <c r="K991" s="16">
        <v>0</v>
      </c>
      <c r="L991" s="16">
        <v>0</v>
      </c>
      <c r="M991" s="16">
        <v>0</v>
      </c>
      <c r="N991" s="16">
        <v>8</v>
      </c>
      <c r="O991" s="16">
        <v>8</v>
      </c>
      <c r="P991" s="16">
        <v>4</v>
      </c>
      <c r="Q991" s="16">
        <v>0</v>
      </c>
      <c r="R991" s="11">
        <v>0</v>
      </c>
      <c r="S991" s="16">
        <v>0</v>
      </c>
      <c r="T991" s="16">
        <v>1</v>
      </c>
      <c r="U991" s="16">
        <v>0</v>
      </c>
      <c r="V991" s="16">
        <v>0</v>
      </c>
      <c r="W991" s="19">
        <v>0</v>
      </c>
      <c r="X991" s="19">
        <v>0</v>
      </c>
      <c r="Y991" s="16">
        <v>0</v>
      </c>
      <c r="Z991" s="16">
        <v>0</v>
      </c>
      <c r="AA991" s="16">
        <v>0</v>
      </c>
      <c r="AB991" s="16">
        <v>1</v>
      </c>
      <c r="AC991" s="16">
        <v>0</v>
      </c>
      <c r="AD991" s="16">
        <v>0</v>
      </c>
      <c r="AE991" s="16">
        <v>0</v>
      </c>
      <c r="AF991" s="16" t="s">
        <v>162</v>
      </c>
      <c r="AG991" s="11">
        <v>0</v>
      </c>
      <c r="AH991" s="11">
        <v>0</v>
      </c>
      <c r="AI991" s="11">
        <v>0</v>
      </c>
      <c r="AJ991" s="11">
        <v>0</v>
      </c>
      <c r="AK991" s="16">
        <v>0</v>
      </c>
      <c r="AL991" s="16">
        <v>0</v>
      </c>
      <c r="AM991" s="16">
        <v>0</v>
      </c>
      <c r="AN991" s="16">
        <v>0</v>
      </c>
      <c r="AO991" s="16">
        <v>0</v>
      </c>
      <c r="AP991" s="16">
        <v>0</v>
      </c>
      <c r="AQ991" s="16">
        <v>0</v>
      </c>
      <c r="AR991" s="11">
        <v>0</v>
      </c>
      <c r="AS991" s="16" t="s">
        <v>162</v>
      </c>
      <c r="AT991" s="17" t="s">
        <v>162</v>
      </c>
      <c r="AU991" s="16">
        <v>0</v>
      </c>
      <c r="AV991" s="19">
        <v>0</v>
      </c>
      <c r="AW991" s="19">
        <v>0</v>
      </c>
      <c r="AX991" s="17" t="s">
        <v>162</v>
      </c>
      <c r="AY991" s="16" t="s">
        <v>1309</v>
      </c>
      <c r="AZ991" s="18"/>
      <c r="BA991" s="18">
        <v>0</v>
      </c>
      <c r="BB991" s="39" t="s">
        <v>1310</v>
      </c>
      <c r="BC991" s="16">
        <v>0</v>
      </c>
      <c r="BD991" s="16">
        <v>0</v>
      </c>
      <c r="BE991" s="16">
        <v>0</v>
      </c>
      <c r="BF991" s="16">
        <v>0</v>
      </c>
      <c r="BG991" s="16">
        <v>0</v>
      </c>
      <c r="BH991" s="16">
        <v>0</v>
      </c>
      <c r="BI991" s="14">
        <v>0</v>
      </c>
      <c r="BJ991" s="11">
        <v>0</v>
      </c>
      <c r="BK991" s="11">
        <v>0</v>
      </c>
      <c r="BL991" s="11">
        <v>0</v>
      </c>
      <c r="BM991" s="11">
        <v>0</v>
      </c>
      <c r="BN991" s="11">
        <v>0</v>
      </c>
      <c r="BO991" s="11">
        <v>0</v>
      </c>
      <c r="BP991" s="11">
        <v>0</v>
      </c>
      <c r="BQ991" s="46">
        <v>0</v>
      </c>
    </row>
    <row r="992" ht="20.1" customHeight="1" spans="3:69">
      <c r="C992" s="16">
        <v>63102004</v>
      </c>
      <c r="D992" s="203" t="s">
        <v>1311</v>
      </c>
      <c r="E992" s="165">
        <v>1</v>
      </c>
      <c r="F992" s="165">
        <v>63001004</v>
      </c>
      <c r="G992" s="165">
        <v>0</v>
      </c>
      <c r="H992" s="165">
        <v>0</v>
      </c>
      <c r="I992" s="19">
        <v>1</v>
      </c>
      <c r="J992" s="19">
        <v>0</v>
      </c>
      <c r="K992" s="16">
        <v>0</v>
      </c>
      <c r="L992" s="165">
        <v>0</v>
      </c>
      <c r="M992" s="165">
        <v>0</v>
      </c>
      <c r="N992" s="165">
        <v>2</v>
      </c>
      <c r="O992" s="165">
        <v>4</v>
      </c>
      <c r="P992" s="165">
        <v>0.3</v>
      </c>
      <c r="Q992" s="165">
        <v>0</v>
      </c>
      <c r="R992" s="11">
        <v>0</v>
      </c>
      <c r="S992" s="165">
        <v>0</v>
      </c>
      <c r="T992" s="165">
        <v>1</v>
      </c>
      <c r="U992" s="165">
        <v>2</v>
      </c>
      <c r="V992" s="165">
        <v>0</v>
      </c>
      <c r="W992" s="165">
        <v>0</v>
      </c>
      <c r="X992" s="165">
        <v>0</v>
      </c>
      <c r="Y992" s="165">
        <v>0</v>
      </c>
      <c r="Z992" s="165">
        <v>0</v>
      </c>
      <c r="AA992" s="165">
        <v>0</v>
      </c>
      <c r="AB992" s="16">
        <v>1</v>
      </c>
      <c r="AC992" s="165">
        <v>0</v>
      </c>
      <c r="AD992" s="165">
        <v>3</v>
      </c>
      <c r="AE992" s="165">
        <v>1</v>
      </c>
      <c r="AF992" s="165">
        <v>1</v>
      </c>
      <c r="AG992" s="165">
        <v>2</v>
      </c>
      <c r="AH992" s="165">
        <v>0</v>
      </c>
      <c r="AI992" s="11">
        <v>0</v>
      </c>
      <c r="AJ992" s="165">
        <v>2</v>
      </c>
      <c r="AK992" s="165">
        <v>0</v>
      </c>
      <c r="AL992" s="165">
        <v>0</v>
      </c>
      <c r="AM992" s="165">
        <v>0</v>
      </c>
      <c r="AN992" s="16">
        <v>0</v>
      </c>
      <c r="AO992" s="165">
        <v>1000</v>
      </c>
      <c r="AP992" s="165">
        <v>0.5</v>
      </c>
      <c r="AQ992" s="165">
        <v>0</v>
      </c>
      <c r="AR992" s="165">
        <v>0</v>
      </c>
      <c r="AS992" s="165" t="s">
        <v>162</v>
      </c>
      <c r="AT992" s="203" t="s">
        <v>163</v>
      </c>
      <c r="AU992" s="165">
        <v>0</v>
      </c>
      <c r="AV992" s="165">
        <v>0</v>
      </c>
      <c r="AW992" s="165">
        <v>0</v>
      </c>
      <c r="AX992" s="203" t="s">
        <v>164</v>
      </c>
      <c r="AY992" s="203" t="s">
        <v>162</v>
      </c>
      <c r="AZ992" s="165">
        <v>0</v>
      </c>
      <c r="BA992" s="165">
        <v>0</v>
      </c>
      <c r="BB992" s="217" t="s">
        <v>1312</v>
      </c>
      <c r="BC992" s="165">
        <v>0</v>
      </c>
      <c r="BD992" s="16">
        <v>0</v>
      </c>
      <c r="BE992" s="165">
        <v>0</v>
      </c>
      <c r="BF992" s="165">
        <v>0</v>
      </c>
      <c r="BG992" s="165">
        <v>0</v>
      </c>
      <c r="BH992" s="165">
        <v>0</v>
      </c>
      <c r="BI992" s="317" t="s">
        <v>1313</v>
      </c>
      <c r="BJ992" s="11">
        <v>0</v>
      </c>
      <c r="BK992" s="11">
        <v>0</v>
      </c>
      <c r="BL992" s="11">
        <v>0</v>
      </c>
      <c r="BM992" s="11">
        <v>0</v>
      </c>
      <c r="BN992" s="11">
        <v>0</v>
      </c>
      <c r="BO992" s="11">
        <v>0</v>
      </c>
      <c r="BP992" s="11">
        <v>0</v>
      </c>
      <c r="BQ992" s="46">
        <v>0</v>
      </c>
    </row>
    <row r="993" ht="20.1" customHeight="1" spans="3:69">
      <c r="C993" s="16">
        <v>63103001</v>
      </c>
      <c r="D993" s="17" t="s">
        <v>1314</v>
      </c>
      <c r="E993" s="165">
        <v>1</v>
      </c>
      <c r="F993" s="165">
        <v>63001004</v>
      </c>
      <c r="G993" s="165">
        <v>0</v>
      </c>
      <c r="H993" s="165">
        <v>0</v>
      </c>
      <c r="I993" s="165">
        <v>1</v>
      </c>
      <c r="J993" s="165">
        <v>0</v>
      </c>
      <c r="K993" s="165">
        <v>0</v>
      </c>
      <c r="L993" s="165">
        <v>0</v>
      </c>
      <c r="M993" s="165">
        <v>0</v>
      </c>
      <c r="N993" s="165">
        <v>2</v>
      </c>
      <c r="O993" s="165">
        <v>10</v>
      </c>
      <c r="P993" s="165">
        <v>1</v>
      </c>
      <c r="Q993" s="165">
        <v>0</v>
      </c>
      <c r="R993" s="165">
        <v>0</v>
      </c>
      <c r="S993" s="165">
        <v>0</v>
      </c>
      <c r="T993" s="165">
        <v>1</v>
      </c>
      <c r="U993" s="165">
        <v>2</v>
      </c>
      <c r="V993" s="165">
        <v>0</v>
      </c>
      <c r="W993" s="165">
        <v>0</v>
      </c>
      <c r="X993" s="165">
        <v>0</v>
      </c>
      <c r="Y993" s="165">
        <v>0</v>
      </c>
      <c r="Z993" s="165">
        <v>0</v>
      </c>
      <c r="AA993" s="165">
        <v>0</v>
      </c>
      <c r="AB993" s="16">
        <v>1</v>
      </c>
      <c r="AC993" s="165">
        <v>0</v>
      </c>
      <c r="AD993" s="165">
        <v>30</v>
      </c>
      <c r="AE993" s="165">
        <v>0</v>
      </c>
      <c r="AF993" s="165">
        <v>0</v>
      </c>
      <c r="AG993" s="165">
        <v>7</v>
      </c>
      <c r="AH993" s="165">
        <v>0</v>
      </c>
      <c r="AI993" s="165">
        <v>0</v>
      </c>
      <c r="AJ993" s="165">
        <v>3</v>
      </c>
      <c r="AK993" s="165">
        <v>0</v>
      </c>
      <c r="AL993" s="165">
        <v>0</v>
      </c>
      <c r="AM993" s="165">
        <v>0</v>
      </c>
      <c r="AN993" s="165">
        <v>0</v>
      </c>
      <c r="AO993" s="165">
        <v>2000</v>
      </c>
      <c r="AP993" s="165">
        <v>0</v>
      </c>
      <c r="AQ993" s="165">
        <v>0</v>
      </c>
      <c r="AR993" s="165">
        <v>0</v>
      </c>
      <c r="AS993" s="165">
        <v>90513001</v>
      </c>
      <c r="AT993" s="203" t="s">
        <v>162</v>
      </c>
      <c r="AU993" s="165">
        <v>0</v>
      </c>
      <c r="AV993" s="165">
        <v>0</v>
      </c>
      <c r="AW993" s="165">
        <v>0</v>
      </c>
      <c r="AX993" s="203" t="s">
        <v>164</v>
      </c>
      <c r="AY993" s="203">
        <v>0</v>
      </c>
      <c r="AZ993" s="165">
        <v>0</v>
      </c>
      <c r="BA993" s="165">
        <v>0</v>
      </c>
      <c r="BB993" s="39" t="s">
        <v>1315</v>
      </c>
      <c r="BC993" s="165">
        <v>0</v>
      </c>
      <c r="BD993" s="165">
        <v>0</v>
      </c>
      <c r="BE993" s="165">
        <v>0</v>
      </c>
      <c r="BF993" s="165">
        <v>0</v>
      </c>
      <c r="BG993" s="165">
        <v>0</v>
      </c>
      <c r="BH993" s="165">
        <v>0</v>
      </c>
      <c r="BI993" s="209">
        <v>0</v>
      </c>
      <c r="BJ993" s="165">
        <v>0</v>
      </c>
      <c r="BK993" s="11">
        <v>0</v>
      </c>
      <c r="BL993" s="11">
        <v>0</v>
      </c>
      <c r="BM993" s="11">
        <v>0</v>
      </c>
      <c r="BN993" s="11">
        <v>0</v>
      </c>
      <c r="BO993" s="11">
        <v>0</v>
      </c>
      <c r="BP993" s="11">
        <v>0</v>
      </c>
      <c r="BQ993" s="46">
        <v>0</v>
      </c>
    </row>
    <row r="994" ht="20.1" customHeight="1" spans="3:69">
      <c r="C994" s="16">
        <v>63103002</v>
      </c>
      <c r="D994" s="17" t="s">
        <v>1286</v>
      </c>
      <c r="E994" s="16">
        <v>1</v>
      </c>
      <c r="F994" s="16">
        <v>63003002</v>
      </c>
      <c r="G994" s="16">
        <v>0</v>
      </c>
      <c r="H994" s="18">
        <v>0</v>
      </c>
      <c r="I994" s="19">
        <v>1</v>
      </c>
      <c r="J994" s="19">
        <v>0</v>
      </c>
      <c r="K994" s="16">
        <v>0</v>
      </c>
      <c r="L994" s="16">
        <v>0</v>
      </c>
      <c r="M994" s="16">
        <v>0</v>
      </c>
      <c r="N994" s="16">
        <v>2</v>
      </c>
      <c r="O994" s="16">
        <v>0</v>
      </c>
      <c r="P994" s="16">
        <v>0</v>
      </c>
      <c r="Q994" s="16">
        <v>0</v>
      </c>
      <c r="R994" s="11">
        <v>0</v>
      </c>
      <c r="S994" s="16">
        <v>0</v>
      </c>
      <c r="T994" s="16">
        <v>1</v>
      </c>
      <c r="U994" s="16">
        <v>0</v>
      </c>
      <c r="V994" s="16">
        <v>0</v>
      </c>
      <c r="W994" s="19">
        <v>0</v>
      </c>
      <c r="X994" s="19">
        <v>0</v>
      </c>
      <c r="Y994" s="16">
        <v>0</v>
      </c>
      <c r="Z994" s="16">
        <v>0</v>
      </c>
      <c r="AA994" s="16">
        <v>0</v>
      </c>
      <c r="AB994" s="16">
        <v>1</v>
      </c>
      <c r="AC994" s="16">
        <v>0</v>
      </c>
      <c r="AD994" s="16">
        <v>0</v>
      </c>
      <c r="AE994" s="16">
        <v>0</v>
      </c>
      <c r="AF994" s="16" t="s">
        <v>162</v>
      </c>
      <c r="AG994" s="11">
        <v>0</v>
      </c>
      <c r="AH994" s="11">
        <v>0</v>
      </c>
      <c r="AI994" s="11">
        <v>0</v>
      </c>
      <c r="AJ994" s="11">
        <v>0</v>
      </c>
      <c r="AK994" s="16">
        <v>0</v>
      </c>
      <c r="AL994" s="16">
        <v>0</v>
      </c>
      <c r="AM994" s="16">
        <v>0</v>
      </c>
      <c r="AN994" s="16">
        <v>0</v>
      </c>
      <c r="AO994" s="16">
        <v>0</v>
      </c>
      <c r="AP994" s="16">
        <v>0</v>
      </c>
      <c r="AQ994" s="16">
        <v>0</v>
      </c>
      <c r="AR994" s="11">
        <v>0</v>
      </c>
      <c r="AS994" s="16" t="s">
        <v>162</v>
      </c>
      <c r="AT994" s="17" t="s">
        <v>162</v>
      </c>
      <c r="AU994" s="16">
        <v>0</v>
      </c>
      <c r="AV994" s="19">
        <v>0</v>
      </c>
      <c r="AW994" s="19">
        <v>0</v>
      </c>
      <c r="AX994" s="17" t="s">
        <v>162</v>
      </c>
      <c r="AY994" s="16">
        <v>0</v>
      </c>
      <c r="AZ994" s="18">
        <v>0</v>
      </c>
      <c r="BA994" s="18">
        <v>0</v>
      </c>
      <c r="BB994" s="39" t="s">
        <v>1287</v>
      </c>
      <c r="BC994" s="16">
        <v>0</v>
      </c>
      <c r="BD994" s="16">
        <v>0</v>
      </c>
      <c r="BE994" s="16">
        <v>0</v>
      </c>
      <c r="BF994" s="16">
        <v>0</v>
      </c>
      <c r="BG994" s="16">
        <v>0</v>
      </c>
      <c r="BH994" s="16">
        <v>0</v>
      </c>
      <c r="BI994" s="14">
        <v>0</v>
      </c>
      <c r="BJ994" s="11">
        <v>0</v>
      </c>
      <c r="BK994" s="11">
        <v>0</v>
      </c>
      <c r="BL994" s="11">
        <v>0</v>
      </c>
      <c r="BM994" s="11">
        <v>0</v>
      </c>
      <c r="BN994" s="11">
        <v>0</v>
      </c>
      <c r="BO994" s="11">
        <v>0</v>
      </c>
      <c r="BP994" s="11">
        <v>0</v>
      </c>
      <c r="BQ994" s="46">
        <v>0</v>
      </c>
    </row>
    <row r="995" ht="20.1" customHeight="1" spans="3:69">
      <c r="C995" s="16">
        <v>63103003</v>
      </c>
      <c r="D995" s="17" t="s">
        <v>1316</v>
      </c>
      <c r="E995" s="16">
        <v>1</v>
      </c>
      <c r="F995" s="16">
        <v>63003003</v>
      </c>
      <c r="G995" s="16">
        <v>0</v>
      </c>
      <c r="H995" s="18">
        <v>0</v>
      </c>
      <c r="I995" s="19">
        <v>1</v>
      </c>
      <c r="J995" s="19">
        <v>0</v>
      </c>
      <c r="K995" s="16">
        <v>0</v>
      </c>
      <c r="L995" s="16">
        <v>0</v>
      </c>
      <c r="M995" s="16">
        <v>0</v>
      </c>
      <c r="N995" s="16">
        <v>8</v>
      </c>
      <c r="O995" s="16">
        <v>0</v>
      </c>
      <c r="P995" s="16">
        <v>0</v>
      </c>
      <c r="Q995" s="16">
        <v>0</v>
      </c>
      <c r="R995" s="11">
        <v>0</v>
      </c>
      <c r="S995" s="16">
        <v>0</v>
      </c>
      <c r="T995" s="16">
        <v>1</v>
      </c>
      <c r="U995" s="16">
        <v>0</v>
      </c>
      <c r="V995" s="16">
        <v>0</v>
      </c>
      <c r="W995" s="19">
        <v>0</v>
      </c>
      <c r="X995" s="19">
        <v>0</v>
      </c>
      <c r="Y995" s="16">
        <v>0</v>
      </c>
      <c r="Z995" s="16">
        <v>0</v>
      </c>
      <c r="AA995" s="16">
        <v>0</v>
      </c>
      <c r="AB995" s="16">
        <v>1</v>
      </c>
      <c r="AC995" s="16">
        <v>0</v>
      </c>
      <c r="AD995" s="16">
        <v>0</v>
      </c>
      <c r="AE995" s="16">
        <v>0</v>
      </c>
      <c r="AF995" s="16" t="s">
        <v>162</v>
      </c>
      <c r="AG995" s="11">
        <v>0</v>
      </c>
      <c r="AH995" s="11">
        <v>0</v>
      </c>
      <c r="AI995" s="11">
        <v>0</v>
      </c>
      <c r="AJ995" s="11">
        <v>0</v>
      </c>
      <c r="AK995" s="16">
        <v>0</v>
      </c>
      <c r="AL995" s="16">
        <v>0</v>
      </c>
      <c r="AM995" s="16">
        <v>0</v>
      </c>
      <c r="AN995" s="16">
        <v>0</v>
      </c>
      <c r="AO995" s="16">
        <v>0</v>
      </c>
      <c r="AP995" s="16">
        <v>0</v>
      </c>
      <c r="AQ995" s="16">
        <v>0</v>
      </c>
      <c r="AR995" s="11">
        <v>0</v>
      </c>
      <c r="AS995" s="16" t="s">
        <v>162</v>
      </c>
      <c r="AT995" s="17" t="s">
        <v>162</v>
      </c>
      <c r="AU995" s="16">
        <v>0</v>
      </c>
      <c r="AV995" s="19">
        <v>0</v>
      </c>
      <c r="AW995" s="19">
        <v>0</v>
      </c>
      <c r="AX995" s="17" t="s">
        <v>162</v>
      </c>
      <c r="AY995" s="16" t="s">
        <v>1317</v>
      </c>
      <c r="AZ995" s="18">
        <v>0</v>
      </c>
      <c r="BA995" s="18">
        <v>0</v>
      </c>
      <c r="BB995" s="39" t="s">
        <v>1318</v>
      </c>
      <c r="BC995" s="16">
        <v>0</v>
      </c>
      <c r="BD995" s="16">
        <v>0</v>
      </c>
      <c r="BE995" s="16">
        <v>0</v>
      </c>
      <c r="BF995" s="16">
        <v>0</v>
      </c>
      <c r="BG995" s="16">
        <v>0</v>
      </c>
      <c r="BH995" s="16">
        <v>0</v>
      </c>
      <c r="BI995" s="14">
        <v>0</v>
      </c>
      <c r="BJ995" s="11">
        <v>0</v>
      </c>
      <c r="BK995" s="11">
        <v>0</v>
      </c>
      <c r="BL995" s="11">
        <v>0</v>
      </c>
      <c r="BM995" s="11">
        <v>0</v>
      </c>
      <c r="BN995" s="11">
        <v>0</v>
      </c>
      <c r="BO995" s="11">
        <v>0</v>
      </c>
      <c r="BP995" s="11">
        <v>0</v>
      </c>
      <c r="BQ995" s="46">
        <v>0</v>
      </c>
    </row>
    <row r="996" ht="20.1" customHeight="1" spans="3:69">
      <c r="C996" s="16">
        <v>63103004</v>
      </c>
      <c r="D996" s="203" t="s">
        <v>1319</v>
      </c>
      <c r="E996" s="165">
        <v>1</v>
      </c>
      <c r="F996" s="165">
        <v>63001004</v>
      </c>
      <c r="G996" s="165">
        <v>0</v>
      </c>
      <c r="H996" s="165">
        <v>0</v>
      </c>
      <c r="I996" s="19">
        <v>1</v>
      </c>
      <c r="J996" s="19">
        <v>0</v>
      </c>
      <c r="K996" s="16">
        <v>0</v>
      </c>
      <c r="L996" s="165">
        <v>0</v>
      </c>
      <c r="M996" s="165">
        <v>0</v>
      </c>
      <c r="N996" s="165">
        <v>2</v>
      </c>
      <c r="O996" s="165">
        <v>10</v>
      </c>
      <c r="P996" s="165">
        <v>0.1</v>
      </c>
      <c r="Q996" s="165">
        <v>0</v>
      </c>
      <c r="R996" s="11">
        <v>0</v>
      </c>
      <c r="S996" s="165">
        <v>0</v>
      </c>
      <c r="T996" s="165">
        <v>1</v>
      </c>
      <c r="U996" s="165">
        <v>2</v>
      </c>
      <c r="V996" s="165">
        <v>0</v>
      </c>
      <c r="W996" s="165">
        <v>0</v>
      </c>
      <c r="X996" s="165">
        <v>0</v>
      </c>
      <c r="Y996" s="165">
        <v>0</v>
      </c>
      <c r="Z996" s="165">
        <v>0</v>
      </c>
      <c r="AA996" s="165">
        <v>0</v>
      </c>
      <c r="AB996" s="16">
        <v>1</v>
      </c>
      <c r="AC996" s="165">
        <v>0</v>
      </c>
      <c r="AD996" s="165">
        <v>15</v>
      </c>
      <c r="AE996" s="165">
        <v>1</v>
      </c>
      <c r="AF996" s="165">
        <v>1</v>
      </c>
      <c r="AG996" s="165">
        <v>2</v>
      </c>
      <c r="AH996" s="165">
        <v>0</v>
      </c>
      <c r="AI996" s="11">
        <v>0</v>
      </c>
      <c r="AJ996" s="165">
        <v>2</v>
      </c>
      <c r="AK996" s="165">
        <v>0</v>
      </c>
      <c r="AL996" s="165">
        <v>0</v>
      </c>
      <c r="AM996" s="165">
        <v>0</v>
      </c>
      <c r="AN996" s="16">
        <v>0</v>
      </c>
      <c r="AO996" s="165">
        <v>10000</v>
      </c>
      <c r="AP996" s="165">
        <v>0</v>
      </c>
      <c r="AQ996" s="165">
        <v>0</v>
      </c>
      <c r="AR996" s="165">
        <v>0</v>
      </c>
      <c r="AS996" s="165" t="s">
        <v>162</v>
      </c>
      <c r="AT996" s="203" t="s">
        <v>163</v>
      </c>
      <c r="AU996" s="165">
        <v>0</v>
      </c>
      <c r="AV996" s="165">
        <v>0</v>
      </c>
      <c r="AW996" s="165">
        <v>0</v>
      </c>
      <c r="AX996" s="203" t="s">
        <v>164</v>
      </c>
      <c r="AY996" s="203" t="s">
        <v>162</v>
      </c>
      <c r="AZ996" s="165">
        <v>0</v>
      </c>
      <c r="BA996" s="165">
        <v>0</v>
      </c>
      <c r="BB996" s="217" t="s">
        <v>1320</v>
      </c>
      <c r="BC996" s="165">
        <v>0</v>
      </c>
      <c r="BD996" s="16">
        <v>0</v>
      </c>
      <c r="BE996" s="165">
        <v>0</v>
      </c>
      <c r="BF996" s="165">
        <v>0</v>
      </c>
      <c r="BG996" s="165">
        <v>0</v>
      </c>
      <c r="BH996" s="165">
        <v>0</v>
      </c>
      <c r="BI996" s="317" t="s">
        <v>1321</v>
      </c>
      <c r="BJ996" s="11">
        <v>1</v>
      </c>
      <c r="BK996" s="11">
        <v>0</v>
      </c>
      <c r="BL996" s="11">
        <v>0</v>
      </c>
      <c r="BM996" s="11">
        <v>0</v>
      </c>
      <c r="BN996" s="11">
        <v>0</v>
      </c>
      <c r="BO996" s="11">
        <v>0</v>
      </c>
      <c r="BP996" s="11">
        <v>0</v>
      </c>
      <c r="BQ996" s="46">
        <v>0</v>
      </c>
    </row>
    <row r="997" ht="20.1" customHeight="1" spans="3:69">
      <c r="C997" s="29">
        <v>63103098</v>
      </c>
      <c r="D997" s="40" t="s">
        <v>1322</v>
      </c>
      <c r="E997" s="29">
        <v>1</v>
      </c>
      <c r="F997" s="29">
        <v>63001004</v>
      </c>
      <c r="G997" s="29">
        <v>0</v>
      </c>
      <c r="H997" s="29">
        <v>0</v>
      </c>
      <c r="I997" s="29">
        <v>1</v>
      </c>
      <c r="J997" s="29">
        <v>0</v>
      </c>
      <c r="K997" s="29">
        <v>0</v>
      </c>
      <c r="L997" s="29">
        <v>0</v>
      </c>
      <c r="M997" s="29">
        <v>0</v>
      </c>
      <c r="N997" s="29">
        <v>2</v>
      </c>
      <c r="O997" s="29">
        <v>3</v>
      </c>
      <c r="P997" s="29">
        <v>0.1</v>
      </c>
      <c r="Q997" s="29">
        <v>0</v>
      </c>
      <c r="R997" s="29">
        <v>0</v>
      </c>
      <c r="S997" s="29">
        <v>0</v>
      </c>
      <c r="T997" s="29">
        <v>1</v>
      </c>
      <c r="U997" s="29">
        <v>2</v>
      </c>
      <c r="V997" s="29">
        <v>0</v>
      </c>
      <c r="W997" s="29">
        <v>0</v>
      </c>
      <c r="X997" s="29">
        <v>0</v>
      </c>
      <c r="Y997" s="29">
        <v>0</v>
      </c>
      <c r="Z997" s="29">
        <v>0</v>
      </c>
      <c r="AA997" s="29">
        <v>0</v>
      </c>
      <c r="AB997" s="29">
        <v>1</v>
      </c>
      <c r="AC997" s="29">
        <v>0</v>
      </c>
      <c r="AD997" s="29">
        <v>15</v>
      </c>
      <c r="AE997" s="29">
        <v>1</v>
      </c>
      <c r="AF997" s="29">
        <v>1</v>
      </c>
      <c r="AG997" s="29">
        <v>2</v>
      </c>
      <c r="AH997" s="29">
        <v>0</v>
      </c>
      <c r="AI997" s="29">
        <v>0</v>
      </c>
      <c r="AJ997" s="29">
        <v>2</v>
      </c>
      <c r="AK997" s="29">
        <v>0</v>
      </c>
      <c r="AL997" s="29">
        <v>0</v>
      </c>
      <c r="AM997" s="29">
        <v>0</v>
      </c>
      <c r="AN997" s="29">
        <v>0</v>
      </c>
      <c r="AO997" s="29">
        <v>10000</v>
      </c>
      <c r="AP997" s="29">
        <v>0</v>
      </c>
      <c r="AQ997" s="29">
        <v>0</v>
      </c>
      <c r="AR997" s="29">
        <v>0</v>
      </c>
      <c r="AS997" s="29" t="s">
        <v>162</v>
      </c>
      <c r="AT997" s="40" t="s">
        <v>163</v>
      </c>
      <c r="AU997" s="29">
        <v>0</v>
      </c>
      <c r="AV997" s="29">
        <v>0</v>
      </c>
      <c r="AW997" s="29">
        <v>0</v>
      </c>
      <c r="AX997" s="40" t="s">
        <v>164</v>
      </c>
      <c r="AY997" s="40" t="s">
        <v>162</v>
      </c>
      <c r="AZ997" s="29">
        <v>0</v>
      </c>
      <c r="BA997" s="29">
        <v>0</v>
      </c>
      <c r="BB997" s="168" t="s">
        <v>1323</v>
      </c>
      <c r="BC997" s="29">
        <v>0</v>
      </c>
      <c r="BD997" s="29">
        <v>0</v>
      </c>
      <c r="BE997" s="29">
        <v>0</v>
      </c>
      <c r="BF997" s="29">
        <v>0</v>
      </c>
      <c r="BG997" s="29">
        <v>0</v>
      </c>
      <c r="BH997" s="29">
        <v>0</v>
      </c>
      <c r="BI997" s="318" t="s">
        <v>1324</v>
      </c>
      <c r="BJ997" s="29">
        <v>1</v>
      </c>
      <c r="BK997" s="29">
        <v>0</v>
      </c>
      <c r="BL997" s="29">
        <v>0</v>
      </c>
      <c r="BM997" s="29">
        <v>0</v>
      </c>
      <c r="BN997" s="29">
        <v>0</v>
      </c>
      <c r="BO997" s="29">
        <v>0</v>
      </c>
      <c r="BP997" s="11">
        <v>0</v>
      </c>
      <c r="BQ997" s="46">
        <v>0</v>
      </c>
    </row>
    <row r="998" ht="20.1" customHeight="1" spans="3:69">
      <c r="C998" s="29">
        <v>63103099</v>
      </c>
      <c r="D998" s="40" t="s">
        <v>1325</v>
      </c>
      <c r="E998" s="29">
        <v>1</v>
      </c>
      <c r="F998" s="29">
        <v>63003001</v>
      </c>
      <c r="G998" s="29">
        <v>0</v>
      </c>
      <c r="H998" s="29">
        <v>0</v>
      </c>
      <c r="I998" s="29">
        <v>1</v>
      </c>
      <c r="J998" s="29">
        <v>0</v>
      </c>
      <c r="K998" s="29">
        <v>0</v>
      </c>
      <c r="L998" s="29">
        <v>0</v>
      </c>
      <c r="M998" s="29">
        <v>0</v>
      </c>
      <c r="N998" s="29">
        <v>2</v>
      </c>
      <c r="O998" s="29">
        <v>2</v>
      </c>
      <c r="P998" s="29">
        <v>1</v>
      </c>
      <c r="Q998" s="29">
        <v>0</v>
      </c>
      <c r="R998" s="29">
        <v>0</v>
      </c>
      <c r="S998" s="29">
        <v>0</v>
      </c>
      <c r="T998" s="29">
        <v>1</v>
      </c>
      <c r="U998" s="29">
        <v>2</v>
      </c>
      <c r="V998" s="29">
        <v>0</v>
      </c>
      <c r="W998" s="29">
        <v>0</v>
      </c>
      <c r="X998" s="29">
        <v>0</v>
      </c>
      <c r="Y998" s="29">
        <v>0</v>
      </c>
      <c r="Z998" s="29">
        <v>0</v>
      </c>
      <c r="AA998" s="29">
        <v>0</v>
      </c>
      <c r="AB998" s="29">
        <v>1</v>
      </c>
      <c r="AC998" s="29">
        <v>0</v>
      </c>
      <c r="AD998" s="29">
        <v>60</v>
      </c>
      <c r="AE998" s="29">
        <v>1</v>
      </c>
      <c r="AF998" s="29">
        <v>10</v>
      </c>
      <c r="AG998" s="29">
        <v>0</v>
      </c>
      <c r="AH998" s="29">
        <v>0</v>
      </c>
      <c r="AI998" s="29">
        <v>0</v>
      </c>
      <c r="AJ998" s="29">
        <v>0</v>
      </c>
      <c r="AK998" s="29">
        <v>0</v>
      </c>
      <c r="AL998" s="29">
        <v>0</v>
      </c>
      <c r="AM998" s="29">
        <v>0</v>
      </c>
      <c r="AN998" s="29">
        <v>0</v>
      </c>
      <c r="AO998" s="29">
        <v>50000</v>
      </c>
      <c r="AP998" s="29">
        <v>0</v>
      </c>
      <c r="AQ998" s="29">
        <v>0</v>
      </c>
      <c r="AR998" s="29">
        <v>0</v>
      </c>
      <c r="AS998" s="29">
        <v>90513001</v>
      </c>
      <c r="AT998" s="40" t="s">
        <v>162</v>
      </c>
      <c r="AU998" s="29">
        <v>0</v>
      </c>
      <c r="AV998" s="29">
        <v>0</v>
      </c>
      <c r="AW998" s="29">
        <v>0</v>
      </c>
      <c r="AX998" s="40" t="s">
        <v>1326</v>
      </c>
      <c r="AY998" s="29">
        <v>0</v>
      </c>
      <c r="AZ998" s="29">
        <v>0</v>
      </c>
      <c r="BA998" s="29">
        <v>0</v>
      </c>
      <c r="BB998" s="204" t="s">
        <v>1327</v>
      </c>
      <c r="BC998" s="29">
        <v>0</v>
      </c>
      <c r="BD998" s="29">
        <v>0</v>
      </c>
      <c r="BE998" s="29">
        <v>0</v>
      </c>
      <c r="BF998" s="29">
        <v>0</v>
      </c>
      <c r="BG998" s="29">
        <v>0</v>
      </c>
      <c r="BH998" s="29">
        <v>0</v>
      </c>
      <c r="BI998" s="22">
        <v>0</v>
      </c>
      <c r="BJ998" s="29">
        <v>1</v>
      </c>
      <c r="BK998" s="29">
        <v>0</v>
      </c>
      <c r="BL998" s="29">
        <v>0</v>
      </c>
      <c r="BM998" s="29">
        <v>0</v>
      </c>
      <c r="BN998" s="29">
        <v>0</v>
      </c>
      <c r="BO998" s="29">
        <v>0</v>
      </c>
      <c r="BP998" s="11">
        <v>0</v>
      </c>
      <c r="BQ998" s="46">
        <v>0</v>
      </c>
    </row>
    <row r="999" ht="20.1" customHeight="1" spans="3:69">
      <c r="C999" s="58">
        <v>63200101</v>
      </c>
      <c r="D999" s="57" t="s">
        <v>1328</v>
      </c>
      <c r="E999" s="58">
        <v>1</v>
      </c>
      <c r="F999" s="58">
        <v>63200101</v>
      </c>
      <c r="G999" s="58">
        <v>0</v>
      </c>
      <c r="H999" s="64">
        <v>0</v>
      </c>
      <c r="I999" s="63">
        <v>1</v>
      </c>
      <c r="J999" s="63">
        <v>0</v>
      </c>
      <c r="K999" s="58">
        <v>0</v>
      </c>
      <c r="L999" s="58">
        <v>0</v>
      </c>
      <c r="M999" s="58">
        <v>0</v>
      </c>
      <c r="N999" s="58">
        <v>2</v>
      </c>
      <c r="O999" s="58">
        <v>1</v>
      </c>
      <c r="P999" s="58">
        <v>0.5</v>
      </c>
      <c r="Q999" s="58">
        <v>0</v>
      </c>
      <c r="R999" s="66">
        <v>0</v>
      </c>
      <c r="S999" s="58">
        <v>0</v>
      </c>
      <c r="T999" s="58">
        <v>1</v>
      </c>
      <c r="U999" s="58">
        <v>2</v>
      </c>
      <c r="V999" s="58">
        <v>0</v>
      </c>
      <c r="W999" s="63">
        <v>0</v>
      </c>
      <c r="X999" s="63">
        <v>0</v>
      </c>
      <c r="Y999" s="58">
        <v>0</v>
      </c>
      <c r="Z999" s="58">
        <v>0</v>
      </c>
      <c r="AA999" s="58">
        <v>0</v>
      </c>
      <c r="AB999" s="58">
        <v>0</v>
      </c>
      <c r="AC999" s="58">
        <v>0</v>
      </c>
      <c r="AD999" s="58">
        <v>18</v>
      </c>
      <c r="AE999" s="58">
        <v>0</v>
      </c>
      <c r="AF999" s="58">
        <v>0</v>
      </c>
      <c r="AG999" s="66">
        <v>2</v>
      </c>
      <c r="AH999" s="66">
        <v>0</v>
      </c>
      <c r="AI999" s="66">
        <v>0</v>
      </c>
      <c r="AJ999" s="66">
        <v>0</v>
      </c>
      <c r="AK999" s="58">
        <v>0</v>
      </c>
      <c r="AL999" s="58">
        <v>0</v>
      </c>
      <c r="AM999" s="58">
        <v>0</v>
      </c>
      <c r="AN999" s="58">
        <v>0</v>
      </c>
      <c r="AO999" s="58">
        <v>1000</v>
      </c>
      <c r="AP999" s="58">
        <v>0</v>
      </c>
      <c r="AQ999" s="58">
        <v>0</v>
      </c>
      <c r="AR999" s="66"/>
      <c r="AS999" s="58" t="s">
        <v>162</v>
      </c>
      <c r="AT999" s="57" t="s">
        <v>162</v>
      </c>
      <c r="AU999" s="58" t="s">
        <v>1004</v>
      </c>
      <c r="AV999" s="63">
        <v>0</v>
      </c>
      <c r="AW999" s="63">
        <v>0</v>
      </c>
      <c r="AX999" s="57" t="s">
        <v>164</v>
      </c>
      <c r="AY999" s="58" t="s">
        <v>162</v>
      </c>
      <c r="AZ999" s="64">
        <v>0</v>
      </c>
      <c r="BA999" s="64">
        <v>0</v>
      </c>
      <c r="BB999" s="81" t="s">
        <v>1329</v>
      </c>
      <c r="BC999" s="58">
        <v>0</v>
      </c>
      <c r="BD999" s="58">
        <v>0</v>
      </c>
      <c r="BE999" s="58">
        <v>0</v>
      </c>
      <c r="BF999" s="58">
        <v>0</v>
      </c>
      <c r="BG999" s="58">
        <v>0</v>
      </c>
      <c r="BH999" s="58">
        <v>0</v>
      </c>
      <c r="BI999" s="87">
        <v>0</v>
      </c>
      <c r="BJ999" s="66">
        <v>0</v>
      </c>
      <c r="BK999" s="66">
        <v>0</v>
      </c>
      <c r="BL999" s="66">
        <v>0</v>
      </c>
      <c r="BM999" s="66">
        <v>0</v>
      </c>
      <c r="BN999" s="66">
        <v>0</v>
      </c>
      <c r="BO999" s="66">
        <v>0</v>
      </c>
      <c r="BP999" s="11">
        <v>0</v>
      </c>
      <c r="BQ999" s="46">
        <v>0</v>
      </c>
    </row>
    <row r="1000" ht="20.1" customHeight="1" spans="3:69">
      <c r="C1000" s="58">
        <v>63200102</v>
      </c>
      <c r="D1000" s="116" t="s">
        <v>1330</v>
      </c>
      <c r="E1000" s="66">
        <v>1</v>
      </c>
      <c r="F1000" s="66">
        <v>10001</v>
      </c>
      <c r="G1000" s="66">
        <v>0</v>
      </c>
      <c r="H1000" s="66">
        <v>0</v>
      </c>
      <c r="I1000" s="66">
        <v>1</v>
      </c>
      <c r="J1000" s="66">
        <v>0</v>
      </c>
      <c r="K1000" s="58">
        <v>0</v>
      </c>
      <c r="L1000" s="66">
        <v>0</v>
      </c>
      <c r="M1000" s="66">
        <v>0</v>
      </c>
      <c r="N1000" s="66">
        <v>2</v>
      </c>
      <c r="O1000" s="66">
        <v>15</v>
      </c>
      <c r="P1000" s="66">
        <v>1</v>
      </c>
      <c r="Q1000" s="66">
        <v>0</v>
      </c>
      <c r="R1000" s="66">
        <v>0</v>
      </c>
      <c r="S1000" s="66">
        <v>0</v>
      </c>
      <c r="T1000" s="66">
        <v>1</v>
      </c>
      <c r="U1000" s="66">
        <v>2</v>
      </c>
      <c r="V1000" s="66">
        <v>0</v>
      </c>
      <c r="W1000" s="66">
        <v>0</v>
      </c>
      <c r="X1000" s="66">
        <v>0</v>
      </c>
      <c r="Y1000" s="66">
        <v>0</v>
      </c>
      <c r="Z1000" s="66">
        <v>0</v>
      </c>
      <c r="AA1000" s="66">
        <v>0</v>
      </c>
      <c r="AB1000" s="66">
        <v>0</v>
      </c>
      <c r="AC1000" s="66">
        <v>0</v>
      </c>
      <c r="AD1000" s="66">
        <v>25</v>
      </c>
      <c r="AE1000" s="66">
        <v>0</v>
      </c>
      <c r="AF1000" s="66">
        <v>0</v>
      </c>
      <c r="AG1000" s="66">
        <v>2</v>
      </c>
      <c r="AH1000" s="66">
        <v>1</v>
      </c>
      <c r="AI1000" s="66">
        <v>0</v>
      </c>
      <c r="AJ1000" s="66">
        <v>0</v>
      </c>
      <c r="AK1000" s="66">
        <v>0</v>
      </c>
      <c r="AL1000" s="66">
        <v>0</v>
      </c>
      <c r="AM1000" s="66">
        <v>0</v>
      </c>
      <c r="AN1000" s="66">
        <v>0</v>
      </c>
      <c r="AO1000" s="66">
        <v>1000</v>
      </c>
      <c r="AP1000" s="66">
        <v>0</v>
      </c>
      <c r="AQ1000" s="66">
        <v>0</v>
      </c>
      <c r="AR1000" s="302" t="s">
        <v>1331</v>
      </c>
      <c r="AS1000" s="66" t="s">
        <v>162</v>
      </c>
      <c r="AT1000" s="116" t="s">
        <v>163</v>
      </c>
      <c r="AU1000" s="66" t="s">
        <v>1004</v>
      </c>
      <c r="AV1000" s="66">
        <v>0</v>
      </c>
      <c r="AW1000" s="66">
        <v>40000003</v>
      </c>
      <c r="AX1000" s="116" t="s">
        <v>164</v>
      </c>
      <c r="AY1000" s="116" t="s">
        <v>162</v>
      </c>
      <c r="AZ1000" s="66">
        <v>0</v>
      </c>
      <c r="BA1000" s="66">
        <v>1</v>
      </c>
      <c r="BB1000" s="205" t="s">
        <v>1332</v>
      </c>
      <c r="BC1000" s="66">
        <v>0</v>
      </c>
      <c r="BD1000" s="66">
        <v>0</v>
      </c>
      <c r="BE1000" s="66">
        <v>0</v>
      </c>
      <c r="BF1000" s="66">
        <v>0</v>
      </c>
      <c r="BG1000" s="66">
        <v>0</v>
      </c>
      <c r="BH1000" s="66">
        <v>0</v>
      </c>
      <c r="BI1000" s="124">
        <v>0</v>
      </c>
      <c r="BJ1000" s="66">
        <v>1</v>
      </c>
      <c r="BK1000" s="66">
        <v>0</v>
      </c>
      <c r="BL1000" s="66">
        <v>0</v>
      </c>
      <c r="BM1000" s="66">
        <v>0</v>
      </c>
      <c r="BN1000" s="66">
        <v>0</v>
      </c>
      <c r="BO1000" s="66">
        <v>0</v>
      </c>
      <c r="BP1000" s="11">
        <v>0</v>
      </c>
      <c r="BQ1000" s="46">
        <v>0</v>
      </c>
    </row>
    <row r="1001" ht="20.1" customHeight="1" spans="3:69">
      <c r="C1001" s="58">
        <v>63200103</v>
      </c>
      <c r="D1001" s="57" t="s">
        <v>1333</v>
      </c>
      <c r="E1001" s="58">
        <v>1</v>
      </c>
      <c r="F1001" s="58">
        <v>1000004</v>
      </c>
      <c r="G1001" s="58">
        <v>0</v>
      </c>
      <c r="H1001" s="64">
        <v>0</v>
      </c>
      <c r="I1001" s="63">
        <v>1</v>
      </c>
      <c r="J1001" s="63">
        <v>0</v>
      </c>
      <c r="K1001" s="58">
        <v>0</v>
      </c>
      <c r="L1001" s="58">
        <v>0</v>
      </c>
      <c r="M1001" s="58">
        <v>0</v>
      </c>
      <c r="N1001" s="58">
        <v>8</v>
      </c>
      <c r="O1001" s="58">
        <v>8</v>
      </c>
      <c r="P1001" s="58">
        <v>4</v>
      </c>
      <c r="Q1001" s="58">
        <v>0</v>
      </c>
      <c r="R1001" s="66">
        <v>0</v>
      </c>
      <c r="S1001" s="58">
        <v>0</v>
      </c>
      <c r="T1001" s="58">
        <v>1</v>
      </c>
      <c r="U1001" s="58">
        <v>0</v>
      </c>
      <c r="V1001" s="58">
        <v>0</v>
      </c>
      <c r="W1001" s="63">
        <v>0</v>
      </c>
      <c r="X1001" s="63">
        <v>0</v>
      </c>
      <c r="Y1001" s="58">
        <v>0</v>
      </c>
      <c r="Z1001" s="58">
        <v>0</v>
      </c>
      <c r="AA1001" s="58">
        <v>0</v>
      </c>
      <c r="AB1001" s="58">
        <v>0</v>
      </c>
      <c r="AC1001" s="58">
        <v>0</v>
      </c>
      <c r="AD1001" s="58">
        <v>0</v>
      </c>
      <c r="AE1001" s="58">
        <v>0</v>
      </c>
      <c r="AF1001" s="58" t="s">
        <v>162</v>
      </c>
      <c r="AG1001" s="66">
        <v>0</v>
      </c>
      <c r="AH1001" s="66">
        <v>0</v>
      </c>
      <c r="AI1001" s="66">
        <v>0</v>
      </c>
      <c r="AJ1001" s="66">
        <v>0</v>
      </c>
      <c r="AK1001" s="58">
        <v>0</v>
      </c>
      <c r="AL1001" s="58">
        <v>0</v>
      </c>
      <c r="AM1001" s="58">
        <v>0</v>
      </c>
      <c r="AN1001" s="58">
        <v>0</v>
      </c>
      <c r="AO1001" s="58">
        <v>0</v>
      </c>
      <c r="AP1001" s="58">
        <v>0</v>
      </c>
      <c r="AQ1001" s="58">
        <v>0</v>
      </c>
      <c r="AR1001" s="66">
        <v>0</v>
      </c>
      <c r="AS1001" s="58" t="s">
        <v>162</v>
      </c>
      <c r="AT1001" s="57" t="s">
        <v>162</v>
      </c>
      <c r="AU1001" s="58">
        <v>0</v>
      </c>
      <c r="AV1001" s="63">
        <v>0</v>
      </c>
      <c r="AW1001" s="63">
        <v>0</v>
      </c>
      <c r="AX1001" s="57" t="s">
        <v>162</v>
      </c>
      <c r="AY1001" s="58" t="s">
        <v>1334</v>
      </c>
      <c r="AZ1001" s="64"/>
      <c r="BA1001" s="64">
        <v>1</v>
      </c>
      <c r="BB1001" s="81" t="s">
        <v>1335</v>
      </c>
      <c r="BC1001" s="58">
        <v>0</v>
      </c>
      <c r="BD1001" s="58">
        <v>0</v>
      </c>
      <c r="BE1001" s="58">
        <v>0</v>
      </c>
      <c r="BF1001" s="58">
        <v>0</v>
      </c>
      <c r="BG1001" s="58">
        <v>0</v>
      </c>
      <c r="BH1001" s="58">
        <v>0</v>
      </c>
      <c r="BI1001" s="87">
        <v>0</v>
      </c>
      <c r="BJ1001" s="66">
        <v>0</v>
      </c>
      <c r="BK1001" s="66">
        <v>0</v>
      </c>
      <c r="BL1001" s="66">
        <v>0</v>
      </c>
      <c r="BM1001" s="66">
        <v>0</v>
      </c>
      <c r="BN1001" s="66">
        <v>0</v>
      </c>
      <c r="BO1001" s="66">
        <v>0</v>
      </c>
      <c r="BP1001" s="11">
        <v>0</v>
      </c>
      <c r="BQ1001" s="46">
        <v>0</v>
      </c>
    </row>
    <row r="1002" ht="20.1" customHeight="1" spans="3:69">
      <c r="C1002" s="58">
        <v>63200104</v>
      </c>
      <c r="D1002" s="202" t="s">
        <v>1330</v>
      </c>
      <c r="E1002" s="201">
        <v>1</v>
      </c>
      <c r="F1002" s="201">
        <v>63001004</v>
      </c>
      <c r="G1002" s="201">
        <v>0</v>
      </c>
      <c r="H1002" s="201">
        <v>0</v>
      </c>
      <c r="I1002" s="201">
        <v>1</v>
      </c>
      <c r="J1002" s="201">
        <v>0</v>
      </c>
      <c r="K1002" s="201">
        <v>0</v>
      </c>
      <c r="L1002" s="201">
        <v>0</v>
      </c>
      <c r="M1002" s="201">
        <v>0</v>
      </c>
      <c r="N1002" s="201">
        <v>2</v>
      </c>
      <c r="O1002" s="201">
        <v>10</v>
      </c>
      <c r="P1002" s="201">
        <v>0.1</v>
      </c>
      <c r="Q1002" s="201">
        <v>0</v>
      </c>
      <c r="R1002" s="201">
        <v>0</v>
      </c>
      <c r="S1002" s="201">
        <v>0</v>
      </c>
      <c r="T1002" s="201">
        <v>1</v>
      </c>
      <c r="U1002" s="201">
        <v>2</v>
      </c>
      <c r="V1002" s="201">
        <v>0</v>
      </c>
      <c r="W1002" s="201">
        <v>0</v>
      </c>
      <c r="X1002" s="201">
        <v>0</v>
      </c>
      <c r="Y1002" s="201">
        <v>0</v>
      </c>
      <c r="Z1002" s="201">
        <v>0</v>
      </c>
      <c r="AA1002" s="201">
        <v>0</v>
      </c>
      <c r="AB1002" s="58">
        <v>0</v>
      </c>
      <c r="AC1002" s="201">
        <v>0</v>
      </c>
      <c r="AD1002" s="201">
        <v>5</v>
      </c>
      <c r="AE1002" s="201">
        <v>0</v>
      </c>
      <c r="AF1002" s="201">
        <v>0</v>
      </c>
      <c r="AG1002" s="201">
        <v>7</v>
      </c>
      <c r="AH1002" s="201">
        <v>0</v>
      </c>
      <c r="AI1002" s="201">
        <v>0</v>
      </c>
      <c r="AJ1002" s="201">
        <v>3</v>
      </c>
      <c r="AK1002" s="201">
        <v>0</v>
      </c>
      <c r="AL1002" s="201">
        <v>0</v>
      </c>
      <c r="AM1002" s="201">
        <v>0</v>
      </c>
      <c r="AN1002" s="201">
        <v>0</v>
      </c>
      <c r="AO1002" s="201">
        <v>3000</v>
      </c>
      <c r="AP1002" s="201">
        <v>0.5</v>
      </c>
      <c r="AQ1002" s="201">
        <v>0</v>
      </c>
      <c r="AR1002" s="201">
        <v>90503112</v>
      </c>
      <c r="AS1002" s="201">
        <v>0</v>
      </c>
      <c r="AT1002" s="202" t="s">
        <v>162</v>
      </c>
      <c r="AU1002" s="201">
        <v>0</v>
      </c>
      <c r="AV1002" s="201">
        <v>0</v>
      </c>
      <c r="AW1002" s="201">
        <v>0</v>
      </c>
      <c r="AX1002" s="202" t="s">
        <v>164</v>
      </c>
      <c r="AY1002" s="202">
        <v>0</v>
      </c>
      <c r="AZ1002" s="201">
        <v>0</v>
      </c>
      <c r="BA1002" s="201">
        <v>1</v>
      </c>
      <c r="BB1002" s="218" t="s">
        <v>1336</v>
      </c>
      <c r="BC1002" s="201">
        <v>0</v>
      </c>
      <c r="BD1002" s="201">
        <v>0</v>
      </c>
      <c r="BE1002" s="201">
        <v>0</v>
      </c>
      <c r="BF1002" s="201">
        <v>0</v>
      </c>
      <c r="BG1002" s="201">
        <v>0</v>
      </c>
      <c r="BH1002" s="201">
        <v>0</v>
      </c>
      <c r="BI1002" s="208">
        <v>0</v>
      </c>
      <c r="BJ1002" s="201">
        <v>0</v>
      </c>
      <c r="BK1002" s="66">
        <v>0</v>
      </c>
      <c r="BL1002" s="66">
        <v>0</v>
      </c>
      <c r="BM1002" s="66">
        <v>0</v>
      </c>
      <c r="BN1002" s="66">
        <v>0</v>
      </c>
      <c r="BO1002" s="66">
        <v>0</v>
      </c>
      <c r="BP1002" s="11">
        <v>0</v>
      </c>
      <c r="BQ1002" s="46">
        <v>0</v>
      </c>
    </row>
    <row r="1003" ht="20.1" customHeight="1" spans="3:69">
      <c r="C1003" s="58">
        <v>63200201</v>
      </c>
      <c r="D1003" s="57" t="s">
        <v>1337</v>
      </c>
      <c r="E1003" s="58">
        <v>1</v>
      </c>
      <c r="F1003" s="58">
        <v>63200201</v>
      </c>
      <c r="G1003" s="58">
        <v>0</v>
      </c>
      <c r="H1003" s="64">
        <v>0</v>
      </c>
      <c r="I1003" s="63">
        <v>1</v>
      </c>
      <c r="J1003" s="63">
        <v>0</v>
      </c>
      <c r="K1003" s="58">
        <v>0</v>
      </c>
      <c r="L1003" s="58">
        <v>0</v>
      </c>
      <c r="M1003" s="58">
        <v>0</v>
      </c>
      <c r="N1003" s="58">
        <v>2</v>
      </c>
      <c r="O1003" s="58">
        <v>1</v>
      </c>
      <c r="P1003" s="58">
        <v>0.5</v>
      </c>
      <c r="Q1003" s="58">
        <v>0</v>
      </c>
      <c r="R1003" s="66">
        <v>0</v>
      </c>
      <c r="S1003" s="58">
        <v>0</v>
      </c>
      <c r="T1003" s="58">
        <v>1</v>
      </c>
      <c r="U1003" s="58">
        <v>2</v>
      </c>
      <c r="V1003" s="58">
        <v>0</v>
      </c>
      <c r="W1003" s="63">
        <v>0</v>
      </c>
      <c r="X1003" s="63">
        <v>0</v>
      </c>
      <c r="Y1003" s="58">
        <v>0</v>
      </c>
      <c r="Z1003" s="58">
        <v>0</v>
      </c>
      <c r="AA1003" s="58">
        <v>0</v>
      </c>
      <c r="AB1003" s="58">
        <v>0</v>
      </c>
      <c r="AC1003" s="58">
        <v>0</v>
      </c>
      <c r="AD1003" s="58">
        <v>18</v>
      </c>
      <c r="AE1003" s="58">
        <v>0</v>
      </c>
      <c r="AF1003" s="58">
        <v>0</v>
      </c>
      <c r="AG1003" s="66">
        <v>2</v>
      </c>
      <c r="AH1003" s="66">
        <v>0</v>
      </c>
      <c r="AI1003" s="66">
        <v>0</v>
      </c>
      <c r="AJ1003" s="66">
        <v>0</v>
      </c>
      <c r="AK1003" s="58">
        <v>0</v>
      </c>
      <c r="AL1003" s="58">
        <v>0</v>
      </c>
      <c r="AM1003" s="58">
        <v>0</v>
      </c>
      <c r="AN1003" s="58">
        <v>0</v>
      </c>
      <c r="AO1003" s="58">
        <v>1000</v>
      </c>
      <c r="AP1003" s="58">
        <v>0</v>
      </c>
      <c r="AQ1003" s="58">
        <v>0</v>
      </c>
      <c r="AR1003" s="66"/>
      <c r="AS1003" s="58" t="s">
        <v>162</v>
      </c>
      <c r="AT1003" s="57" t="s">
        <v>162</v>
      </c>
      <c r="AU1003" s="58" t="s">
        <v>1004</v>
      </c>
      <c r="AV1003" s="63">
        <v>0</v>
      </c>
      <c r="AW1003" s="63">
        <v>0</v>
      </c>
      <c r="AX1003" s="57" t="s">
        <v>164</v>
      </c>
      <c r="AY1003" s="58" t="s">
        <v>162</v>
      </c>
      <c r="AZ1003" s="64">
        <v>0</v>
      </c>
      <c r="BA1003" s="64">
        <v>0</v>
      </c>
      <c r="BB1003" s="81" t="s">
        <v>1338</v>
      </c>
      <c r="BC1003" s="58">
        <v>0</v>
      </c>
      <c r="BD1003" s="58">
        <v>0</v>
      </c>
      <c r="BE1003" s="58">
        <v>0</v>
      </c>
      <c r="BF1003" s="58">
        <v>0</v>
      </c>
      <c r="BG1003" s="58">
        <v>0</v>
      </c>
      <c r="BH1003" s="58">
        <v>0</v>
      </c>
      <c r="BI1003" s="87">
        <v>0</v>
      </c>
      <c r="BJ1003" s="66">
        <v>0</v>
      </c>
      <c r="BK1003" s="66">
        <v>0</v>
      </c>
      <c r="BL1003" s="66">
        <v>0</v>
      </c>
      <c r="BM1003" s="66">
        <v>0</v>
      </c>
      <c r="BN1003" s="66">
        <v>0</v>
      </c>
      <c r="BO1003" s="66">
        <v>0</v>
      </c>
      <c r="BP1003" s="11">
        <v>0</v>
      </c>
      <c r="BQ1003" s="46">
        <v>0</v>
      </c>
    </row>
    <row r="1004" ht="20.1" customHeight="1" spans="3:69">
      <c r="C1004" s="58">
        <v>63200202</v>
      </c>
      <c r="D1004" s="57" t="s">
        <v>1339</v>
      </c>
      <c r="E1004" s="58">
        <v>1</v>
      </c>
      <c r="F1004" s="58">
        <v>1000004</v>
      </c>
      <c r="G1004" s="58">
        <v>0</v>
      </c>
      <c r="H1004" s="64">
        <v>0</v>
      </c>
      <c r="I1004" s="63">
        <v>1</v>
      </c>
      <c r="J1004" s="63">
        <v>0</v>
      </c>
      <c r="K1004" s="58">
        <v>0</v>
      </c>
      <c r="L1004" s="58">
        <v>0</v>
      </c>
      <c r="M1004" s="58">
        <v>0</v>
      </c>
      <c r="N1004" s="58">
        <v>8</v>
      </c>
      <c r="O1004" s="58">
        <v>8</v>
      </c>
      <c r="P1004" s="58">
        <v>4</v>
      </c>
      <c r="Q1004" s="58">
        <v>0</v>
      </c>
      <c r="R1004" s="66">
        <v>0</v>
      </c>
      <c r="S1004" s="58">
        <v>0</v>
      </c>
      <c r="T1004" s="58">
        <v>1</v>
      </c>
      <c r="U1004" s="58">
        <v>0</v>
      </c>
      <c r="V1004" s="58">
        <v>0</v>
      </c>
      <c r="W1004" s="63">
        <v>0</v>
      </c>
      <c r="X1004" s="63">
        <v>0</v>
      </c>
      <c r="Y1004" s="58">
        <v>0</v>
      </c>
      <c r="Z1004" s="58">
        <v>0</v>
      </c>
      <c r="AA1004" s="58">
        <v>0</v>
      </c>
      <c r="AB1004" s="58">
        <v>0</v>
      </c>
      <c r="AC1004" s="58">
        <v>0</v>
      </c>
      <c r="AD1004" s="58">
        <v>0</v>
      </c>
      <c r="AE1004" s="58">
        <v>0</v>
      </c>
      <c r="AF1004" s="58" t="s">
        <v>162</v>
      </c>
      <c r="AG1004" s="66">
        <v>0</v>
      </c>
      <c r="AH1004" s="66">
        <v>0</v>
      </c>
      <c r="AI1004" s="66">
        <v>0</v>
      </c>
      <c r="AJ1004" s="66">
        <v>0</v>
      </c>
      <c r="AK1004" s="58">
        <v>0</v>
      </c>
      <c r="AL1004" s="58">
        <v>0</v>
      </c>
      <c r="AM1004" s="58">
        <v>0</v>
      </c>
      <c r="AN1004" s="58">
        <v>0</v>
      </c>
      <c r="AO1004" s="58">
        <v>0</v>
      </c>
      <c r="AP1004" s="58">
        <v>0</v>
      </c>
      <c r="AQ1004" s="58">
        <v>0</v>
      </c>
      <c r="AR1004" s="66">
        <v>0</v>
      </c>
      <c r="AS1004" s="58" t="s">
        <v>162</v>
      </c>
      <c r="AT1004" s="57" t="s">
        <v>162</v>
      </c>
      <c r="AU1004" s="58">
        <v>0</v>
      </c>
      <c r="AV1004" s="63">
        <v>0</v>
      </c>
      <c r="AW1004" s="63">
        <v>0</v>
      </c>
      <c r="AX1004" s="57" t="s">
        <v>162</v>
      </c>
      <c r="AY1004" s="58" t="s">
        <v>1340</v>
      </c>
      <c r="AZ1004" s="64"/>
      <c r="BA1004" s="64">
        <v>1</v>
      </c>
      <c r="BB1004" s="81" t="s">
        <v>1341</v>
      </c>
      <c r="BC1004" s="58">
        <v>0</v>
      </c>
      <c r="BD1004" s="58">
        <v>0</v>
      </c>
      <c r="BE1004" s="58">
        <v>0</v>
      </c>
      <c r="BF1004" s="58">
        <v>0</v>
      </c>
      <c r="BG1004" s="58">
        <v>0</v>
      </c>
      <c r="BH1004" s="58">
        <v>0</v>
      </c>
      <c r="BI1004" s="87">
        <v>0</v>
      </c>
      <c r="BJ1004" s="66">
        <v>0</v>
      </c>
      <c r="BK1004" s="66">
        <v>0</v>
      </c>
      <c r="BL1004" s="66">
        <v>0</v>
      </c>
      <c r="BM1004" s="66">
        <v>0</v>
      </c>
      <c r="BN1004" s="66">
        <v>0</v>
      </c>
      <c r="BO1004" s="66">
        <v>0</v>
      </c>
      <c r="BP1004" s="11">
        <v>0</v>
      </c>
      <c r="BQ1004" s="46">
        <v>0</v>
      </c>
    </row>
    <row r="1005" ht="20.1" customHeight="1" spans="3:69">
      <c r="C1005" s="58">
        <v>63200203</v>
      </c>
      <c r="D1005" s="57" t="s">
        <v>1342</v>
      </c>
      <c r="E1005" s="58">
        <v>1</v>
      </c>
      <c r="F1005" s="58">
        <v>1000004</v>
      </c>
      <c r="G1005" s="58">
        <v>0</v>
      </c>
      <c r="H1005" s="64">
        <v>0</v>
      </c>
      <c r="I1005" s="63">
        <v>1</v>
      </c>
      <c r="J1005" s="63">
        <v>0</v>
      </c>
      <c r="K1005" s="58">
        <v>0</v>
      </c>
      <c r="L1005" s="58">
        <v>0</v>
      </c>
      <c r="M1005" s="58">
        <v>0</v>
      </c>
      <c r="N1005" s="58">
        <v>8</v>
      </c>
      <c r="O1005" s="58">
        <v>8</v>
      </c>
      <c r="P1005" s="58">
        <v>4</v>
      </c>
      <c r="Q1005" s="58">
        <v>0</v>
      </c>
      <c r="R1005" s="66">
        <v>0</v>
      </c>
      <c r="S1005" s="58">
        <v>0</v>
      </c>
      <c r="T1005" s="58">
        <v>1</v>
      </c>
      <c r="U1005" s="58">
        <v>0</v>
      </c>
      <c r="V1005" s="58">
        <v>0</v>
      </c>
      <c r="W1005" s="63">
        <v>0</v>
      </c>
      <c r="X1005" s="63">
        <v>0</v>
      </c>
      <c r="Y1005" s="58">
        <v>0</v>
      </c>
      <c r="Z1005" s="58">
        <v>0</v>
      </c>
      <c r="AA1005" s="58">
        <v>0</v>
      </c>
      <c r="AB1005" s="58">
        <v>0</v>
      </c>
      <c r="AC1005" s="58">
        <v>0</v>
      </c>
      <c r="AD1005" s="58">
        <v>0</v>
      </c>
      <c r="AE1005" s="58">
        <v>0</v>
      </c>
      <c r="AF1005" s="58" t="s">
        <v>162</v>
      </c>
      <c r="AG1005" s="66">
        <v>0</v>
      </c>
      <c r="AH1005" s="66">
        <v>0</v>
      </c>
      <c r="AI1005" s="66">
        <v>0</v>
      </c>
      <c r="AJ1005" s="66">
        <v>0</v>
      </c>
      <c r="AK1005" s="58">
        <v>0</v>
      </c>
      <c r="AL1005" s="58">
        <v>0</v>
      </c>
      <c r="AM1005" s="58">
        <v>0</v>
      </c>
      <c r="AN1005" s="58">
        <v>0</v>
      </c>
      <c r="AO1005" s="58">
        <v>0</v>
      </c>
      <c r="AP1005" s="58">
        <v>0</v>
      </c>
      <c r="AQ1005" s="58">
        <v>0</v>
      </c>
      <c r="AR1005" s="66">
        <v>0</v>
      </c>
      <c r="AS1005" s="58" t="s">
        <v>162</v>
      </c>
      <c r="AT1005" s="57" t="s">
        <v>162</v>
      </c>
      <c r="AU1005" s="58">
        <v>0</v>
      </c>
      <c r="AV1005" s="63">
        <v>0</v>
      </c>
      <c r="AW1005" s="63">
        <v>0</v>
      </c>
      <c r="AX1005" s="57" t="s">
        <v>162</v>
      </c>
      <c r="AY1005" s="58" t="s">
        <v>1343</v>
      </c>
      <c r="AZ1005" s="64"/>
      <c r="BA1005" s="64">
        <v>1</v>
      </c>
      <c r="BB1005" s="81" t="s">
        <v>1344</v>
      </c>
      <c r="BC1005" s="58">
        <v>0</v>
      </c>
      <c r="BD1005" s="58">
        <v>0</v>
      </c>
      <c r="BE1005" s="58">
        <v>0</v>
      </c>
      <c r="BF1005" s="58">
        <v>0</v>
      </c>
      <c r="BG1005" s="58">
        <v>0</v>
      </c>
      <c r="BH1005" s="58">
        <v>0</v>
      </c>
      <c r="BI1005" s="87">
        <v>0</v>
      </c>
      <c r="BJ1005" s="66">
        <v>0</v>
      </c>
      <c r="BK1005" s="66">
        <v>0</v>
      </c>
      <c r="BL1005" s="66">
        <v>0</v>
      </c>
      <c r="BM1005" s="66">
        <v>0</v>
      </c>
      <c r="BN1005" s="66">
        <v>0</v>
      </c>
      <c r="BO1005" s="66">
        <v>0</v>
      </c>
      <c r="BP1005" s="11">
        <v>0</v>
      </c>
      <c r="BQ1005" s="46">
        <v>0</v>
      </c>
    </row>
    <row r="1006" ht="20.1" customHeight="1" spans="3:69">
      <c r="C1006" s="58">
        <v>63200204</v>
      </c>
      <c r="D1006" s="62" t="s">
        <v>863</v>
      </c>
      <c r="E1006" s="58">
        <v>1</v>
      </c>
      <c r="F1006" s="63">
        <v>62012201</v>
      </c>
      <c r="G1006" s="63">
        <v>0</v>
      </c>
      <c r="H1006" s="64">
        <v>0</v>
      </c>
      <c r="I1006" s="58">
        <v>3</v>
      </c>
      <c r="J1006" s="58">
        <v>2</v>
      </c>
      <c r="K1006" s="58">
        <v>0</v>
      </c>
      <c r="L1006" s="63">
        <v>0</v>
      </c>
      <c r="M1006" s="63">
        <v>0</v>
      </c>
      <c r="N1006" s="63">
        <v>2</v>
      </c>
      <c r="O1006" s="63">
        <v>15</v>
      </c>
      <c r="P1006" s="63">
        <v>1</v>
      </c>
      <c r="Q1006" s="63">
        <v>0</v>
      </c>
      <c r="R1006" s="66">
        <v>0</v>
      </c>
      <c r="S1006" s="64">
        <v>0</v>
      </c>
      <c r="T1006" s="58">
        <v>1</v>
      </c>
      <c r="U1006" s="63">
        <v>2</v>
      </c>
      <c r="V1006" s="63">
        <v>0</v>
      </c>
      <c r="W1006" s="63">
        <v>2</v>
      </c>
      <c r="X1006" s="63">
        <v>750</v>
      </c>
      <c r="Y1006" s="63">
        <v>0</v>
      </c>
      <c r="Z1006" s="63">
        <v>0</v>
      </c>
      <c r="AA1006" s="63">
        <v>0</v>
      </c>
      <c r="AB1006" s="63">
        <v>0</v>
      </c>
      <c r="AC1006" s="63">
        <v>0</v>
      </c>
      <c r="AD1006" s="63">
        <v>12</v>
      </c>
      <c r="AE1006" s="63">
        <v>1</v>
      </c>
      <c r="AF1006" s="63">
        <v>3.5</v>
      </c>
      <c r="AG1006" s="66">
        <v>0</v>
      </c>
      <c r="AH1006" s="66">
        <v>0</v>
      </c>
      <c r="AI1006" s="66">
        <v>0</v>
      </c>
      <c r="AJ1006" s="66">
        <v>4</v>
      </c>
      <c r="AK1006" s="63">
        <v>0</v>
      </c>
      <c r="AL1006" s="63">
        <v>0</v>
      </c>
      <c r="AM1006" s="63">
        <v>0</v>
      </c>
      <c r="AN1006" s="63">
        <v>0.25</v>
      </c>
      <c r="AO1006" s="63">
        <v>2000</v>
      </c>
      <c r="AP1006" s="63">
        <v>0</v>
      </c>
      <c r="AQ1006" s="63">
        <v>0</v>
      </c>
      <c r="AR1006" s="66">
        <v>0</v>
      </c>
      <c r="AS1006" s="63">
        <v>90503131</v>
      </c>
      <c r="AT1006" s="62" t="s">
        <v>163</v>
      </c>
      <c r="AU1006" s="63" t="s">
        <v>353</v>
      </c>
      <c r="AV1006" s="63">
        <v>10000009</v>
      </c>
      <c r="AW1006" s="63">
        <v>21100050</v>
      </c>
      <c r="AX1006" s="62" t="s">
        <v>164</v>
      </c>
      <c r="AY1006" s="62">
        <v>0</v>
      </c>
      <c r="AZ1006" s="64">
        <v>0</v>
      </c>
      <c r="BA1006" s="64">
        <v>1</v>
      </c>
      <c r="BB1006" s="192" t="s">
        <v>1345</v>
      </c>
      <c r="BC1006" s="63">
        <v>0</v>
      </c>
      <c r="BD1006" s="58">
        <v>0</v>
      </c>
      <c r="BE1006" s="63">
        <v>0</v>
      </c>
      <c r="BF1006" s="63">
        <v>0</v>
      </c>
      <c r="BG1006" s="63">
        <v>0</v>
      </c>
      <c r="BH1006" s="63">
        <v>0</v>
      </c>
      <c r="BI1006" s="87">
        <v>0</v>
      </c>
      <c r="BJ1006" s="66">
        <v>1</v>
      </c>
      <c r="BK1006" s="66">
        <v>0</v>
      </c>
      <c r="BL1006" s="66">
        <v>0</v>
      </c>
      <c r="BM1006" s="66">
        <v>0</v>
      </c>
      <c r="BN1006" s="66">
        <v>0</v>
      </c>
      <c r="BO1006" s="66">
        <v>0</v>
      </c>
      <c r="BP1006" s="11">
        <v>0</v>
      </c>
      <c r="BQ1006" s="46">
        <v>0</v>
      </c>
    </row>
    <row r="1007" ht="20.1" customHeight="1" spans="3:69">
      <c r="C1007" s="158">
        <v>63200205</v>
      </c>
      <c r="D1007" s="203" t="s">
        <v>1291</v>
      </c>
      <c r="E1007" s="165">
        <v>1</v>
      </c>
      <c r="F1007" s="165">
        <v>63001004</v>
      </c>
      <c r="G1007" s="165">
        <v>0</v>
      </c>
      <c r="H1007" s="165">
        <v>0</v>
      </c>
      <c r="I1007" s="19">
        <v>1</v>
      </c>
      <c r="J1007" s="19">
        <v>0</v>
      </c>
      <c r="K1007" s="16">
        <v>0</v>
      </c>
      <c r="L1007" s="165">
        <v>0</v>
      </c>
      <c r="M1007" s="165">
        <v>0</v>
      </c>
      <c r="N1007" s="165">
        <v>2</v>
      </c>
      <c r="O1007" s="165">
        <v>5</v>
      </c>
      <c r="P1007" s="165">
        <v>0.5</v>
      </c>
      <c r="Q1007" s="165">
        <v>0</v>
      </c>
      <c r="R1007" s="11">
        <v>0</v>
      </c>
      <c r="S1007" s="165">
        <v>0</v>
      </c>
      <c r="T1007" s="165">
        <v>1</v>
      </c>
      <c r="U1007" s="165">
        <v>2</v>
      </c>
      <c r="V1007" s="165">
        <v>0</v>
      </c>
      <c r="W1007" s="165">
        <v>0</v>
      </c>
      <c r="X1007" s="165">
        <v>0</v>
      </c>
      <c r="Y1007" s="165">
        <v>0</v>
      </c>
      <c r="Z1007" s="165">
        <v>0</v>
      </c>
      <c r="AA1007" s="165">
        <v>0</v>
      </c>
      <c r="AB1007" s="16">
        <v>0</v>
      </c>
      <c r="AC1007" s="165">
        <v>0</v>
      </c>
      <c r="AD1007" s="165">
        <v>0</v>
      </c>
      <c r="AE1007" s="165">
        <v>0</v>
      </c>
      <c r="AF1007" s="165">
        <v>0</v>
      </c>
      <c r="AG1007" s="165">
        <v>0</v>
      </c>
      <c r="AH1007" s="165">
        <v>0</v>
      </c>
      <c r="AI1007" s="11">
        <v>0</v>
      </c>
      <c r="AJ1007" s="165">
        <v>0</v>
      </c>
      <c r="AK1007" s="165">
        <v>0</v>
      </c>
      <c r="AL1007" s="165">
        <v>0</v>
      </c>
      <c r="AM1007" s="165">
        <v>0</v>
      </c>
      <c r="AN1007" s="16">
        <v>0</v>
      </c>
      <c r="AO1007" s="165">
        <v>1000</v>
      </c>
      <c r="AP1007" s="165">
        <v>0</v>
      </c>
      <c r="AQ1007" s="165">
        <v>0</v>
      </c>
      <c r="AR1007" s="165">
        <v>90503121</v>
      </c>
      <c r="AS1007" s="165" t="s">
        <v>162</v>
      </c>
      <c r="AT1007" s="203" t="s">
        <v>162</v>
      </c>
      <c r="AU1007" s="158" t="s">
        <v>1004</v>
      </c>
      <c r="AV1007" s="165">
        <v>0</v>
      </c>
      <c r="AW1007" s="165">
        <v>0</v>
      </c>
      <c r="AX1007" s="203" t="s">
        <v>164</v>
      </c>
      <c r="AY1007" s="203" t="s">
        <v>162</v>
      </c>
      <c r="AZ1007" s="165">
        <v>0</v>
      </c>
      <c r="BA1007" s="165">
        <v>1</v>
      </c>
      <c r="BB1007" s="217" t="s">
        <v>1346</v>
      </c>
      <c r="BC1007" s="165">
        <v>0</v>
      </c>
      <c r="BD1007" s="16">
        <v>0</v>
      </c>
      <c r="BE1007" s="165">
        <v>0</v>
      </c>
      <c r="BF1007" s="165">
        <v>0</v>
      </c>
      <c r="BG1007" s="165">
        <v>0</v>
      </c>
      <c r="BH1007" s="165">
        <v>0</v>
      </c>
      <c r="BI1007" s="14">
        <v>0</v>
      </c>
      <c r="BJ1007" s="11">
        <v>1</v>
      </c>
      <c r="BK1007" s="11">
        <v>0</v>
      </c>
      <c r="BL1007" s="11">
        <v>0</v>
      </c>
      <c r="BM1007" s="11">
        <v>0</v>
      </c>
      <c r="BN1007" s="11">
        <v>0</v>
      </c>
      <c r="BO1007" s="11">
        <v>0</v>
      </c>
      <c r="BP1007" s="11">
        <v>0</v>
      </c>
      <c r="BQ1007" s="46">
        <v>0</v>
      </c>
    </row>
    <row r="1008" ht="20.1" customHeight="1" spans="3:69">
      <c r="C1008" s="158">
        <v>63201001</v>
      </c>
      <c r="D1008" s="159" t="s">
        <v>1347</v>
      </c>
      <c r="E1008" s="158">
        <v>1</v>
      </c>
      <c r="F1008" s="158">
        <v>63003001</v>
      </c>
      <c r="G1008" s="158">
        <v>0</v>
      </c>
      <c r="H1008" s="160">
        <v>0</v>
      </c>
      <c r="I1008" s="162">
        <v>1</v>
      </c>
      <c r="J1008" s="162">
        <v>0</v>
      </c>
      <c r="K1008" s="158">
        <v>0</v>
      </c>
      <c r="L1008" s="158">
        <v>0</v>
      </c>
      <c r="M1008" s="158">
        <v>0</v>
      </c>
      <c r="N1008" s="158">
        <v>2</v>
      </c>
      <c r="O1008" s="158">
        <v>12</v>
      </c>
      <c r="P1008" s="158">
        <v>1</v>
      </c>
      <c r="Q1008" s="158">
        <v>0</v>
      </c>
      <c r="R1008" s="161">
        <v>0</v>
      </c>
      <c r="S1008" s="158">
        <v>0</v>
      </c>
      <c r="T1008" s="158">
        <v>1</v>
      </c>
      <c r="U1008" s="158">
        <v>2</v>
      </c>
      <c r="V1008" s="158">
        <v>0</v>
      </c>
      <c r="W1008" s="162">
        <v>0</v>
      </c>
      <c r="X1008" s="162">
        <v>0</v>
      </c>
      <c r="Y1008" s="158">
        <v>0</v>
      </c>
      <c r="Z1008" s="158">
        <v>0</v>
      </c>
      <c r="AA1008" s="158">
        <v>0</v>
      </c>
      <c r="AB1008" s="158">
        <v>1</v>
      </c>
      <c r="AC1008" s="158">
        <v>0</v>
      </c>
      <c r="AD1008" s="158">
        <v>60</v>
      </c>
      <c r="AE1008" s="158">
        <v>1</v>
      </c>
      <c r="AF1008" s="158">
        <v>10</v>
      </c>
      <c r="AG1008" s="161">
        <v>0</v>
      </c>
      <c r="AH1008" s="161">
        <v>0</v>
      </c>
      <c r="AI1008" s="161">
        <v>0</v>
      </c>
      <c r="AJ1008" s="161">
        <v>0</v>
      </c>
      <c r="AK1008" s="158">
        <v>0</v>
      </c>
      <c r="AL1008" s="158">
        <v>0</v>
      </c>
      <c r="AM1008" s="158">
        <v>0</v>
      </c>
      <c r="AN1008" s="158">
        <v>0</v>
      </c>
      <c r="AO1008" s="158">
        <v>50000</v>
      </c>
      <c r="AP1008" s="158">
        <v>0</v>
      </c>
      <c r="AQ1008" s="158">
        <v>0</v>
      </c>
      <c r="AR1008" s="161">
        <v>90503003</v>
      </c>
      <c r="AS1008" s="158">
        <v>90503003</v>
      </c>
      <c r="AT1008" s="159" t="s">
        <v>162</v>
      </c>
      <c r="AU1008" s="158">
        <v>0</v>
      </c>
      <c r="AV1008" s="162">
        <v>0</v>
      </c>
      <c r="AW1008" s="162">
        <v>0</v>
      </c>
      <c r="AX1008" s="159" t="s">
        <v>1264</v>
      </c>
      <c r="AY1008" s="158">
        <v>0</v>
      </c>
      <c r="AZ1008" s="160">
        <v>0</v>
      </c>
      <c r="BA1008" s="160">
        <v>0</v>
      </c>
      <c r="BB1008" s="191" t="s">
        <v>1348</v>
      </c>
      <c r="BC1008" s="158">
        <v>0</v>
      </c>
      <c r="BD1008" s="158">
        <v>0</v>
      </c>
      <c r="BE1008" s="158">
        <v>0</v>
      </c>
      <c r="BF1008" s="158">
        <v>0</v>
      </c>
      <c r="BG1008" s="158">
        <v>0</v>
      </c>
      <c r="BH1008" s="158">
        <v>0</v>
      </c>
      <c r="BI1008" s="164">
        <v>0</v>
      </c>
      <c r="BJ1008" s="161">
        <v>1</v>
      </c>
      <c r="BK1008" s="161">
        <v>0</v>
      </c>
      <c r="BL1008" s="161">
        <v>0</v>
      </c>
      <c r="BM1008" s="161">
        <v>0</v>
      </c>
      <c r="BN1008" s="161">
        <v>0</v>
      </c>
      <c r="BO1008" s="161">
        <v>0</v>
      </c>
      <c r="BP1008" s="11">
        <v>0</v>
      </c>
      <c r="BQ1008" s="46">
        <v>0</v>
      </c>
    </row>
    <row r="1009" ht="20.1" customHeight="1" spans="3:69">
      <c r="C1009" s="158">
        <v>63201002</v>
      </c>
      <c r="D1009" s="159" t="s">
        <v>1301</v>
      </c>
      <c r="E1009" s="158">
        <v>1</v>
      </c>
      <c r="F1009" s="158">
        <v>63001003</v>
      </c>
      <c r="G1009" s="158">
        <v>0</v>
      </c>
      <c r="H1009" s="160">
        <v>0</v>
      </c>
      <c r="I1009" s="162">
        <v>1</v>
      </c>
      <c r="J1009" s="162">
        <v>0</v>
      </c>
      <c r="K1009" s="158">
        <v>0</v>
      </c>
      <c r="L1009" s="158">
        <v>0</v>
      </c>
      <c r="M1009" s="158">
        <v>0</v>
      </c>
      <c r="N1009" s="158">
        <v>2</v>
      </c>
      <c r="O1009" s="158">
        <v>0</v>
      </c>
      <c r="P1009" s="158">
        <v>0</v>
      </c>
      <c r="Q1009" s="158">
        <v>0</v>
      </c>
      <c r="R1009" s="161">
        <v>0</v>
      </c>
      <c r="S1009" s="158">
        <v>0</v>
      </c>
      <c r="T1009" s="158">
        <v>1</v>
      </c>
      <c r="U1009" s="158">
        <v>0</v>
      </c>
      <c r="V1009" s="158">
        <v>0</v>
      </c>
      <c r="W1009" s="162">
        <v>0</v>
      </c>
      <c r="X1009" s="162">
        <v>0</v>
      </c>
      <c r="Y1009" s="158">
        <v>0</v>
      </c>
      <c r="Z1009" s="158">
        <v>0</v>
      </c>
      <c r="AA1009" s="158">
        <v>0</v>
      </c>
      <c r="AB1009" s="158">
        <v>1</v>
      </c>
      <c r="AC1009" s="158">
        <v>0</v>
      </c>
      <c r="AD1009" s="158">
        <v>0</v>
      </c>
      <c r="AE1009" s="158">
        <v>0</v>
      </c>
      <c r="AF1009" s="158" t="s">
        <v>162</v>
      </c>
      <c r="AG1009" s="161">
        <v>0</v>
      </c>
      <c r="AH1009" s="161">
        <v>0</v>
      </c>
      <c r="AI1009" s="161">
        <v>0</v>
      </c>
      <c r="AJ1009" s="161">
        <v>0</v>
      </c>
      <c r="AK1009" s="158">
        <v>0</v>
      </c>
      <c r="AL1009" s="158">
        <v>0</v>
      </c>
      <c r="AM1009" s="158">
        <v>0</v>
      </c>
      <c r="AN1009" s="158">
        <v>0</v>
      </c>
      <c r="AO1009" s="158">
        <v>0</v>
      </c>
      <c r="AP1009" s="158">
        <v>0</v>
      </c>
      <c r="AQ1009" s="158">
        <v>0</v>
      </c>
      <c r="AR1009" s="161">
        <v>0</v>
      </c>
      <c r="AS1009" s="158" t="s">
        <v>162</v>
      </c>
      <c r="AT1009" s="159" t="s">
        <v>162</v>
      </c>
      <c r="AU1009" s="158">
        <v>0</v>
      </c>
      <c r="AV1009" s="162">
        <v>0</v>
      </c>
      <c r="AW1009" s="162">
        <v>0</v>
      </c>
      <c r="AX1009" s="159" t="s">
        <v>162</v>
      </c>
      <c r="AY1009" s="158">
        <v>0</v>
      </c>
      <c r="AZ1009" s="160"/>
      <c r="BA1009" s="160"/>
      <c r="BB1009" s="191" t="s">
        <v>1302</v>
      </c>
      <c r="BC1009" s="158">
        <v>0</v>
      </c>
      <c r="BD1009" s="158">
        <v>0</v>
      </c>
      <c r="BE1009" s="158">
        <v>0</v>
      </c>
      <c r="BF1009" s="158">
        <v>0</v>
      </c>
      <c r="BG1009" s="158">
        <v>0</v>
      </c>
      <c r="BH1009" s="158">
        <v>0</v>
      </c>
      <c r="BI1009" s="164">
        <v>0</v>
      </c>
      <c r="BJ1009" s="161">
        <v>0</v>
      </c>
      <c r="BK1009" s="161">
        <v>0</v>
      </c>
      <c r="BL1009" s="161">
        <v>0</v>
      </c>
      <c r="BM1009" s="161">
        <v>0</v>
      </c>
      <c r="BN1009" s="161">
        <v>0</v>
      </c>
      <c r="BO1009" s="161">
        <v>0</v>
      </c>
      <c r="BP1009" s="11">
        <v>0</v>
      </c>
      <c r="BQ1009" s="46">
        <v>0</v>
      </c>
    </row>
    <row r="1010" ht="20.1" customHeight="1" spans="3:69">
      <c r="C1010" s="158">
        <v>63201003</v>
      </c>
      <c r="D1010" s="159" t="s">
        <v>1349</v>
      </c>
      <c r="E1010" s="158">
        <v>1</v>
      </c>
      <c r="F1010" s="158">
        <v>1000005</v>
      </c>
      <c r="G1010" s="158">
        <v>0</v>
      </c>
      <c r="H1010" s="160">
        <v>0</v>
      </c>
      <c r="I1010" s="162">
        <v>1</v>
      </c>
      <c r="J1010" s="162">
        <v>0</v>
      </c>
      <c r="K1010" s="158">
        <v>0</v>
      </c>
      <c r="L1010" s="158">
        <v>0</v>
      </c>
      <c r="M1010" s="158">
        <v>0</v>
      </c>
      <c r="N1010" s="158">
        <v>8</v>
      </c>
      <c r="O1010" s="158">
        <v>8</v>
      </c>
      <c r="P1010" s="158">
        <v>2</v>
      </c>
      <c r="Q1010" s="158">
        <v>0</v>
      </c>
      <c r="R1010" s="161">
        <v>0</v>
      </c>
      <c r="S1010" s="158">
        <v>0</v>
      </c>
      <c r="T1010" s="158">
        <v>1</v>
      </c>
      <c r="U1010" s="158">
        <v>0</v>
      </c>
      <c r="V1010" s="158">
        <v>0</v>
      </c>
      <c r="W1010" s="162">
        <v>0</v>
      </c>
      <c r="X1010" s="162">
        <v>0</v>
      </c>
      <c r="Y1010" s="158">
        <v>0</v>
      </c>
      <c r="Z1010" s="158">
        <v>0</v>
      </c>
      <c r="AA1010" s="158">
        <v>0</v>
      </c>
      <c r="AB1010" s="158">
        <v>1</v>
      </c>
      <c r="AC1010" s="158">
        <v>0</v>
      </c>
      <c r="AD1010" s="158">
        <v>0</v>
      </c>
      <c r="AE1010" s="158">
        <v>0</v>
      </c>
      <c r="AF1010" s="158" t="s">
        <v>162</v>
      </c>
      <c r="AG1010" s="161">
        <v>0</v>
      </c>
      <c r="AH1010" s="161">
        <v>0</v>
      </c>
      <c r="AI1010" s="161">
        <v>0</v>
      </c>
      <c r="AJ1010" s="161">
        <v>0</v>
      </c>
      <c r="AK1010" s="158">
        <v>0</v>
      </c>
      <c r="AL1010" s="158">
        <v>0</v>
      </c>
      <c r="AM1010" s="158">
        <v>0</v>
      </c>
      <c r="AN1010" s="158">
        <v>0</v>
      </c>
      <c r="AO1010" s="158">
        <v>0</v>
      </c>
      <c r="AP1010" s="158">
        <v>0</v>
      </c>
      <c r="AQ1010" s="158">
        <v>0</v>
      </c>
      <c r="AR1010" s="161">
        <v>90000006</v>
      </c>
      <c r="AS1010" s="158" t="s">
        <v>162</v>
      </c>
      <c r="AT1010" s="159" t="s">
        <v>162</v>
      </c>
      <c r="AU1010" s="158">
        <v>0</v>
      </c>
      <c r="AV1010" s="162">
        <v>0</v>
      </c>
      <c r="AW1010" s="162">
        <v>0</v>
      </c>
      <c r="AX1010" s="159" t="s">
        <v>162</v>
      </c>
      <c r="AY1010" s="158" t="s">
        <v>1350</v>
      </c>
      <c r="AZ1010" s="160"/>
      <c r="BA1010" s="160"/>
      <c r="BB1010" s="191" t="s">
        <v>1351</v>
      </c>
      <c r="BC1010" s="158">
        <v>0</v>
      </c>
      <c r="BD1010" s="158">
        <v>0</v>
      </c>
      <c r="BE1010" s="158">
        <v>0</v>
      </c>
      <c r="BF1010" s="158">
        <v>0</v>
      </c>
      <c r="BG1010" s="158">
        <v>0</v>
      </c>
      <c r="BH1010" s="158">
        <v>0</v>
      </c>
      <c r="BI1010" s="164">
        <v>0</v>
      </c>
      <c r="BJ1010" s="161">
        <v>0</v>
      </c>
      <c r="BK1010" s="161">
        <v>0</v>
      </c>
      <c r="BL1010" s="161">
        <v>0</v>
      </c>
      <c r="BM1010" s="161">
        <v>0</v>
      </c>
      <c r="BN1010" s="161">
        <v>0</v>
      </c>
      <c r="BO1010" s="161">
        <v>0</v>
      </c>
      <c r="BP1010" s="11">
        <v>0</v>
      </c>
      <c r="BQ1010" s="46">
        <v>0</v>
      </c>
    </row>
    <row r="1011" ht="20.1" customHeight="1" spans="3:69">
      <c r="C1011" s="158">
        <v>63201004</v>
      </c>
      <c r="D1011" s="196" t="s">
        <v>1352</v>
      </c>
      <c r="E1011" s="63">
        <v>1</v>
      </c>
      <c r="F1011" s="188">
        <v>63001004</v>
      </c>
      <c r="G1011" s="63">
        <v>0</v>
      </c>
      <c r="H1011" s="64">
        <v>0</v>
      </c>
      <c r="I1011" s="63">
        <v>1</v>
      </c>
      <c r="J1011" s="63">
        <v>0</v>
      </c>
      <c r="K1011" s="63">
        <v>0</v>
      </c>
      <c r="L1011" s="58">
        <v>0</v>
      </c>
      <c r="M1011" s="58">
        <v>0</v>
      </c>
      <c r="N1011" s="58">
        <v>2</v>
      </c>
      <c r="O1011" s="58">
        <v>10</v>
      </c>
      <c r="P1011" s="58">
        <v>0.1</v>
      </c>
      <c r="Q1011" s="58">
        <v>0</v>
      </c>
      <c r="R1011" s="66">
        <v>0</v>
      </c>
      <c r="S1011" s="58">
        <v>0</v>
      </c>
      <c r="T1011" s="58">
        <v>1</v>
      </c>
      <c r="U1011" s="58">
        <v>2</v>
      </c>
      <c r="V1011" s="58">
        <v>0</v>
      </c>
      <c r="W1011" s="58">
        <v>0</v>
      </c>
      <c r="X1011" s="58">
        <v>0</v>
      </c>
      <c r="Y1011" s="58">
        <v>0</v>
      </c>
      <c r="Z1011" s="58">
        <v>0</v>
      </c>
      <c r="AA1011" s="58">
        <v>0</v>
      </c>
      <c r="AB1011" s="58">
        <v>1</v>
      </c>
      <c r="AC1011" s="58">
        <v>0</v>
      </c>
      <c r="AD1011" s="58">
        <v>3</v>
      </c>
      <c r="AE1011" s="58">
        <v>0</v>
      </c>
      <c r="AF1011" s="58">
        <v>0</v>
      </c>
      <c r="AG1011" s="66">
        <v>1</v>
      </c>
      <c r="AH1011" s="66">
        <v>0</v>
      </c>
      <c r="AI1011" s="11">
        <v>0</v>
      </c>
      <c r="AJ1011" s="66">
        <v>3</v>
      </c>
      <c r="AK1011" s="58">
        <v>0</v>
      </c>
      <c r="AL1011" s="58">
        <v>0</v>
      </c>
      <c r="AM1011" s="58">
        <v>0</v>
      </c>
      <c r="AN1011" s="63">
        <v>0</v>
      </c>
      <c r="AO1011" s="58">
        <v>3000</v>
      </c>
      <c r="AP1011" s="58">
        <v>0</v>
      </c>
      <c r="AQ1011" s="58">
        <v>0</v>
      </c>
      <c r="AR1011" s="66">
        <v>0</v>
      </c>
      <c r="AS1011" s="58" t="s">
        <v>162</v>
      </c>
      <c r="AT1011" s="57" t="s">
        <v>163</v>
      </c>
      <c r="AU1011" s="58" t="s">
        <v>664</v>
      </c>
      <c r="AV1011" s="63">
        <v>0</v>
      </c>
      <c r="AW1011" s="63">
        <v>21101051</v>
      </c>
      <c r="AX1011" s="57" t="s">
        <v>745</v>
      </c>
      <c r="AY1011" s="319" t="s">
        <v>1353</v>
      </c>
      <c r="AZ1011" s="64">
        <v>0</v>
      </c>
      <c r="BA1011" s="64">
        <v>0</v>
      </c>
      <c r="BB1011" s="197" t="s">
        <v>1354</v>
      </c>
      <c r="BC1011" s="58">
        <v>0</v>
      </c>
      <c r="BD1011" s="58">
        <v>0</v>
      </c>
      <c r="BE1011" s="58">
        <v>0</v>
      </c>
      <c r="BF1011" s="58">
        <v>0</v>
      </c>
      <c r="BG1011" s="58">
        <v>0</v>
      </c>
      <c r="BH1011" s="58">
        <v>0</v>
      </c>
      <c r="BI1011" s="87">
        <v>0</v>
      </c>
      <c r="BJ1011" s="11">
        <v>0</v>
      </c>
      <c r="BK1011" s="11">
        <v>0</v>
      </c>
      <c r="BL1011" s="11">
        <v>0</v>
      </c>
      <c r="BM1011" s="11">
        <v>0</v>
      </c>
      <c r="BN1011" s="11">
        <v>0</v>
      </c>
      <c r="BO1011" s="11">
        <v>0</v>
      </c>
      <c r="BP1011" s="11">
        <v>0</v>
      </c>
      <c r="BQ1011" s="46">
        <v>0</v>
      </c>
    </row>
    <row r="1012" ht="20.1" customHeight="1" spans="3:69">
      <c r="C1012" s="158">
        <v>63201005</v>
      </c>
      <c r="D1012" s="196" t="s">
        <v>1352</v>
      </c>
      <c r="E1012" s="188">
        <v>1</v>
      </c>
      <c r="F1012" s="188">
        <v>63001004</v>
      </c>
      <c r="G1012" s="188">
        <v>0</v>
      </c>
      <c r="H1012" s="188">
        <v>0</v>
      </c>
      <c r="I1012" s="162">
        <v>1</v>
      </c>
      <c r="J1012" s="162">
        <v>0</v>
      </c>
      <c r="K1012" s="158">
        <v>0</v>
      </c>
      <c r="L1012" s="188">
        <v>0</v>
      </c>
      <c r="M1012" s="188">
        <v>0</v>
      </c>
      <c r="N1012" s="188">
        <v>2</v>
      </c>
      <c r="O1012" s="188">
        <v>1</v>
      </c>
      <c r="P1012" s="188">
        <v>0.1</v>
      </c>
      <c r="Q1012" s="188">
        <v>0</v>
      </c>
      <c r="R1012" s="161">
        <v>0</v>
      </c>
      <c r="S1012" s="188">
        <v>0</v>
      </c>
      <c r="T1012" s="188">
        <v>1</v>
      </c>
      <c r="U1012" s="188">
        <v>2</v>
      </c>
      <c r="V1012" s="188">
        <v>0</v>
      </c>
      <c r="W1012" s="188">
        <v>0</v>
      </c>
      <c r="X1012" s="188">
        <v>0</v>
      </c>
      <c r="Y1012" s="188">
        <v>0</v>
      </c>
      <c r="Z1012" s="188">
        <v>0</v>
      </c>
      <c r="AA1012" s="188">
        <v>0</v>
      </c>
      <c r="AB1012" s="158">
        <v>1</v>
      </c>
      <c r="AC1012" s="188">
        <v>0</v>
      </c>
      <c r="AD1012" s="188">
        <v>15</v>
      </c>
      <c r="AE1012" s="188">
        <v>1</v>
      </c>
      <c r="AF1012" s="188">
        <v>1</v>
      </c>
      <c r="AG1012" s="188">
        <v>2</v>
      </c>
      <c r="AH1012" s="188">
        <v>0</v>
      </c>
      <c r="AI1012" s="161">
        <v>0</v>
      </c>
      <c r="AJ1012" s="188">
        <v>2</v>
      </c>
      <c r="AK1012" s="188">
        <v>0</v>
      </c>
      <c r="AL1012" s="188">
        <v>0</v>
      </c>
      <c r="AM1012" s="188">
        <v>0</v>
      </c>
      <c r="AN1012" s="158">
        <v>0</v>
      </c>
      <c r="AO1012" s="188">
        <v>10000</v>
      </c>
      <c r="AP1012" s="188">
        <v>0.5</v>
      </c>
      <c r="AQ1012" s="188">
        <v>0</v>
      </c>
      <c r="AR1012" s="188">
        <v>0</v>
      </c>
      <c r="AS1012" s="188" t="s">
        <v>162</v>
      </c>
      <c r="AT1012" s="196"/>
      <c r="AU1012" s="188">
        <v>0</v>
      </c>
      <c r="AV1012" s="188">
        <v>0</v>
      </c>
      <c r="AW1012" s="188">
        <v>0</v>
      </c>
      <c r="AX1012" s="196" t="s">
        <v>164</v>
      </c>
      <c r="AY1012" s="196" t="s">
        <v>162</v>
      </c>
      <c r="AZ1012" s="188">
        <v>0</v>
      </c>
      <c r="BA1012" s="188">
        <v>0</v>
      </c>
      <c r="BB1012" s="197" t="s">
        <v>1355</v>
      </c>
      <c r="BC1012" s="188">
        <v>0</v>
      </c>
      <c r="BD1012" s="158">
        <v>0</v>
      </c>
      <c r="BE1012" s="188">
        <v>0</v>
      </c>
      <c r="BF1012" s="188">
        <v>0</v>
      </c>
      <c r="BG1012" s="188">
        <v>0</v>
      </c>
      <c r="BH1012" s="188">
        <v>0</v>
      </c>
      <c r="BI1012" s="320" t="s">
        <v>1356</v>
      </c>
      <c r="BJ1012" s="161">
        <v>0</v>
      </c>
      <c r="BK1012" s="161">
        <v>0</v>
      </c>
      <c r="BL1012" s="161">
        <v>0</v>
      </c>
      <c r="BM1012" s="161">
        <v>0</v>
      </c>
      <c r="BN1012" s="161">
        <v>0</v>
      </c>
      <c r="BO1012" s="161">
        <v>0</v>
      </c>
      <c r="BP1012" s="11">
        <v>0</v>
      </c>
      <c r="BQ1012" s="46">
        <v>0</v>
      </c>
    </row>
    <row r="1013" ht="20.1" customHeight="1" spans="3:69">
      <c r="C1013" s="158">
        <v>63202001</v>
      </c>
      <c r="D1013" s="159" t="s">
        <v>1357</v>
      </c>
      <c r="E1013" s="158">
        <v>1</v>
      </c>
      <c r="F1013" s="158">
        <v>63003001</v>
      </c>
      <c r="G1013" s="158">
        <v>0</v>
      </c>
      <c r="H1013" s="160">
        <v>0</v>
      </c>
      <c r="I1013" s="162">
        <v>1</v>
      </c>
      <c r="J1013" s="162">
        <v>0</v>
      </c>
      <c r="K1013" s="158">
        <v>0</v>
      </c>
      <c r="L1013" s="158">
        <v>0</v>
      </c>
      <c r="M1013" s="158">
        <v>0</v>
      </c>
      <c r="N1013" s="158">
        <v>2</v>
      </c>
      <c r="O1013" s="158">
        <v>12</v>
      </c>
      <c r="P1013" s="158">
        <v>1</v>
      </c>
      <c r="Q1013" s="158">
        <v>0</v>
      </c>
      <c r="R1013" s="161">
        <v>0</v>
      </c>
      <c r="S1013" s="158">
        <v>0</v>
      </c>
      <c r="T1013" s="158">
        <v>1</v>
      </c>
      <c r="U1013" s="158">
        <v>2</v>
      </c>
      <c r="V1013" s="158">
        <v>0</v>
      </c>
      <c r="W1013" s="162">
        <v>0</v>
      </c>
      <c r="X1013" s="162">
        <v>0</v>
      </c>
      <c r="Y1013" s="158">
        <v>0</v>
      </c>
      <c r="Z1013" s="158">
        <v>0</v>
      </c>
      <c r="AA1013" s="158">
        <v>0</v>
      </c>
      <c r="AB1013" s="158">
        <v>1</v>
      </c>
      <c r="AC1013" s="158">
        <v>0</v>
      </c>
      <c r="AD1013" s="158">
        <v>60</v>
      </c>
      <c r="AE1013" s="158">
        <v>1</v>
      </c>
      <c r="AF1013" s="158">
        <v>10</v>
      </c>
      <c r="AG1013" s="161">
        <v>0</v>
      </c>
      <c r="AH1013" s="161">
        <v>0</v>
      </c>
      <c r="AI1013" s="161">
        <v>0</v>
      </c>
      <c r="AJ1013" s="161">
        <v>0</v>
      </c>
      <c r="AK1013" s="158">
        <v>0</v>
      </c>
      <c r="AL1013" s="158">
        <v>0</v>
      </c>
      <c r="AM1013" s="158">
        <v>0</v>
      </c>
      <c r="AN1013" s="158">
        <v>0</v>
      </c>
      <c r="AO1013" s="158">
        <v>50000</v>
      </c>
      <c r="AP1013" s="158">
        <v>0</v>
      </c>
      <c r="AQ1013" s="158">
        <v>0</v>
      </c>
      <c r="AR1013" s="161">
        <v>90503004</v>
      </c>
      <c r="AS1013" s="158">
        <v>90503004</v>
      </c>
      <c r="AT1013" s="159" t="s">
        <v>162</v>
      </c>
      <c r="AU1013" s="158">
        <v>0</v>
      </c>
      <c r="AV1013" s="162">
        <v>0</v>
      </c>
      <c r="AW1013" s="162">
        <v>0</v>
      </c>
      <c r="AX1013" s="159" t="s">
        <v>1264</v>
      </c>
      <c r="AY1013" s="158">
        <v>0</v>
      </c>
      <c r="AZ1013" s="160">
        <v>0</v>
      </c>
      <c r="BA1013" s="160">
        <v>0</v>
      </c>
      <c r="BB1013" s="191" t="s">
        <v>1358</v>
      </c>
      <c r="BC1013" s="158">
        <v>0</v>
      </c>
      <c r="BD1013" s="158">
        <v>0</v>
      </c>
      <c r="BE1013" s="158">
        <v>0</v>
      </c>
      <c r="BF1013" s="158">
        <v>0</v>
      </c>
      <c r="BG1013" s="158">
        <v>0</v>
      </c>
      <c r="BH1013" s="158">
        <v>0</v>
      </c>
      <c r="BI1013" s="164">
        <v>0</v>
      </c>
      <c r="BJ1013" s="161">
        <v>1</v>
      </c>
      <c r="BK1013" s="161">
        <v>0</v>
      </c>
      <c r="BL1013" s="161">
        <v>0</v>
      </c>
      <c r="BM1013" s="161">
        <v>0</v>
      </c>
      <c r="BN1013" s="161">
        <v>0</v>
      </c>
      <c r="BO1013" s="161">
        <v>0</v>
      </c>
      <c r="BP1013" s="11">
        <v>0</v>
      </c>
      <c r="BQ1013" s="46">
        <v>0</v>
      </c>
    </row>
    <row r="1014" ht="20.1" customHeight="1" spans="3:69">
      <c r="C1014" s="158">
        <v>63202002</v>
      </c>
      <c r="D1014" s="159" t="s">
        <v>1269</v>
      </c>
      <c r="E1014" s="158">
        <v>1</v>
      </c>
      <c r="F1014" s="158">
        <v>63002002</v>
      </c>
      <c r="G1014" s="158">
        <v>0</v>
      </c>
      <c r="H1014" s="160">
        <v>0</v>
      </c>
      <c r="I1014" s="162">
        <v>1</v>
      </c>
      <c r="J1014" s="162">
        <v>0</v>
      </c>
      <c r="K1014" s="158">
        <v>0</v>
      </c>
      <c r="L1014" s="158">
        <v>0</v>
      </c>
      <c r="M1014" s="158">
        <v>0</v>
      </c>
      <c r="N1014" s="158">
        <v>2</v>
      </c>
      <c r="O1014" s="158">
        <v>0</v>
      </c>
      <c r="P1014" s="158">
        <v>0</v>
      </c>
      <c r="Q1014" s="158">
        <v>0</v>
      </c>
      <c r="R1014" s="161">
        <v>0</v>
      </c>
      <c r="S1014" s="158">
        <v>0</v>
      </c>
      <c r="T1014" s="158">
        <v>1</v>
      </c>
      <c r="U1014" s="158">
        <v>0</v>
      </c>
      <c r="V1014" s="158">
        <v>0</v>
      </c>
      <c r="W1014" s="162">
        <v>0</v>
      </c>
      <c r="X1014" s="162">
        <v>0</v>
      </c>
      <c r="Y1014" s="158">
        <v>0</v>
      </c>
      <c r="Z1014" s="158">
        <v>0</v>
      </c>
      <c r="AA1014" s="158">
        <v>0</v>
      </c>
      <c r="AB1014" s="158">
        <v>1</v>
      </c>
      <c r="AC1014" s="158">
        <v>0</v>
      </c>
      <c r="AD1014" s="158">
        <v>0</v>
      </c>
      <c r="AE1014" s="158">
        <v>0</v>
      </c>
      <c r="AF1014" s="158" t="s">
        <v>162</v>
      </c>
      <c r="AG1014" s="161">
        <v>0</v>
      </c>
      <c r="AH1014" s="161">
        <v>0</v>
      </c>
      <c r="AI1014" s="161">
        <v>0</v>
      </c>
      <c r="AJ1014" s="161">
        <v>0</v>
      </c>
      <c r="AK1014" s="158">
        <v>0</v>
      </c>
      <c r="AL1014" s="158">
        <v>0</v>
      </c>
      <c r="AM1014" s="158">
        <v>0</v>
      </c>
      <c r="AN1014" s="158">
        <v>0</v>
      </c>
      <c r="AO1014" s="158">
        <v>0</v>
      </c>
      <c r="AP1014" s="158">
        <v>0</v>
      </c>
      <c r="AQ1014" s="158">
        <v>0</v>
      </c>
      <c r="AR1014" s="161">
        <v>0</v>
      </c>
      <c r="AS1014" s="158" t="s">
        <v>162</v>
      </c>
      <c r="AT1014" s="159" t="s">
        <v>162</v>
      </c>
      <c r="AU1014" s="158">
        <v>0</v>
      </c>
      <c r="AV1014" s="162">
        <v>0</v>
      </c>
      <c r="AW1014" s="162">
        <v>0</v>
      </c>
      <c r="AX1014" s="159" t="s">
        <v>162</v>
      </c>
      <c r="AY1014" s="158">
        <v>0</v>
      </c>
      <c r="AZ1014" s="160"/>
      <c r="BA1014" s="160"/>
      <c r="BB1014" s="191" t="s">
        <v>1270</v>
      </c>
      <c r="BC1014" s="158">
        <v>0</v>
      </c>
      <c r="BD1014" s="158">
        <v>0</v>
      </c>
      <c r="BE1014" s="158">
        <v>0</v>
      </c>
      <c r="BF1014" s="158">
        <v>0</v>
      </c>
      <c r="BG1014" s="158">
        <v>0</v>
      </c>
      <c r="BH1014" s="158">
        <v>0</v>
      </c>
      <c r="BI1014" s="164">
        <v>0</v>
      </c>
      <c r="BJ1014" s="161">
        <v>0</v>
      </c>
      <c r="BK1014" s="161">
        <v>0</v>
      </c>
      <c r="BL1014" s="161">
        <v>0</v>
      </c>
      <c r="BM1014" s="161">
        <v>0</v>
      </c>
      <c r="BN1014" s="161">
        <v>0</v>
      </c>
      <c r="BO1014" s="161">
        <v>0</v>
      </c>
      <c r="BP1014" s="11">
        <v>0</v>
      </c>
      <c r="BQ1014" s="46">
        <v>0</v>
      </c>
    </row>
    <row r="1015" ht="20.1" customHeight="1" spans="3:69">
      <c r="C1015" s="158">
        <v>63202003</v>
      </c>
      <c r="D1015" s="159" t="s">
        <v>1349</v>
      </c>
      <c r="E1015" s="158">
        <v>1</v>
      </c>
      <c r="F1015" s="158">
        <v>1000005</v>
      </c>
      <c r="G1015" s="158">
        <v>0</v>
      </c>
      <c r="H1015" s="160">
        <v>0</v>
      </c>
      <c r="I1015" s="162">
        <v>1</v>
      </c>
      <c r="J1015" s="162">
        <v>0</v>
      </c>
      <c r="K1015" s="158">
        <v>0</v>
      </c>
      <c r="L1015" s="158">
        <v>0</v>
      </c>
      <c r="M1015" s="158">
        <v>0</v>
      </c>
      <c r="N1015" s="158">
        <v>8</v>
      </c>
      <c r="O1015" s="158">
        <v>8</v>
      </c>
      <c r="P1015" s="158">
        <v>2</v>
      </c>
      <c r="Q1015" s="158">
        <v>0</v>
      </c>
      <c r="R1015" s="161">
        <v>0</v>
      </c>
      <c r="S1015" s="158">
        <v>0</v>
      </c>
      <c r="T1015" s="158">
        <v>1</v>
      </c>
      <c r="U1015" s="158">
        <v>0</v>
      </c>
      <c r="V1015" s="158">
        <v>0</v>
      </c>
      <c r="W1015" s="162">
        <v>0</v>
      </c>
      <c r="X1015" s="162">
        <v>0</v>
      </c>
      <c r="Y1015" s="158">
        <v>0</v>
      </c>
      <c r="Z1015" s="158">
        <v>0</v>
      </c>
      <c r="AA1015" s="158">
        <v>0</v>
      </c>
      <c r="AB1015" s="158">
        <v>1</v>
      </c>
      <c r="AC1015" s="158">
        <v>0</v>
      </c>
      <c r="AD1015" s="158">
        <v>0</v>
      </c>
      <c r="AE1015" s="158">
        <v>0</v>
      </c>
      <c r="AF1015" s="158" t="s">
        <v>162</v>
      </c>
      <c r="AG1015" s="161">
        <v>0</v>
      </c>
      <c r="AH1015" s="161">
        <v>0</v>
      </c>
      <c r="AI1015" s="161">
        <v>0</v>
      </c>
      <c r="AJ1015" s="161">
        <v>0</v>
      </c>
      <c r="AK1015" s="158">
        <v>0</v>
      </c>
      <c r="AL1015" s="158">
        <v>0</v>
      </c>
      <c r="AM1015" s="158">
        <v>0</v>
      </c>
      <c r="AN1015" s="158">
        <v>0</v>
      </c>
      <c r="AO1015" s="158">
        <v>0</v>
      </c>
      <c r="AP1015" s="158">
        <v>0</v>
      </c>
      <c r="AQ1015" s="158">
        <v>0</v>
      </c>
      <c r="AR1015" s="161">
        <v>90000006</v>
      </c>
      <c r="AS1015" s="158" t="s">
        <v>162</v>
      </c>
      <c r="AT1015" s="159" t="s">
        <v>162</v>
      </c>
      <c r="AU1015" s="158">
        <v>0</v>
      </c>
      <c r="AV1015" s="162">
        <v>0</v>
      </c>
      <c r="AW1015" s="162">
        <v>0</v>
      </c>
      <c r="AX1015" s="159" t="s">
        <v>162</v>
      </c>
      <c r="AY1015" s="158" t="s">
        <v>1359</v>
      </c>
      <c r="AZ1015" s="160"/>
      <c r="BA1015" s="160"/>
      <c r="BB1015" s="191" t="s">
        <v>1360</v>
      </c>
      <c r="BC1015" s="158">
        <v>0</v>
      </c>
      <c r="BD1015" s="158">
        <v>0</v>
      </c>
      <c r="BE1015" s="158">
        <v>0</v>
      </c>
      <c r="BF1015" s="158">
        <v>0</v>
      </c>
      <c r="BG1015" s="158">
        <v>0</v>
      </c>
      <c r="BH1015" s="158">
        <v>0</v>
      </c>
      <c r="BI1015" s="164">
        <v>0</v>
      </c>
      <c r="BJ1015" s="161">
        <v>0</v>
      </c>
      <c r="BK1015" s="161">
        <v>0</v>
      </c>
      <c r="BL1015" s="161">
        <v>0</v>
      </c>
      <c r="BM1015" s="161">
        <v>0</v>
      </c>
      <c r="BN1015" s="161">
        <v>0</v>
      </c>
      <c r="BO1015" s="161">
        <v>0</v>
      </c>
      <c r="BP1015" s="11">
        <v>0</v>
      </c>
      <c r="BQ1015" s="46">
        <v>0</v>
      </c>
    </row>
    <row r="1016" ht="20.1" customHeight="1" spans="3:69">
      <c r="C1016" s="158">
        <v>63202004</v>
      </c>
      <c r="D1016" s="196" t="s">
        <v>1361</v>
      </c>
      <c r="E1016" s="188">
        <v>1</v>
      </c>
      <c r="F1016" s="188">
        <v>63001004</v>
      </c>
      <c r="G1016" s="188">
        <v>0</v>
      </c>
      <c r="H1016" s="188">
        <v>0</v>
      </c>
      <c r="I1016" s="188">
        <v>1</v>
      </c>
      <c r="J1016" s="188">
        <v>0</v>
      </c>
      <c r="K1016" s="188">
        <v>0</v>
      </c>
      <c r="L1016" s="188">
        <v>0</v>
      </c>
      <c r="M1016" s="188">
        <v>0</v>
      </c>
      <c r="N1016" s="188">
        <v>2</v>
      </c>
      <c r="O1016" s="188">
        <v>1</v>
      </c>
      <c r="P1016" s="188">
        <v>0.15</v>
      </c>
      <c r="Q1016" s="188">
        <v>0</v>
      </c>
      <c r="R1016" s="188">
        <v>0</v>
      </c>
      <c r="S1016" s="188">
        <v>0</v>
      </c>
      <c r="T1016" s="188">
        <v>1</v>
      </c>
      <c r="U1016" s="188">
        <v>2</v>
      </c>
      <c r="V1016" s="188">
        <v>0</v>
      </c>
      <c r="W1016" s="188">
        <v>0</v>
      </c>
      <c r="X1016" s="188">
        <v>0</v>
      </c>
      <c r="Y1016" s="188">
        <v>0</v>
      </c>
      <c r="Z1016" s="188">
        <v>0</v>
      </c>
      <c r="AA1016" s="188">
        <v>0</v>
      </c>
      <c r="AB1016" s="158">
        <v>1</v>
      </c>
      <c r="AC1016" s="188">
        <v>0</v>
      </c>
      <c r="AD1016" s="188">
        <v>3</v>
      </c>
      <c r="AE1016" s="188">
        <v>0</v>
      </c>
      <c r="AF1016" s="188">
        <v>0</v>
      </c>
      <c r="AG1016" s="188">
        <v>7</v>
      </c>
      <c r="AH1016" s="188">
        <v>0</v>
      </c>
      <c r="AI1016" s="188">
        <v>0</v>
      </c>
      <c r="AJ1016" s="188">
        <v>3</v>
      </c>
      <c r="AK1016" s="188">
        <v>0</v>
      </c>
      <c r="AL1016" s="188">
        <v>0</v>
      </c>
      <c r="AM1016" s="188">
        <v>0</v>
      </c>
      <c r="AN1016" s="188">
        <v>0</v>
      </c>
      <c r="AO1016" s="188">
        <v>3000</v>
      </c>
      <c r="AP1016" s="188">
        <v>0.5</v>
      </c>
      <c r="AQ1016" s="188">
        <v>0</v>
      </c>
      <c r="AR1016" s="321" t="s">
        <v>1362</v>
      </c>
      <c r="AS1016" s="188">
        <v>90000009</v>
      </c>
      <c r="AT1016" s="196"/>
      <c r="AU1016" s="188">
        <v>0</v>
      </c>
      <c r="AV1016" s="188">
        <v>0</v>
      </c>
      <c r="AW1016" s="188">
        <v>0</v>
      </c>
      <c r="AX1016" s="196" t="s">
        <v>164</v>
      </c>
      <c r="AY1016" s="196">
        <v>0</v>
      </c>
      <c r="AZ1016" s="188">
        <v>0</v>
      </c>
      <c r="BA1016" s="188">
        <v>0</v>
      </c>
      <c r="BB1016" s="190" t="s">
        <v>1363</v>
      </c>
      <c r="BC1016" s="188">
        <v>0</v>
      </c>
      <c r="BD1016" s="188">
        <v>0</v>
      </c>
      <c r="BE1016" s="188">
        <v>0</v>
      </c>
      <c r="BF1016" s="188">
        <v>0</v>
      </c>
      <c r="BG1016" s="188">
        <v>0</v>
      </c>
      <c r="BH1016" s="188">
        <v>0</v>
      </c>
      <c r="BI1016" s="199">
        <v>0</v>
      </c>
      <c r="BJ1016" s="188">
        <v>0</v>
      </c>
      <c r="BK1016" s="161">
        <v>0</v>
      </c>
      <c r="BL1016" s="161">
        <v>0</v>
      </c>
      <c r="BM1016" s="161">
        <v>0</v>
      </c>
      <c r="BN1016" s="161">
        <v>0</v>
      </c>
      <c r="BO1016" s="161">
        <v>0</v>
      </c>
      <c r="BP1016" s="11">
        <v>0</v>
      </c>
      <c r="BQ1016" s="46">
        <v>0</v>
      </c>
    </row>
    <row r="1017" ht="20.1" customHeight="1" spans="3:69">
      <c r="C1017" s="158">
        <v>63202005</v>
      </c>
      <c r="D1017" s="196" t="s">
        <v>1361</v>
      </c>
      <c r="E1017" s="188">
        <v>1</v>
      </c>
      <c r="F1017" s="188">
        <v>63001004</v>
      </c>
      <c r="G1017" s="188">
        <v>0</v>
      </c>
      <c r="H1017" s="188">
        <v>0</v>
      </c>
      <c r="I1017" s="188">
        <v>1</v>
      </c>
      <c r="J1017" s="188">
        <v>0</v>
      </c>
      <c r="K1017" s="188">
        <v>0</v>
      </c>
      <c r="L1017" s="188">
        <v>0</v>
      </c>
      <c r="M1017" s="188">
        <v>0</v>
      </c>
      <c r="N1017" s="188">
        <v>2</v>
      </c>
      <c r="O1017" s="188">
        <v>1</v>
      </c>
      <c r="P1017" s="188">
        <v>0.2</v>
      </c>
      <c r="Q1017" s="188">
        <v>0</v>
      </c>
      <c r="R1017" s="188">
        <v>0</v>
      </c>
      <c r="S1017" s="188">
        <v>0</v>
      </c>
      <c r="T1017" s="188">
        <v>1</v>
      </c>
      <c r="U1017" s="188">
        <v>2</v>
      </c>
      <c r="V1017" s="188">
        <v>0</v>
      </c>
      <c r="W1017" s="188">
        <v>0</v>
      </c>
      <c r="X1017" s="188">
        <v>0</v>
      </c>
      <c r="Y1017" s="188">
        <v>0</v>
      </c>
      <c r="Z1017" s="188">
        <v>0</v>
      </c>
      <c r="AA1017" s="188">
        <v>0</v>
      </c>
      <c r="AB1017" s="158">
        <v>1</v>
      </c>
      <c r="AC1017" s="188">
        <v>0</v>
      </c>
      <c r="AD1017" s="188">
        <v>3</v>
      </c>
      <c r="AE1017" s="188">
        <v>0</v>
      </c>
      <c r="AF1017" s="188">
        <v>0</v>
      </c>
      <c r="AG1017" s="188">
        <v>7</v>
      </c>
      <c r="AH1017" s="188">
        <v>0</v>
      </c>
      <c r="AI1017" s="188">
        <v>0</v>
      </c>
      <c r="AJ1017" s="188">
        <v>3</v>
      </c>
      <c r="AK1017" s="188">
        <v>0</v>
      </c>
      <c r="AL1017" s="188">
        <v>0</v>
      </c>
      <c r="AM1017" s="188">
        <v>0</v>
      </c>
      <c r="AN1017" s="188">
        <v>0</v>
      </c>
      <c r="AO1017" s="188">
        <v>3000</v>
      </c>
      <c r="AP1017" s="188">
        <v>0.5</v>
      </c>
      <c r="AQ1017" s="188">
        <v>0</v>
      </c>
      <c r="AR1017" s="188">
        <v>0</v>
      </c>
      <c r="AS1017" s="188">
        <v>90000015</v>
      </c>
      <c r="AT1017" s="196"/>
      <c r="AU1017" s="188">
        <v>0</v>
      </c>
      <c r="AV1017" s="188">
        <v>0</v>
      </c>
      <c r="AW1017" s="188">
        <v>0</v>
      </c>
      <c r="AX1017" s="196" t="s">
        <v>164</v>
      </c>
      <c r="AY1017" s="196">
        <v>0</v>
      </c>
      <c r="AZ1017" s="188">
        <v>0</v>
      </c>
      <c r="BA1017" s="188">
        <v>1</v>
      </c>
      <c r="BB1017" s="197" t="s">
        <v>1364</v>
      </c>
      <c r="BC1017" s="188">
        <v>0</v>
      </c>
      <c r="BD1017" s="188">
        <v>0</v>
      </c>
      <c r="BE1017" s="188">
        <v>0</v>
      </c>
      <c r="BF1017" s="188">
        <v>0</v>
      </c>
      <c r="BG1017" s="188">
        <v>0</v>
      </c>
      <c r="BH1017" s="188">
        <v>0</v>
      </c>
      <c r="BI1017" s="199">
        <v>0</v>
      </c>
      <c r="BJ1017" s="188">
        <v>0</v>
      </c>
      <c r="BK1017" s="161">
        <v>0</v>
      </c>
      <c r="BL1017" s="161">
        <v>0</v>
      </c>
      <c r="BM1017" s="161">
        <v>0</v>
      </c>
      <c r="BN1017" s="161">
        <v>0</v>
      </c>
      <c r="BO1017" s="161">
        <v>0</v>
      </c>
      <c r="BP1017" s="11">
        <v>0</v>
      </c>
      <c r="BQ1017" s="46">
        <v>0</v>
      </c>
    </row>
    <row r="1018" ht="20.1" customHeight="1" spans="3:69">
      <c r="C1018" s="158">
        <v>63203001</v>
      </c>
      <c r="D1018" s="159" t="s">
        <v>1365</v>
      </c>
      <c r="E1018" s="158">
        <v>1</v>
      </c>
      <c r="F1018" s="158">
        <v>63003001</v>
      </c>
      <c r="G1018" s="158">
        <v>0</v>
      </c>
      <c r="H1018" s="160">
        <v>0</v>
      </c>
      <c r="I1018" s="162">
        <v>1</v>
      </c>
      <c r="J1018" s="162">
        <v>0</v>
      </c>
      <c r="K1018" s="158">
        <v>0</v>
      </c>
      <c r="L1018" s="158">
        <v>0</v>
      </c>
      <c r="M1018" s="158">
        <v>0</v>
      </c>
      <c r="N1018" s="158">
        <v>2</v>
      </c>
      <c r="O1018" s="158">
        <v>12</v>
      </c>
      <c r="P1018" s="158">
        <v>1</v>
      </c>
      <c r="Q1018" s="158">
        <v>0</v>
      </c>
      <c r="R1018" s="161">
        <v>0</v>
      </c>
      <c r="S1018" s="158">
        <v>0</v>
      </c>
      <c r="T1018" s="158">
        <v>1</v>
      </c>
      <c r="U1018" s="158">
        <v>2</v>
      </c>
      <c r="V1018" s="158">
        <v>0</v>
      </c>
      <c r="W1018" s="162">
        <v>0</v>
      </c>
      <c r="X1018" s="162">
        <v>0</v>
      </c>
      <c r="Y1018" s="158">
        <v>0</v>
      </c>
      <c r="Z1018" s="158">
        <v>0</v>
      </c>
      <c r="AA1018" s="158">
        <v>0</v>
      </c>
      <c r="AB1018" s="158">
        <v>1</v>
      </c>
      <c r="AC1018" s="158">
        <v>0</v>
      </c>
      <c r="AD1018" s="158">
        <v>60</v>
      </c>
      <c r="AE1018" s="158">
        <v>1</v>
      </c>
      <c r="AF1018" s="158">
        <v>10</v>
      </c>
      <c r="AG1018" s="161">
        <v>0</v>
      </c>
      <c r="AH1018" s="161">
        <v>0</v>
      </c>
      <c r="AI1018" s="161">
        <v>0</v>
      </c>
      <c r="AJ1018" s="161">
        <v>0</v>
      </c>
      <c r="AK1018" s="158">
        <v>0</v>
      </c>
      <c r="AL1018" s="158">
        <v>0</v>
      </c>
      <c r="AM1018" s="158">
        <v>0</v>
      </c>
      <c r="AN1018" s="158">
        <v>0</v>
      </c>
      <c r="AO1018" s="158">
        <v>50000</v>
      </c>
      <c r="AP1018" s="158">
        <v>0</v>
      </c>
      <c r="AQ1018" s="158">
        <v>0</v>
      </c>
      <c r="AR1018" s="161">
        <v>90503005</v>
      </c>
      <c r="AS1018" s="158">
        <v>90503005</v>
      </c>
      <c r="AT1018" s="159" t="s">
        <v>162</v>
      </c>
      <c r="AU1018" s="158">
        <v>0</v>
      </c>
      <c r="AV1018" s="162">
        <v>0</v>
      </c>
      <c r="AW1018" s="162">
        <v>0</v>
      </c>
      <c r="AX1018" s="159" t="s">
        <v>1264</v>
      </c>
      <c r="AY1018" s="158">
        <v>0</v>
      </c>
      <c r="AZ1018" s="160">
        <v>0</v>
      </c>
      <c r="BA1018" s="160">
        <v>0</v>
      </c>
      <c r="BB1018" s="191" t="s">
        <v>1366</v>
      </c>
      <c r="BC1018" s="158">
        <v>0</v>
      </c>
      <c r="BD1018" s="158">
        <v>0</v>
      </c>
      <c r="BE1018" s="158">
        <v>0</v>
      </c>
      <c r="BF1018" s="158">
        <v>0</v>
      </c>
      <c r="BG1018" s="158">
        <v>0</v>
      </c>
      <c r="BH1018" s="158">
        <v>0</v>
      </c>
      <c r="BI1018" s="164">
        <v>0</v>
      </c>
      <c r="BJ1018" s="161">
        <v>1</v>
      </c>
      <c r="BK1018" s="161">
        <v>0</v>
      </c>
      <c r="BL1018" s="161">
        <v>0</v>
      </c>
      <c r="BM1018" s="161">
        <v>0</v>
      </c>
      <c r="BN1018" s="161">
        <v>0</v>
      </c>
      <c r="BO1018" s="161">
        <v>0</v>
      </c>
      <c r="BP1018" s="11">
        <v>0</v>
      </c>
      <c r="BQ1018" s="46">
        <v>0</v>
      </c>
    </row>
    <row r="1019" ht="20.1" customHeight="1" spans="3:69">
      <c r="C1019" s="158">
        <v>63203002</v>
      </c>
      <c r="D1019" s="159" t="s">
        <v>1286</v>
      </c>
      <c r="E1019" s="158">
        <v>1</v>
      </c>
      <c r="F1019" s="158">
        <v>63003002</v>
      </c>
      <c r="G1019" s="158">
        <v>0</v>
      </c>
      <c r="H1019" s="160">
        <v>0</v>
      </c>
      <c r="I1019" s="162">
        <v>1</v>
      </c>
      <c r="J1019" s="162">
        <v>0</v>
      </c>
      <c r="K1019" s="158">
        <v>0</v>
      </c>
      <c r="L1019" s="158">
        <v>0</v>
      </c>
      <c r="M1019" s="158">
        <v>0</v>
      </c>
      <c r="N1019" s="158">
        <v>2</v>
      </c>
      <c r="O1019" s="158">
        <v>0</v>
      </c>
      <c r="P1019" s="158">
        <v>0</v>
      </c>
      <c r="Q1019" s="158">
        <v>0</v>
      </c>
      <c r="R1019" s="161">
        <v>0</v>
      </c>
      <c r="S1019" s="158">
        <v>0</v>
      </c>
      <c r="T1019" s="158">
        <v>1</v>
      </c>
      <c r="U1019" s="158">
        <v>0</v>
      </c>
      <c r="V1019" s="158">
        <v>0</v>
      </c>
      <c r="W1019" s="162">
        <v>0</v>
      </c>
      <c r="X1019" s="162">
        <v>0</v>
      </c>
      <c r="Y1019" s="158">
        <v>0</v>
      </c>
      <c r="Z1019" s="158">
        <v>0</v>
      </c>
      <c r="AA1019" s="158">
        <v>0</v>
      </c>
      <c r="AB1019" s="158">
        <v>1</v>
      </c>
      <c r="AC1019" s="158">
        <v>0</v>
      </c>
      <c r="AD1019" s="158">
        <v>0</v>
      </c>
      <c r="AE1019" s="158">
        <v>0</v>
      </c>
      <c r="AF1019" s="158" t="s">
        <v>162</v>
      </c>
      <c r="AG1019" s="161">
        <v>0</v>
      </c>
      <c r="AH1019" s="161">
        <v>0</v>
      </c>
      <c r="AI1019" s="161">
        <v>0</v>
      </c>
      <c r="AJ1019" s="161">
        <v>0</v>
      </c>
      <c r="AK1019" s="158">
        <v>0</v>
      </c>
      <c r="AL1019" s="158">
        <v>0</v>
      </c>
      <c r="AM1019" s="158">
        <v>0</v>
      </c>
      <c r="AN1019" s="158">
        <v>0</v>
      </c>
      <c r="AO1019" s="158">
        <v>0</v>
      </c>
      <c r="AP1019" s="158">
        <v>0</v>
      </c>
      <c r="AQ1019" s="158">
        <v>0</v>
      </c>
      <c r="AR1019" s="161">
        <v>0</v>
      </c>
      <c r="AS1019" s="158" t="s">
        <v>162</v>
      </c>
      <c r="AT1019" s="159" t="s">
        <v>162</v>
      </c>
      <c r="AU1019" s="158">
        <v>0</v>
      </c>
      <c r="AV1019" s="162">
        <v>0</v>
      </c>
      <c r="AW1019" s="162">
        <v>0</v>
      </c>
      <c r="AX1019" s="159" t="s">
        <v>162</v>
      </c>
      <c r="AY1019" s="158">
        <v>0</v>
      </c>
      <c r="AZ1019" s="160"/>
      <c r="BA1019" s="160"/>
      <c r="BB1019" s="191" t="s">
        <v>1287</v>
      </c>
      <c r="BC1019" s="158">
        <v>0</v>
      </c>
      <c r="BD1019" s="158">
        <v>0</v>
      </c>
      <c r="BE1019" s="158">
        <v>0</v>
      </c>
      <c r="BF1019" s="158">
        <v>0</v>
      </c>
      <c r="BG1019" s="158">
        <v>0</v>
      </c>
      <c r="BH1019" s="158">
        <v>0</v>
      </c>
      <c r="BI1019" s="164">
        <v>0</v>
      </c>
      <c r="BJ1019" s="161">
        <v>0</v>
      </c>
      <c r="BK1019" s="161">
        <v>0</v>
      </c>
      <c r="BL1019" s="161">
        <v>0</v>
      </c>
      <c r="BM1019" s="161">
        <v>0</v>
      </c>
      <c r="BN1019" s="161">
        <v>0</v>
      </c>
      <c r="BO1019" s="161">
        <v>0</v>
      </c>
      <c r="BP1019" s="11">
        <v>0</v>
      </c>
      <c r="BQ1019" s="46">
        <v>0</v>
      </c>
    </row>
    <row r="1020" ht="20.1" customHeight="1" spans="3:69">
      <c r="C1020" s="158">
        <v>63203003</v>
      </c>
      <c r="D1020" s="159" t="s">
        <v>1349</v>
      </c>
      <c r="E1020" s="158">
        <v>1</v>
      </c>
      <c r="F1020" s="158">
        <v>1000005</v>
      </c>
      <c r="G1020" s="158">
        <v>0</v>
      </c>
      <c r="H1020" s="160">
        <v>0</v>
      </c>
      <c r="I1020" s="162">
        <v>1</v>
      </c>
      <c r="J1020" s="162">
        <v>0</v>
      </c>
      <c r="K1020" s="158">
        <v>0</v>
      </c>
      <c r="L1020" s="158">
        <v>0</v>
      </c>
      <c r="M1020" s="158">
        <v>0</v>
      </c>
      <c r="N1020" s="158">
        <v>8</v>
      </c>
      <c r="O1020" s="158">
        <v>8</v>
      </c>
      <c r="P1020" s="158">
        <v>2</v>
      </c>
      <c r="Q1020" s="158">
        <v>0</v>
      </c>
      <c r="R1020" s="161">
        <v>0</v>
      </c>
      <c r="S1020" s="158">
        <v>0</v>
      </c>
      <c r="T1020" s="158">
        <v>1</v>
      </c>
      <c r="U1020" s="158">
        <v>0</v>
      </c>
      <c r="V1020" s="158">
        <v>0</v>
      </c>
      <c r="W1020" s="162">
        <v>0</v>
      </c>
      <c r="X1020" s="162">
        <v>0</v>
      </c>
      <c r="Y1020" s="158">
        <v>0</v>
      </c>
      <c r="Z1020" s="158">
        <v>0</v>
      </c>
      <c r="AA1020" s="158">
        <v>0</v>
      </c>
      <c r="AB1020" s="158">
        <v>1</v>
      </c>
      <c r="AC1020" s="158">
        <v>0</v>
      </c>
      <c r="AD1020" s="158">
        <v>0</v>
      </c>
      <c r="AE1020" s="158">
        <v>0</v>
      </c>
      <c r="AF1020" s="158" t="s">
        <v>162</v>
      </c>
      <c r="AG1020" s="161">
        <v>0</v>
      </c>
      <c r="AH1020" s="161">
        <v>0</v>
      </c>
      <c r="AI1020" s="161">
        <v>0</v>
      </c>
      <c r="AJ1020" s="161">
        <v>0</v>
      </c>
      <c r="AK1020" s="158">
        <v>0</v>
      </c>
      <c r="AL1020" s="158">
        <v>0</v>
      </c>
      <c r="AM1020" s="158">
        <v>0</v>
      </c>
      <c r="AN1020" s="158">
        <v>0</v>
      </c>
      <c r="AO1020" s="158">
        <v>0</v>
      </c>
      <c r="AP1020" s="158">
        <v>0</v>
      </c>
      <c r="AQ1020" s="158">
        <v>0</v>
      </c>
      <c r="AR1020" s="161">
        <v>90000006</v>
      </c>
      <c r="AS1020" s="158" t="s">
        <v>162</v>
      </c>
      <c r="AT1020" s="159" t="s">
        <v>162</v>
      </c>
      <c r="AU1020" s="158">
        <v>0</v>
      </c>
      <c r="AV1020" s="162">
        <v>0</v>
      </c>
      <c r="AW1020" s="162">
        <v>0</v>
      </c>
      <c r="AX1020" s="159" t="s">
        <v>162</v>
      </c>
      <c r="AY1020" s="158" t="s">
        <v>1350</v>
      </c>
      <c r="AZ1020" s="160"/>
      <c r="BA1020" s="160"/>
      <c r="BB1020" s="191" t="s">
        <v>1351</v>
      </c>
      <c r="BC1020" s="158">
        <v>0</v>
      </c>
      <c r="BD1020" s="158">
        <v>0</v>
      </c>
      <c r="BE1020" s="158">
        <v>0</v>
      </c>
      <c r="BF1020" s="158">
        <v>0</v>
      </c>
      <c r="BG1020" s="158">
        <v>0</v>
      </c>
      <c r="BH1020" s="158">
        <v>0</v>
      </c>
      <c r="BI1020" s="164">
        <v>0</v>
      </c>
      <c r="BJ1020" s="161">
        <v>0</v>
      </c>
      <c r="BK1020" s="161">
        <v>0</v>
      </c>
      <c r="BL1020" s="161">
        <v>0</v>
      </c>
      <c r="BM1020" s="161">
        <v>0</v>
      </c>
      <c r="BN1020" s="161">
        <v>0</v>
      </c>
      <c r="BO1020" s="161">
        <v>0</v>
      </c>
      <c r="BP1020" s="11">
        <v>0</v>
      </c>
      <c r="BQ1020" s="46">
        <v>0</v>
      </c>
    </row>
    <row r="1021" ht="20.1" customHeight="1" spans="3:69">
      <c r="C1021" s="158">
        <v>63203004</v>
      </c>
      <c r="D1021" s="196" t="s">
        <v>1367</v>
      </c>
      <c r="E1021" s="16">
        <v>1</v>
      </c>
      <c r="F1021" s="16">
        <v>63002003</v>
      </c>
      <c r="G1021" s="16">
        <v>0</v>
      </c>
      <c r="H1021" s="18">
        <v>0</v>
      </c>
      <c r="I1021" s="19">
        <v>1</v>
      </c>
      <c r="J1021" s="19">
        <v>0</v>
      </c>
      <c r="K1021" s="16">
        <v>0</v>
      </c>
      <c r="L1021" s="16">
        <v>0</v>
      </c>
      <c r="M1021" s="16">
        <v>0</v>
      </c>
      <c r="N1021" s="16">
        <v>8</v>
      </c>
      <c r="O1021" s="16">
        <v>8</v>
      </c>
      <c r="P1021" s="16">
        <v>1</v>
      </c>
      <c r="Q1021" s="16">
        <v>0</v>
      </c>
      <c r="R1021" s="11">
        <v>0</v>
      </c>
      <c r="S1021" s="16">
        <v>0</v>
      </c>
      <c r="T1021" s="16">
        <v>1</v>
      </c>
      <c r="U1021" s="16">
        <v>0</v>
      </c>
      <c r="V1021" s="16">
        <v>0</v>
      </c>
      <c r="W1021" s="19">
        <v>0</v>
      </c>
      <c r="X1021" s="19">
        <v>0</v>
      </c>
      <c r="Y1021" s="16">
        <v>0</v>
      </c>
      <c r="Z1021" s="16">
        <v>0</v>
      </c>
      <c r="AA1021" s="16">
        <v>0</v>
      </c>
      <c r="AB1021" s="16">
        <v>1</v>
      </c>
      <c r="AC1021" s="16">
        <v>0</v>
      </c>
      <c r="AD1021" s="16">
        <v>0</v>
      </c>
      <c r="AE1021" s="16">
        <v>0</v>
      </c>
      <c r="AF1021" s="16" t="s">
        <v>162</v>
      </c>
      <c r="AG1021" s="11">
        <v>0</v>
      </c>
      <c r="AH1021" s="11">
        <v>0</v>
      </c>
      <c r="AI1021" s="11">
        <v>0</v>
      </c>
      <c r="AJ1021" s="11">
        <v>0</v>
      </c>
      <c r="AK1021" s="16">
        <v>0</v>
      </c>
      <c r="AL1021" s="16">
        <v>0</v>
      </c>
      <c r="AM1021" s="16">
        <v>0</v>
      </c>
      <c r="AN1021" s="16">
        <v>0</v>
      </c>
      <c r="AO1021" s="16">
        <v>0</v>
      </c>
      <c r="AP1021" s="16">
        <v>0</v>
      </c>
      <c r="AQ1021" s="16">
        <v>0</v>
      </c>
      <c r="AR1021" s="11">
        <v>90000006</v>
      </c>
      <c r="AS1021" s="16" t="s">
        <v>162</v>
      </c>
      <c r="AT1021" s="17" t="s">
        <v>162</v>
      </c>
      <c r="AU1021" s="16">
        <v>0</v>
      </c>
      <c r="AV1021" s="19">
        <v>0</v>
      </c>
      <c r="AW1021" s="19">
        <v>0</v>
      </c>
      <c r="AX1021" s="17" t="s">
        <v>162</v>
      </c>
      <c r="AY1021" s="16" t="s">
        <v>1368</v>
      </c>
      <c r="AZ1021" s="18"/>
      <c r="BA1021" s="18"/>
      <c r="BB1021" s="39" t="s">
        <v>1369</v>
      </c>
      <c r="BC1021" s="16">
        <v>0</v>
      </c>
      <c r="BD1021" s="16">
        <v>0</v>
      </c>
      <c r="BE1021" s="16">
        <v>0</v>
      </c>
      <c r="BF1021" s="16">
        <v>0</v>
      </c>
      <c r="BG1021" s="16">
        <v>0</v>
      </c>
      <c r="BH1021" s="16">
        <v>0</v>
      </c>
      <c r="BI1021" s="14">
        <v>0</v>
      </c>
      <c r="BJ1021" s="11">
        <v>0</v>
      </c>
      <c r="BK1021" s="11">
        <v>0</v>
      </c>
      <c r="BL1021" s="11">
        <v>0</v>
      </c>
      <c r="BM1021" s="11">
        <v>0</v>
      </c>
      <c r="BN1021" s="11">
        <v>0</v>
      </c>
      <c r="BO1021" s="11">
        <v>0</v>
      </c>
      <c r="BP1021" s="11">
        <v>0</v>
      </c>
      <c r="BQ1021" s="46">
        <v>0</v>
      </c>
    </row>
    <row r="1022" ht="20.1" customHeight="1" spans="3:69">
      <c r="C1022" s="19">
        <v>64000001</v>
      </c>
      <c r="D1022" s="20" t="s">
        <v>301</v>
      </c>
      <c r="E1022" s="19">
        <v>1</v>
      </c>
      <c r="F1022" s="19">
        <v>10041</v>
      </c>
      <c r="G1022" s="19">
        <v>0</v>
      </c>
      <c r="H1022" s="18">
        <v>0</v>
      </c>
      <c r="I1022" s="19">
        <v>1</v>
      </c>
      <c r="J1022" s="19">
        <v>0</v>
      </c>
      <c r="K1022" s="16">
        <v>0</v>
      </c>
      <c r="L1022" s="19">
        <v>0</v>
      </c>
      <c r="M1022" s="19">
        <v>0</v>
      </c>
      <c r="N1022" s="19">
        <v>2</v>
      </c>
      <c r="O1022" s="19">
        <v>1</v>
      </c>
      <c r="P1022" s="19">
        <v>0.5</v>
      </c>
      <c r="Q1022" s="19">
        <v>0</v>
      </c>
      <c r="R1022" s="11">
        <v>0</v>
      </c>
      <c r="S1022" s="18">
        <v>0</v>
      </c>
      <c r="T1022" s="16">
        <v>1</v>
      </c>
      <c r="U1022" s="19">
        <v>2</v>
      </c>
      <c r="V1022" s="19">
        <v>0</v>
      </c>
      <c r="W1022" s="19">
        <v>0</v>
      </c>
      <c r="X1022" s="19">
        <v>0</v>
      </c>
      <c r="Y1022" s="19">
        <v>0</v>
      </c>
      <c r="Z1022" s="19">
        <v>0</v>
      </c>
      <c r="AA1022" s="19">
        <v>0</v>
      </c>
      <c r="AB1022" s="16">
        <v>1</v>
      </c>
      <c r="AC1022" s="19">
        <v>0</v>
      </c>
      <c r="AD1022" s="19">
        <v>18</v>
      </c>
      <c r="AE1022" s="19">
        <v>0</v>
      </c>
      <c r="AF1022" s="19">
        <v>0</v>
      </c>
      <c r="AG1022" s="11">
        <v>2</v>
      </c>
      <c r="AH1022" s="11">
        <v>0</v>
      </c>
      <c r="AI1022" s="11">
        <v>0</v>
      </c>
      <c r="AJ1022" s="11">
        <v>0</v>
      </c>
      <c r="AK1022" s="19">
        <v>0</v>
      </c>
      <c r="AL1022" s="19">
        <v>0</v>
      </c>
      <c r="AM1022" s="19">
        <v>0</v>
      </c>
      <c r="AN1022" s="16">
        <v>0</v>
      </c>
      <c r="AO1022" s="19">
        <v>1000</v>
      </c>
      <c r="AP1022" s="19">
        <v>0</v>
      </c>
      <c r="AQ1022" s="19">
        <v>0</v>
      </c>
      <c r="AR1022" s="11">
        <v>90600010</v>
      </c>
      <c r="AS1022" s="19" t="s">
        <v>162</v>
      </c>
      <c r="AT1022" s="20" t="s">
        <v>163</v>
      </c>
      <c r="AU1022" s="19" t="s">
        <v>1004</v>
      </c>
      <c r="AV1022" s="19">
        <v>0</v>
      </c>
      <c r="AW1022" s="19">
        <v>40000003</v>
      </c>
      <c r="AX1022" s="20" t="s">
        <v>164</v>
      </c>
      <c r="AY1022" s="20" t="s">
        <v>162</v>
      </c>
      <c r="AZ1022" s="18">
        <v>0</v>
      </c>
      <c r="BA1022" s="18">
        <v>0</v>
      </c>
      <c r="BB1022" s="76" t="s">
        <v>1370</v>
      </c>
      <c r="BC1022" s="19">
        <v>0</v>
      </c>
      <c r="BD1022" s="16">
        <v>0</v>
      </c>
      <c r="BE1022" s="19">
        <v>0</v>
      </c>
      <c r="BF1022" s="19">
        <v>0</v>
      </c>
      <c r="BG1022" s="19">
        <v>0</v>
      </c>
      <c r="BH1022" s="19">
        <v>0</v>
      </c>
      <c r="BI1022" s="14">
        <v>0</v>
      </c>
      <c r="BJ1022" s="11">
        <v>0</v>
      </c>
      <c r="BK1022" s="11">
        <v>0</v>
      </c>
      <c r="BL1022" s="11">
        <v>0</v>
      </c>
      <c r="BM1022" s="11">
        <v>0</v>
      </c>
      <c r="BN1022" s="11">
        <v>0</v>
      </c>
      <c r="BO1022" s="11">
        <v>0</v>
      </c>
      <c r="BP1022" s="11">
        <v>0</v>
      </c>
      <c r="BQ1022" s="46">
        <v>0</v>
      </c>
    </row>
    <row r="1023" ht="20.1" customHeight="1" spans="3:69">
      <c r="C1023" s="19">
        <v>64000002</v>
      </c>
      <c r="D1023" s="20" t="s">
        <v>1198</v>
      </c>
      <c r="E1023" s="19">
        <v>1</v>
      </c>
      <c r="F1023" s="19">
        <v>60010500</v>
      </c>
      <c r="G1023" s="19">
        <v>0</v>
      </c>
      <c r="H1023" s="18">
        <v>0</v>
      </c>
      <c r="I1023" s="19">
        <v>1</v>
      </c>
      <c r="J1023" s="19">
        <v>0</v>
      </c>
      <c r="K1023" s="16">
        <v>0</v>
      </c>
      <c r="L1023" s="19">
        <v>0</v>
      </c>
      <c r="M1023" s="19">
        <v>0</v>
      </c>
      <c r="N1023" s="19">
        <v>2</v>
      </c>
      <c r="O1023" s="19">
        <v>2</v>
      </c>
      <c r="P1023" s="19">
        <v>0.6</v>
      </c>
      <c r="Q1023" s="19">
        <v>0</v>
      </c>
      <c r="R1023" s="11">
        <v>0</v>
      </c>
      <c r="S1023" s="18">
        <v>0</v>
      </c>
      <c r="T1023" s="16">
        <v>1</v>
      </c>
      <c r="U1023" s="19">
        <v>2</v>
      </c>
      <c r="V1023" s="19">
        <v>0</v>
      </c>
      <c r="W1023" s="19">
        <v>0</v>
      </c>
      <c r="X1023" s="19">
        <v>0</v>
      </c>
      <c r="Y1023" s="19">
        <v>0</v>
      </c>
      <c r="Z1023" s="19">
        <v>0</v>
      </c>
      <c r="AA1023" s="19">
        <v>0</v>
      </c>
      <c r="AB1023" s="16">
        <v>1</v>
      </c>
      <c r="AC1023" s="19">
        <v>0</v>
      </c>
      <c r="AD1023" s="16">
        <v>99999</v>
      </c>
      <c r="AE1023" s="19">
        <v>0</v>
      </c>
      <c r="AF1023" s="19">
        <v>0</v>
      </c>
      <c r="AG1023" s="11">
        <v>2</v>
      </c>
      <c r="AH1023" s="11">
        <v>0</v>
      </c>
      <c r="AI1023" s="11">
        <v>0</v>
      </c>
      <c r="AJ1023" s="11">
        <v>0</v>
      </c>
      <c r="AK1023" s="19">
        <v>0</v>
      </c>
      <c r="AL1023" s="19">
        <v>0</v>
      </c>
      <c r="AM1023" s="19">
        <v>0</v>
      </c>
      <c r="AN1023" s="16">
        <v>0</v>
      </c>
      <c r="AO1023" s="19">
        <v>1000</v>
      </c>
      <c r="AP1023" s="19">
        <v>0</v>
      </c>
      <c r="AQ1023" s="19">
        <v>0</v>
      </c>
      <c r="AR1023" s="11">
        <v>90600020</v>
      </c>
      <c r="AS1023" s="19" t="s">
        <v>162</v>
      </c>
      <c r="AT1023" s="20" t="s">
        <v>163</v>
      </c>
      <c r="AU1023" s="19" t="s">
        <v>1004</v>
      </c>
      <c r="AV1023" s="19">
        <v>0</v>
      </c>
      <c r="AW1023" s="19">
        <v>0</v>
      </c>
      <c r="AX1023" s="20" t="s">
        <v>164</v>
      </c>
      <c r="AY1023" s="20" t="s">
        <v>162</v>
      </c>
      <c r="AZ1023" s="18">
        <v>0</v>
      </c>
      <c r="BA1023" s="18">
        <v>0</v>
      </c>
      <c r="BB1023" s="76" t="s">
        <v>1371</v>
      </c>
      <c r="BC1023" s="19">
        <v>0</v>
      </c>
      <c r="BD1023" s="16">
        <v>0</v>
      </c>
      <c r="BE1023" s="19">
        <v>0</v>
      </c>
      <c r="BF1023" s="19">
        <v>0</v>
      </c>
      <c r="BG1023" s="19">
        <v>0</v>
      </c>
      <c r="BH1023" s="19">
        <v>0</v>
      </c>
      <c r="BI1023" s="14">
        <v>0</v>
      </c>
      <c r="BJ1023" s="11">
        <v>0</v>
      </c>
      <c r="BK1023" s="11">
        <v>0</v>
      </c>
      <c r="BL1023" s="11">
        <v>0</v>
      </c>
      <c r="BM1023" s="11">
        <v>0</v>
      </c>
      <c r="BN1023" s="11">
        <v>0</v>
      </c>
      <c r="BO1023" s="11">
        <v>0</v>
      </c>
      <c r="BP1023" s="11">
        <v>0</v>
      </c>
      <c r="BQ1023" s="46">
        <v>0</v>
      </c>
    </row>
    <row r="1024" ht="20.1" customHeight="1" spans="3:69">
      <c r="C1024" s="19">
        <v>64000003</v>
      </c>
      <c r="D1024" s="20" t="s">
        <v>1372</v>
      </c>
      <c r="E1024" s="19">
        <v>1</v>
      </c>
      <c r="F1024" s="19">
        <v>60010500</v>
      </c>
      <c r="G1024" s="19">
        <v>0</v>
      </c>
      <c r="H1024" s="18">
        <v>0</v>
      </c>
      <c r="I1024" s="19">
        <v>1</v>
      </c>
      <c r="J1024" s="19">
        <v>0</v>
      </c>
      <c r="K1024" s="16">
        <v>0</v>
      </c>
      <c r="L1024" s="19">
        <v>0</v>
      </c>
      <c r="M1024" s="19">
        <v>0</v>
      </c>
      <c r="N1024" s="19">
        <v>2</v>
      </c>
      <c r="O1024" s="19">
        <v>2</v>
      </c>
      <c r="P1024" s="19">
        <v>0.6</v>
      </c>
      <c r="Q1024" s="19">
        <v>0</v>
      </c>
      <c r="R1024" s="11">
        <v>0</v>
      </c>
      <c r="S1024" s="18">
        <v>0</v>
      </c>
      <c r="T1024" s="16">
        <v>1</v>
      </c>
      <c r="U1024" s="19">
        <v>2</v>
      </c>
      <c r="V1024" s="19">
        <v>0</v>
      </c>
      <c r="W1024" s="19">
        <v>0</v>
      </c>
      <c r="X1024" s="19">
        <v>0</v>
      </c>
      <c r="Y1024" s="19">
        <v>0</v>
      </c>
      <c r="Z1024" s="19">
        <v>0</v>
      </c>
      <c r="AA1024" s="19">
        <v>0</v>
      </c>
      <c r="AB1024" s="16">
        <v>1</v>
      </c>
      <c r="AC1024" s="19">
        <v>0</v>
      </c>
      <c r="AD1024" s="16">
        <v>99999</v>
      </c>
      <c r="AE1024" s="19">
        <v>0</v>
      </c>
      <c r="AF1024" s="19">
        <v>0</v>
      </c>
      <c r="AG1024" s="11">
        <v>2</v>
      </c>
      <c r="AH1024" s="11">
        <v>0</v>
      </c>
      <c r="AI1024" s="11">
        <v>0</v>
      </c>
      <c r="AJ1024" s="11">
        <v>0</v>
      </c>
      <c r="AK1024" s="19">
        <v>0</v>
      </c>
      <c r="AL1024" s="19">
        <v>0</v>
      </c>
      <c r="AM1024" s="19">
        <v>0</v>
      </c>
      <c r="AN1024" s="19">
        <v>0</v>
      </c>
      <c r="AO1024" s="19">
        <v>1000</v>
      </c>
      <c r="AP1024" s="19">
        <v>0</v>
      </c>
      <c r="AQ1024" s="19">
        <v>0</v>
      </c>
      <c r="AR1024" s="11">
        <v>90600030</v>
      </c>
      <c r="AS1024" s="19" t="s">
        <v>162</v>
      </c>
      <c r="AT1024" s="20" t="s">
        <v>163</v>
      </c>
      <c r="AU1024" s="19" t="s">
        <v>1004</v>
      </c>
      <c r="AV1024" s="19">
        <v>0</v>
      </c>
      <c r="AW1024" s="19">
        <v>0</v>
      </c>
      <c r="AX1024" s="20" t="s">
        <v>164</v>
      </c>
      <c r="AY1024" s="20" t="s">
        <v>162</v>
      </c>
      <c r="AZ1024" s="18">
        <v>0</v>
      </c>
      <c r="BA1024" s="18">
        <v>0</v>
      </c>
      <c r="BB1024" s="76" t="s">
        <v>1373</v>
      </c>
      <c r="BC1024" s="19">
        <v>0</v>
      </c>
      <c r="BD1024" s="16">
        <v>0</v>
      </c>
      <c r="BE1024" s="19">
        <v>0</v>
      </c>
      <c r="BF1024" s="19">
        <v>0</v>
      </c>
      <c r="BG1024" s="19">
        <v>0</v>
      </c>
      <c r="BH1024" s="19">
        <v>0</v>
      </c>
      <c r="BI1024" s="14">
        <v>0</v>
      </c>
      <c r="BJ1024" s="11">
        <v>0</v>
      </c>
      <c r="BK1024" s="11">
        <v>0</v>
      </c>
      <c r="BL1024" s="11">
        <v>0</v>
      </c>
      <c r="BM1024" s="11">
        <v>0</v>
      </c>
      <c r="BN1024" s="11">
        <v>0</v>
      </c>
      <c r="BO1024" s="11">
        <v>0</v>
      </c>
      <c r="BP1024" s="11">
        <v>0</v>
      </c>
      <c r="BQ1024" s="46">
        <v>0</v>
      </c>
    </row>
    <row r="1025" ht="20.1" customHeight="1" spans="3:69">
      <c r="C1025" s="19">
        <v>64000004</v>
      </c>
      <c r="D1025" s="20" t="s">
        <v>1374</v>
      </c>
      <c r="E1025" s="19">
        <v>1</v>
      </c>
      <c r="F1025" s="19">
        <v>60010500</v>
      </c>
      <c r="G1025" s="19">
        <v>0</v>
      </c>
      <c r="H1025" s="18">
        <v>0</v>
      </c>
      <c r="I1025" s="19">
        <v>1</v>
      </c>
      <c r="J1025" s="19">
        <v>0</v>
      </c>
      <c r="K1025" s="16">
        <v>0</v>
      </c>
      <c r="L1025" s="19">
        <v>0</v>
      </c>
      <c r="M1025" s="19">
        <v>0</v>
      </c>
      <c r="N1025" s="19">
        <v>2</v>
      </c>
      <c r="O1025" s="19">
        <v>2</v>
      </c>
      <c r="P1025" s="19">
        <v>0.6</v>
      </c>
      <c r="Q1025" s="19">
        <v>0</v>
      </c>
      <c r="R1025" s="11">
        <v>0</v>
      </c>
      <c r="S1025" s="18">
        <v>0</v>
      </c>
      <c r="T1025" s="16">
        <v>1</v>
      </c>
      <c r="U1025" s="19">
        <v>2</v>
      </c>
      <c r="V1025" s="19">
        <v>0</v>
      </c>
      <c r="W1025" s="19">
        <v>0</v>
      </c>
      <c r="X1025" s="19">
        <v>0</v>
      </c>
      <c r="Y1025" s="19">
        <v>0</v>
      </c>
      <c r="Z1025" s="19">
        <v>0</v>
      </c>
      <c r="AA1025" s="19">
        <v>0</v>
      </c>
      <c r="AB1025" s="16">
        <v>1</v>
      </c>
      <c r="AC1025" s="19">
        <v>0</v>
      </c>
      <c r="AD1025" s="16">
        <v>99999</v>
      </c>
      <c r="AE1025" s="19">
        <v>0</v>
      </c>
      <c r="AF1025" s="19">
        <v>0</v>
      </c>
      <c r="AG1025" s="11">
        <v>2</v>
      </c>
      <c r="AH1025" s="11">
        <v>0</v>
      </c>
      <c r="AI1025" s="11">
        <v>0</v>
      </c>
      <c r="AJ1025" s="11">
        <v>0</v>
      </c>
      <c r="AK1025" s="19">
        <v>0</v>
      </c>
      <c r="AL1025" s="19">
        <v>0</v>
      </c>
      <c r="AM1025" s="19">
        <v>0</v>
      </c>
      <c r="AN1025" s="19">
        <v>0</v>
      </c>
      <c r="AO1025" s="19">
        <v>1000</v>
      </c>
      <c r="AP1025" s="19">
        <v>0</v>
      </c>
      <c r="AQ1025" s="19">
        <v>0</v>
      </c>
      <c r="AR1025" s="11">
        <v>90600040</v>
      </c>
      <c r="AS1025" s="19" t="s">
        <v>162</v>
      </c>
      <c r="AT1025" s="20" t="s">
        <v>163</v>
      </c>
      <c r="AU1025" s="19" t="s">
        <v>1004</v>
      </c>
      <c r="AV1025" s="19">
        <v>0</v>
      </c>
      <c r="AW1025" s="19">
        <v>0</v>
      </c>
      <c r="AX1025" s="20" t="s">
        <v>164</v>
      </c>
      <c r="AY1025" s="20" t="s">
        <v>162</v>
      </c>
      <c r="AZ1025" s="18">
        <v>0</v>
      </c>
      <c r="BA1025" s="18">
        <v>0</v>
      </c>
      <c r="BB1025" s="76" t="s">
        <v>1375</v>
      </c>
      <c r="BC1025" s="19">
        <v>0</v>
      </c>
      <c r="BD1025" s="16">
        <v>0</v>
      </c>
      <c r="BE1025" s="19">
        <v>0</v>
      </c>
      <c r="BF1025" s="19">
        <v>0</v>
      </c>
      <c r="BG1025" s="19">
        <v>0</v>
      </c>
      <c r="BH1025" s="19">
        <v>0</v>
      </c>
      <c r="BI1025" s="14">
        <v>0</v>
      </c>
      <c r="BJ1025" s="11">
        <v>0</v>
      </c>
      <c r="BK1025" s="11">
        <v>0</v>
      </c>
      <c r="BL1025" s="11">
        <v>0</v>
      </c>
      <c r="BM1025" s="11">
        <v>0</v>
      </c>
      <c r="BN1025" s="11">
        <v>0</v>
      </c>
      <c r="BO1025" s="11">
        <v>0</v>
      </c>
      <c r="BP1025" s="11">
        <v>0</v>
      </c>
      <c r="BQ1025" s="46">
        <v>0</v>
      </c>
    </row>
    <row r="1026" ht="20.1" customHeight="1" spans="3:69">
      <c r="C1026" s="19">
        <v>64000005</v>
      </c>
      <c r="D1026" s="20" t="s">
        <v>373</v>
      </c>
      <c r="E1026" s="19">
        <v>1</v>
      </c>
      <c r="F1026" s="19">
        <v>60010500</v>
      </c>
      <c r="G1026" s="19">
        <v>0</v>
      </c>
      <c r="H1026" s="18">
        <v>0</v>
      </c>
      <c r="I1026" s="19">
        <v>1</v>
      </c>
      <c r="J1026" s="19">
        <v>0</v>
      </c>
      <c r="K1026" s="16">
        <v>0</v>
      </c>
      <c r="L1026" s="19">
        <v>0</v>
      </c>
      <c r="M1026" s="19">
        <v>0</v>
      </c>
      <c r="N1026" s="19">
        <v>2</v>
      </c>
      <c r="O1026" s="19">
        <v>2</v>
      </c>
      <c r="P1026" s="19">
        <v>0.6</v>
      </c>
      <c r="Q1026" s="19">
        <v>0</v>
      </c>
      <c r="R1026" s="11">
        <v>0</v>
      </c>
      <c r="S1026" s="18">
        <v>0</v>
      </c>
      <c r="T1026" s="16">
        <v>1</v>
      </c>
      <c r="U1026" s="19">
        <v>2</v>
      </c>
      <c r="V1026" s="19">
        <v>0</v>
      </c>
      <c r="W1026" s="19">
        <v>0</v>
      </c>
      <c r="X1026" s="19">
        <v>0</v>
      </c>
      <c r="Y1026" s="19">
        <v>0</v>
      </c>
      <c r="Z1026" s="19">
        <v>0</v>
      </c>
      <c r="AA1026" s="19">
        <v>0</v>
      </c>
      <c r="AB1026" s="16">
        <v>1</v>
      </c>
      <c r="AC1026" s="19">
        <v>0</v>
      </c>
      <c r="AD1026" s="16">
        <v>99999</v>
      </c>
      <c r="AE1026" s="19">
        <v>0</v>
      </c>
      <c r="AF1026" s="19">
        <v>0</v>
      </c>
      <c r="AG1026" s="11">
        <v>2</v>
      </c>
      <c r="AH1026" s="11">
        <v>0</v>
      </c>
      <c r="AI1026" s="11">
        <v>0</v>
      </c>
      <c r="AJ1026" s="11">
        <v>0</v>
      </c>
      <c r="AK1026" s="19">
        <v>0</v>
      </c>
      <c r="AL1026" s="19">
        <v>0</v>
      </c>
      <c r="AM1026" s="19">
        <v>0</v>
      </c>
      <c r="AN1026" s="19">
        <v>0</v>
      </c>
      <c r="AO1026" s="19">
        <v>1000</v>
      </c>
      <c r="AP1026" s="19">
        <v>0</v>
      </c>
      <c r="AQ1026" s="19">
        <v>0</v>
      </c>
      <c r="AR1026" s="11">
        <v>90600050</v>
      </c>
      <c r="AS1026" s="19" t="s">
        <v>162</v>
      </c>
      <c r="AT1026" s="20" t="s">
        <v>163</v>
      </c>
      <c r="AU1026" s="19" t="s">
        <v>1004</v>
      </c>
      <c r="AV1026" s="19">
        <v>0</v>
      </c>
      <c r="AW1026" s="19">
        <v>0</v>
      </c>
      <c r="AX1026" s="20" t="s">
        <v>164</v>
      </c>
      <c r="AY1026" s="20" t="s">
        <v>162</v>
      </c>
      <c r="AZ1026" s="18">
        <v>0</v>
      </c>
      <c r="BA1026" s="18">
        <v>0</v>
      </c>
      <c r="BB1026" s="76" t="s">
        <v>1376</v>
      </c>
      <c r="BC1026" s="19">
        <v>0</v>
      </c>
      <c r="BD1026" s="16">
        <v>0</v>
      </c>
      <c r="BE1026" s="19">
        <v>0</v>
      </c>
      <c r="BF1026" s="19">
        <v>0</v>
      </c>
      <c r="BG1026" s="19">
        <v>0</v>
      </c>
      <c r="BH1026" s="19">
        <v>0</v>
      </c>
      <c r="BI1026" s="14">
        <v>0</v>
      </c>
      <c r="BJ1026" s="11">
        <v>0</v>
      </c>
      <c r="BK1026" s="11">
        <v>0</v>
      </c>
      <c r="BL1026" s="11">
        <v>0</v>
      </c>
      <c r="BM1026" s="11">
        <v>0</v>
      </c>
      <c r="BN1026" s="11">
        <v>0</v>
      </c>
      <c r="BO1026" s="11">
        <v>0</v>
      </c>
      <c r="BP1026" s="11">
        <v>0</v>
      </c>
      <c r="BQ1026" s="46">
        <v>0</v>
      </c>
    </row>
    <row r="1027" ht="20.1" customHeight="1" spans="3:69">
      <c r="C1027" s="19">
        <v>64000006</v>
      </c>
      <c r="D1027" s="20" t="s">
        <v>1377</v>
      </c>
      <c r="E1027" s="19">
        <v>1</v>
      </c>
      <c r="F1027" s="19">
        <v>60010500</v>
      </c>
      <c r="G1027" s="19">
        <v>0</v>
      </c>
      <c r="H1027" s="18">
        <v>0</v>
      </c>
      <c r="I1027" s="19">
        <v>1</v>
      </c>
      <c r="J1027" s="19">
        <v>0</v>
      </c>
      <c r="K1027" s="16">
        <v>0</v>
      </c>
      <c r="L1027" s="19">
        <v>0</v>
      </c>
      <c r="M1027" s="19">
        <v>0</v>
      </c>
      <c r="N1027" s="19">
        <v>2</v>
      </c>
      <c r="O1027" s="19">
        <v>2</v>
      </c>
      <c r="P1027" s="19">
        <v>0.6</v>
      </c>
      <c r="Q1027" s="19">
        <v>0</v>
      </c>
      <c r="R1027" s="11">
        <v>0</v>
      </c>
      <c r="S1027" s="18">
        <v>0</v>
      </c>
      <c r="T1027" s="16">
        <v>1</v>
      </c>
      <c r="U1027" s="19">
        <v>2</v>
      </c>
      <c r="V1027" s="19">
        <v>0</v>
      </c>
      <c r="W1027" s="19">
        <v>0</v>
      </c>
      <c r="X1027" s="19">
        <v>0</v>
      </c>
      <c r="Y1027" s="19">
        <v>0</v>
      </c>
      <c r="Z1027" s="19">
        <v>0</v>
      </c>
      <c r="AA1027" s="19">
        <v>0</v>
      </c>
      <c r="AB1027" s="16">
        <v>1</v>
      </c>
      <c r="AC1027" s="19">
        <v>0</v>
      </c>
      <c r="AD1027" s="16">
        <v>99999</v>
      </c>
      <c r="AE1027" s="19">
        <v>0</v>
      </c>
      <c r="AF1027" s="19">
        <v>0</v>
      </c>
      <c r="AG1027" s="11">
        <v>2</v>
      </c>
      <c r="AH1027" s="11">
        <v>0</v>
      </c>
      <c r="AI1027" s="11">
        <v>0</v>
      </c>
      <c r="AJ1027" s="11">
        <v>0</v>
      </c>
      <c r="AK1027" s="19">
        <v>0</v>
      </c>
      <c r="AL1027" s="19">
        <v>0</v>
      </c>
      <c r="AM1027" s="19">
        <v>0</v>
      </c>
      <c r="AN1027" s="19">
        <v>0</v>
      </c>
      <c r="AO1027" s="19">
        <v>1000</v>
      </c>
      <c r="AP1027" s="19">
        <v>0</v>
      </c>
      <c r="AQ1027" s="19">
        <v>0</v>
      </c>
      <c r="AR1027" s="11">
        <v>90600060</v>
      </c>
      <c r="AS1027" s="19" t="s">
        <v>162</v>
      </c>
      <c r="AT1027" s="20" t="s">
        <v>163</v>
      </c>
      <c r="AU1027" s="19" t="s">
        <v>1004</v>
      </c>
      <c r="AV1027" s="19">
        <v>0</v>
      </c>
      <c r="AW1027" s="19">
        <v>0</v>
      </c>
      <c r="AX1027" s="20" t="s">
        <v>164</v>
      </c>
      <c r="AY1027" s="20" t="s">
        <v>162</v>
      </c>
      <c r="AZ1027" s="18">
        <v>0</v>
      </c>
      <c r="BA1027" s="18">
        <v>0</v>
      </c>
      <c r="BB1027" s="76" t="s">
        <v>1378</v>
      </c>
      <c r="BC1027" s="19">
        <v>0</v>
      </c>
      <c r="BD1027" s="16">
        <v>0</v>
      </c>
      <c r="BE1027" s="19">
        <v>0</v>
      </c>
      <c r="BF1027" s="19">
        <v>0</v>
      </c>
      <c r="BG1027" s="19">
        <v>0</v>
      </c>
      <c r="BH1027" s="19">
        <v>0</v>
      </c>
      <c r="BI1027" s="14">
        <v>0</v>
      </c>
      <c r="BJ1027" s="11">
        <v>0</v>
      </c>
      <c r="BK1027" s="11">
        <v>0</v>
      </c>
      <c r="BL1027" s="11">
        <v>0</v>
      </c>
      <c r="BM1027" s="11">
        <v>0</v>
      </c>
      <c r="BN1027" s="11">
        <v>0</v>
      </c>
      <c r="BO1027" s="11">
        <v>0</v>
      </c>
      <c r="BP1027" s="11">
        <v>0</v>
      </c>
      <c r="BQ1027" s="46">
        <v>0</v>
      </c>
    </row>
    <row r="1028" ht="20.1" customHeight="1" spans="3:69">
      <c r="C1028" s="19">
        <v>64000007</v>
      </c>
      <c r="D1028" s="20" t="s">
        <v>1379</v>
      </c>
      <c r="E1028" s="19">
        <v>1</v>
      </c>
      <c r="F1028" s="19">
        <v>60010500</v>
      </c>
      <c r="G1028" s="19">
        <v>0</v>
      </c>
      <c r="H1028" s="18">
        <v>0</v>
      </c>
      <c r="I1028" s="19">
        <v>1</v>
      </c>
      <c r="J1028" s="19">
        <v>0</v>
      </c>
      <c r="K1028" s="16">
        <v>0</v>
      </c>
      <c r="L1028" s="19">
        <v>0</v>
      </c>
      <c r="M1028" s="19">
        <v>0</v>
      </c>
      <c r="N1028" s="19">
        <v>2</v>
      </c>
      <c r="O1028" s="19">
        <v>2</v>
      </c>
      <c r="P1028" s="19">
        <v>0.6</v>
      </c>
      <c r="Q1028" s="19">
        <v>0</v>
      </c>
      <c r="R1028" s="11">
        <v>0</v>
      </c>
      <c r="S1028" s="18">
        <v>0</v>
      </c>
      <c r="T1028" s="16">
        <v>1</v>
      </c>
      <c r="U1028" s="19">
        <v>2</v>
      </c>
      <c r="V1028" s="19">
        <v>0</v>
      </c>
      <c r="W1028" s="19">
        <v>0</v>
      </c>
      <c r="X1028" s="19">
        <v>0</v>
      </c>
      <c r="Y1028" s="19">
        <v>0</v>
      </c>
      <c r="Z1028" s="19">
        <v>0</v>
      </c>
      <c r="AA1028" s="19">
        <v>0</v>
      </c>
      <c r="AB1028" s="16">
        <v>1</v>
      </c>
      <c r="AC1028" s="19">
        <v>0</v>
      </c>
      <c r="AD1028" s="16">
        <v>99999</v>
      </c>
      <c r="AE1028" s="19">
        <v>0</v>
      </c>
      <c r="AF1028" s="19">
        <v>0</v>
      </c>
      <c r="AG1028" s="11">
        <v>2</v>
      </c>
      <c r="AH1028" s="11">
        <v>0</v>
      </c>
      <c r="AI1028" s="11">
        <v>0</v>
      </c>
      <c r="AJ1028" s="11">
        <v>0</v>
      </c>
      <c r="AK1028" s="19">
        <v>0</v>
      </c>
      <c r="AL1028" s="19">
        <v>0</v>
      </c>
      <c r="AM1028" s="19">
        <v>0</v>
      </c>
      <c r="AN1028" s="19">
        <v>0</v>
      </c>
      <c r="AO1028" s="19">
        <v>1000</v>
      </c>
      <c r="AP1028" s="19">
        <v>0</v>
      </c>
      <c r="AQ1028" s="19">
        <v>0</v>
      </c>
      <c r="AR1028" s="11">
        <v>90600070</v>
      </c>
      <c r="AS1028" s="19" t="s">
        <v>162</v>
      </c>
      <c r="AT1028" s="20" t="s">
        <v>163</v>
      </c>
      <c r="AU1028" s="19" t="s">
        <v>1004</v>
      </c>
      <c r="AV1028" s="19">
        <v>0</v>
      </c>
      <c r="AW1028" s="19">
        <v>0</v>
      </c>
      <c r="AX1028" s="20" t="s">
        <v>164</v>
      </c>
      <c r="AY1028" s="20" t="s">
        <v>162</v>
      </c>
      <c r="AZ1028" s="18">
        <v>0</v>
      </c>
      <c r="BA1028" s="18">
        <v>0</v>
      </c>
      <c r="BB1028" s="76" t="s">
        <v>1380</v>
      </c>
      <c r="BC1028" s="19">
        <v>0</v>
      </c>
      <c r="BD1028" s="16">
        <v>0</v>
      </c>
      <c r="BE1028" s="19">
        <v>0</v>
      </c>
      <c r="BF1028" s="19">
        <v>0</v>
      </c>
      <c r="BG1028" s="19">
        <v>0</v>
      </c>
      <c r="BH1028" s="19">
        <v>0</v>
      </c>
      <c r="BI1028" s="14">
        <v>0</v>
      </c>
      <c r="BJ1028" s="11">
        <v>0</v>
      </c>
      <c r="BK1028" s="11">
        <v>0</v>
      </c>
      <c r="BL1028" s="11">
        <v>0</v>
      </c>
      <c r="BM1028" s="11">
        <v>0</v>
      </c>
      <c r="BN1028" s="11">
        <v>0</v>
      </c>
      <c r="BO1028" s="11">
        <v>0</v>
      </c>
      <c r="BP1028" s="11">
        <v>0</v>
      </c>
      <c r="BQ1028" s="46">
        <v>0</v>
      </c>
    </row>
    <row r="1029" ht="20.1" customHeight="1" spans="3:69">
      <c r="C1029" s="19">
        <v>64000008</v>
      </c>
      <c r="D1029" s="20" t="s">
        <v>405</v>
      </c>
      <c r="E1029" s="19">
        <v>1</v>
      </c>
      <c r="F1029" s="19">
        <v>60010500</v>
      </c>
      <c r="G1029" s="19">
        <v>0</v>
      </c>
      <c r="H1029" s="18">
        <v>0</v>
      </c>
      <c r="I1029" s="19">
        <v>1</v>
      </c>
      <c r="J1029" s="19">
        <v>0</v>
      </c>
      <c r="K1029" s="16">
        <v>0</v>
      </c>
      <c r="L1029" s="19">
        <v>0</v>
      </c>
      <c r="M1029" s="19">
        <v>0</v>
      </c>
      <c r="N1029" s="19">
        <v>2</v>
      </c>
      <c r="O1029" s="19">
        <v>2</v>
      </c>
      <c r="P1029" s="19">
        <v>0.6</v>
      </c>
      <c r="Q1029" s="19">
        <v>0</v>
      </c>
      <c r="R1029" s="11">
        <v>0</v>
      </c>
      <c r="S1029" s="18">
        <v>0</v>
      </c>
      <c r="T1029" s="16">
        <v>1</v>
      </c>
      <c r="U1029" s="19">
        <v>2</v>
      </c>
      <c r="V1029" s="19">
        <v>0</v>
      </c>
      <c r="W1029" s="19">
        <v>0</v>
      </c>
      <c r="X1029" s="19">
        <v>0</v>
      </c>
      <c r="Y1029" s="19">
        <v>0</v>
      </c>
      <c r="Z1029" s="19">
        <v>0</v>
      </c>
      <c r="AA1029" s="19">
        <v>0</v>
      </c>
      <c r="AB1029" s="16">
        <v>1</v>
      </c>
      <c r="AC1029" s="19">
        <v>0</v>
      </c>
      <c r="AD1029" s="16">
        <v>99999</v>
      </c>
      <c r="AE1029" s="19">
        <v>0</v>
      </c>
      <c r="AF1029" s="19">
        <v>0</v>
      </c>
      <c r="AG1029" s="11">
        <v>2</v>
      </c>
      <c r="AH1029" s="11">
        <v>0</v>
      </c>
      <c r="AI1029" s="11">
        <v>0</v>
      </c>
      <c r="AJ1029" s="11">
        <v>0</v>
      </c>
      <c r="AK1029" s="19">
        <v>0</v>
      </c>
      <c r="AL1029" s="19">
        <v>0</v>
      </c>
      <c r="AM1029" s="19">
        <v>0</v>
      </c>
      <c r="AN1029" s="19">
        <v>0</v>
      </c>
      <c r="AO1029" s="19">
        <v>1000</v>
      </c>
      <c r="AP1029" s="19">
        <v>0</v>
      </c>
      <c r="AQ1029" s="19">
        <v>0</v>
      </c>
      <c r="AR1029" s="11">
        <v>0</v>
      </c>
      <c r="AS1029" s="19" t="s">
        <v>162</v>
      </c>
      <c r="AT1029" s="20" t="s">
        <v>163</v>
      </c>
      <c r="AU1029" s="19" t="s">
        <v>1004</v>
      </c>
      <c r="AV1029" s="19">
        <v>0</v>
      </c>
      <c r="AW1029" s="19">
        <v>0</v>
      </c>
      <c r="AX1029" s="20" t="s">
        <v>164</v>
      </c>
      <c r="AY1029" s="20" t="s">
        <v>162</v>
      </c>
      <c r="AZ1029" s="18">
        <v>0</v>
      </c>
      <c r="BA1029" s="18">
        <v>0</v>
      </c>
      <c r="BB1029" s="76" t="s">
        <v>1381</v>
      </c>
      <c r="BC1029" s="19">
        <v>0</v>
      </c>
      <c r="BD1029" s="16">
        <v>0</v>
      </c>
      <c r="BE1029" s="19">
        <v>0</v>
      </c>
      <c r="BF1029" s="19">
        <v>0</v>
      </c>
      <c r="BG1029" s="19">
        <v>0</v>
      </c>
      <c r="BH1029" s="19">
        <v>0</v>
      </c>
      <c r="BI1029" s="14">
        <v>0</v>
      </c>
      <c r="BJ1029" s="11">
        <v>0</v>
      </c>
      <c r="BK1029" s="11">
        <v>0</v>
      </c>
      <c r="BL1029" s="11">
        <v>0</v>
      </c>
      <c r="BM1029" s="11">
        <v>0</v>
      </c>
      <c r="BN1029" s="11">
        <v>0</v>
      </c>
      <c r="BO1029" s="11">
        <v>0</v>
      </c>
      <c r="BP1029" s="11">
        <v>0</v>
      </c>
      <c r="BQ1029" s="46">
        <v>0</v>
      </c>
    </row>
    <row r="1030" ht="20.1" customHeight="1" spans="3:69">
      <c r="C1030" s="19">
        <v>64100001</v>
      </c>
      <c r="D1030" s="20" t="s">
        <v>1382</v>
      </c>
      <c r="E1030" s="16">
        <v>1</v>
      </c>
      <c r="F1030" s="11">
        <v>0</v>
      </c>
      <c r="G1030" s="19">
        <v>0</v>
      </c>
      <c r="H1030" s="11">
        <v>0</v>
      </c>
      <c r="I1030" s="16">
        <v>0</v>
      </c>
      <c r="J1030" s="19">
        <v>0</v>
      </c>
      <c r="K1030" s="16">
        <v>0</v>
      </c>
      <c r="L1030" s="11">
        <v>0</v>
      </c>
      <c r="M1030" s="11">
        <v>0</v>
      </c>
      <c r="N1030" s="19">
        <v>2</v>
      </c>
      <c r="O1030" s="19">
        <v>3</v>
      </c>
      <c r="P1030" s="19">
        <v>0.05</v>
      </c>
      <c r="Q1030" s="11">
        <v>0</v>
      </c>
      <c r="R1030" s="11">
        <v>0</v>
      </c>
      <c r="S1030" s="11">
        <v>0</v>
      </c>
      <c r="T1030" s="16">
        <v>1</v>
      </c>
      <c r="U1030" s="11">
        <v>2</v>
      </c>
      <c r="V1030" s="11">
        <v>0</v>
      </c>
      <c r="W1030" s="19">
        <v>0</v>
      </c>
      <c r="X1030" s="19">
        <v>0</v>
      </c>
      <c r="Y1030" s="11">
        <v>0</v>
      </c>
      <c r="Z1030" s="11">
        <v>0</v>
      </c>
      <c r="AA1030" s="11">
        <v>0</v>
      </c>
      <c r="AB1030" s="19">
        <v>0</v>
      </c>
      <c r="AC1030" s="11">
        <v>0</v>
      </c>
      <c r="AD1030" s="19">
        <v>1</v>
      </c>
      <c r="AE1030" s="11">
        <v>1</v>
      </c>
      <c r="AF1030" s="11">
        <v>3</v>
      </c>
      <c r="AG1030" s="11">
        <v>2</v>
      </c>
      <c r="AH1030" s="11">
        <v>1</v>
      </c>
      <c r="AI1030" s="11">
        <v>1</v>
      </c>
      <c r="AJ1030" s="11">
        <v>6</v>
      </c>
      <c r="AK1030" s="11">
        <v>0</v>
      </c>
      <c r="AL1030" s="11">
        <v>0</v>
      </c>
      <c r="AM1030" s="11">
        <v>0</v>
      </c>
      <c r="AN1030" s="19">
        <v>0</v>
      </c>
      <c r="AO1030" s="11">
        <v>3000</v>
      </c>
      <c r="AP1030" s="11">
        <v>0.1</v>
      </c>
      <c r="AQ1030" s="11">
        <v>0</v>
      </c>
      <c r="AR1030" s="11">
        <v>0</v>
      </c>
      <c r="AS1030" s="19">
        <v>90610011</v>
      </c>
      <c r="AT1030" s="12" t="s">
        <v>201</v>
      </c>
      <c r="AU1030" s="11" t="s">
        <v>1021</v>
      </c>
      <c r="AV1030" s="11" t="s">
        <v>162</v>
      </c>
      <c r="AW1030" s="11">
        <v>0</v>
      </c>
      <c r="AX1030" s="12" t="s">
        <v>164</v>
      </c>
      <c r="AY1030" s="11">
        <v>0</v>
      </c>
      <c r="AZ1030" s="11">
        <v>0</v>
      </c>
      <c r="BA1030" s="11">
        <v>0</v>
      </c>
      <c r="BB1030" s="37" t="s">
        <v>1383</v>
      </c>
      <c r="BC1030" s="11">
        <v>0</v>
      </c>
      <c r="BD1030" s="16">
        <v>0</v>
      </c>
      <c r="BE1030" s="11">
        <v>0</v>
      </c>
      <c r="BF1030" s="11">
        <v>0</v>
      </c>
      <c r="BG1030" s="11">
        <v>0</v>
      </c>
      <c r="BH1030" s="11">
        <v>0</v>
      </c>
      <c r="BI1030" s="14">
        <v>0</v>
      </c>
      <c r="BJ1030" s="11">
        <v>0</v>
      </c>
      <c r="BK1030" s="11">
        <v>0</v>
      </c>
      <c r="BL1030" s="11">
        <v>0</v>
      </c>
      <c r="BM1030" s="11">
        <v>0</v>
      </c>
      <c r="BN1030" s="11">
        <v>0</v>
      </c>
      <c r="BO1030" s="11">
        <v>0</v>
      </c>
      <c r="BP1030" s="11">
        <v>0</v>
      </c>
      <c r="BQ1030" s="46">
        <v>0</v>
      </c>
    </row>
    <row r="1031" ht="20.1" customHeight="1" spans="3:69">
      <c r="C1031" s="19">
        <v>64100002</v>
      </c>
      <c r="D1031" s="20" t="s">
        <v>1384</v>
      </c>
      <c r="E1031" s="16">
        <v>1</v>
      </c>
      <c r="F1031" s="11">
        <v>0</v>
      </c>
      <c r="G1031" s="19">
        <v>0</v>
      </c>
      <c r="H1031" s="11">
        <v>0</v>
      </c>
      <c r="I1031" s="16">
        <v>0</v>
      </c>
      <c r="J1031" s="19">
        <v>0</v>
      </c>
      <c r="K1031" s="16">
        <v>0</v>
      </c>
      <c r="L1031" s="11">
        <v>0</v>
      </c>
      <c r="M1031" s="11">
        <v>0</v>
      </c>
      <c r="N1031" s="19">
        <v>2</v>
      </c>
      <c r="O1031" s="19">
        <v>1</v>
      </c>
      <c r="P1031" s="19">
        <v>1</v>
      </c>
      <c r="Q1031" s="11">
        <v>0</v>
      </c>
      <c r="R1031" s="11">
        <v>0</v>
      </c>
      <c r="S1031" s="11">
        <v>0</v>
      </c>
      <c r="T1031" s="16">
        <v>1</v>
      </c>
      <c r="U1031" s="11">
        <v>2</v>
      </c>
      <c r="V1031" s="11">
        <v>0</v>
      </c>
      <c r="W1031" s="19">
        <v>0</v>
      </c>
      <c r="X1031" s="19">
        <v>0</v>
      </c>
      <c r="Y1031" s="11">
        <v>0</v>
      </c>
      <c r="Z1031" s="11">
        <v>0</v>
      </c>
      <c r="AA1031" s="11">
        <v>0</v>
      </c>
      <c r="AB1031" s="19">
        <v>0</v>
      </c>
      <c r="AC1031" s="11">
        <v>0</v>
      </c>
      <c r="AD1031" s="19">
        <v>30</v>
      </c>
      <c r="AE1031" s="11">
        <v>1</v>
      </c>
      <c r="AF1031" s="11">
        <v>3</v>
      </c>
      <c r="AG1031" s="11">
        <v>2</v>
      </c>
      <c r="AH1031" s="11">
        <v>1</v>
      </c>
      <c r="AI1031" s="11">
        <v>1</v>
      </c>
      <c r="AJ1031" s="11">
        <v>6</v>
      </c>
      <c r="AK1031" s="11">
        <v>0</v>
      </c>
      <c r="AL1031" s="11">
        <v>0</v>
      </c>
      <c r="AM1031" s="11">
        <v>0</v>
      </c>
      <c r="AN1031" s="19">
        <v>0</v>
      </c>
      <c r="AO1031" s="11">
        <v>3000</v>
      </c>
      <c r="AP1031" s="11">
        <v>0.1</v>
      </c>
      <c r="AQ1031" s="11">
        <v>0</v>
      </c>
      <c r="AR1031" s="11">
        <v>0</v>
      </c>
      <c r="AS1031" s="19">
        <v>90610021</v>
      </c>
      <c r="AT1031" s="12" t="s">
        <v>201</v>
      </c>
      <c r="AU1031" s="11" t="s">
        <v>1021</v>
      </c>
      <c r="AV1031" s="11" t="s">
        <v>162</v>
      </c>
      <c r="AW1031" s="11">
        <v>0</v>
      </c>
      <c r="AX1031" s="12" t="s">
        <v>164</v>
      </c>
      <c r="AY1031" s="11">
        <v>0</v>
      </c>
      <c r="AZ1031" s="11">
        <v>0</v>
      </c>
      <c r="BA1031" s="11">
        <v>0</v>
      </c>
      <c r="BB1031" s="37" t="s">
        <v>1383</v>
      </c>
      <c r="BC1031" s="11">
        <v>0</v>
      </c>
      <c r="BD1031" s="16">
        <v>0</v>
      </c>
      <c r="BE1031" s="11">
        <v>0</v>
      </c>
      <c r="BF1031" s="11">
        <v>0</v>
      </c>
      <c r="BG1031" s="11">
        <v>0</v>
      </c>
      <c r="BH1031" s="11">
        <v>0</v>
      </c>
      <c r="BI1031" s="14">
        <v>0</v>
      </c>
      <c r="BJ1031" s="11">
        <v>0</v>
      </c>
      <c r="BK1031" s="11">
        <v>0</v>
      </c>
      <c r="BL1031" s="11">
        <v>0</v>
      </c>
      <c r="BM1031" s="11">
        <v>0</v>
      </c>
      <c r="BN1031" s="11">
        <v>0</v>
      </c>
      <c r="BO1031" s="11">
        <v>0</v>
      </c>
      <c r="BP1031" s="11">
        <v>0</v>
      </c>
      <c r="BQ1031" s="46">
        <v>0</v>
      </c>
    </row>
    <row r="1032" ht="20.1" customHeight="1" spans="3:69">
      <c r="C1032" s="19">
        <v>64100003</v>
      </c>
      <c r="D1032" s="17" t="s">
        <v>1385</v>
      </c>
      <c r="E1032" s="19">
        <v>1</v>
      </c>
      <c r="F1032" s="11">
        <v>0</v>
      </c>
      <c r="G1032" s="19">
        <v>0</v>
      </c>
      <c r="H1032" s="18">
        <v>0</v>
      </c>
      <c r="I1032" s="16">
        <v>0</v>
      </c>
      <c r="J1032" s="19">
        <v>0</v>
      </c>
      <c r="K1032" s="19">
        <v>0</v>
      </c>
      <c r="L1032" s="16">
        <v>0</v>
      </c>
      <c r="M1032" s="16">
        <v>0</v>
      </c>
      <c r="N1032" s="16">
        <v>2</v>
      </c>
      <c r="O1032" s="16">
        <v>3</v>
      </c>
      <c r="P1032" s="16">
        <v>0.2</v>
      </c>
      <c r="Q1032" s="16">
        <v>0</v>
      </c>
      <c r="R1032" s="11">
        <v>1</v>
      </c>
      <c r="S1032" s="16">
        <v>0</v>
      </c>
      <c r="T1032" s="16">
        <v>1</v>
      </c>
      <c r="U1032" s="16">
        <v>2</v>
      </c>
      <c r="V1032" s="16">
        <v>0</v>
      </c>
      <c r="W1032" s="16">
        <v>3</v>
      </c>
      <c r="X1032" s="16">
        <v>0</v>
      </c>
      <c r="Y1032" s="16">
        <v>1</v>
      </c>
      <c r="Z1032" s="16">
        <v>0</v>
      </c>
      <c r="AA1032" s="16">
        <v>0</v>
      </c>
      <c r="AB1032" s="16">
        <v>0</v>
      </c>
      <c r="AC1032" s="16">
        <v>0</v>
      </c>
      <c r="AD1032" s="16">
        <v>8</v>
      </c>
      <c r="AE1032" s="16">
        <v>1</v>
      </c>
      <c r="AF1032" s="16">
        <v>3</v>
      </c>
      <c r="AG1032" s="11">
        <v>1</v>
      </c>
      <c r="AH1032" s="11">
        <v>1</v>
      </c>
      <c r="AI1032" s="11">
        <v>0</v>
      </c>
      <c r="AJ1032" s="11">
        <v>1.5</v>
      </c>
      <c r="AK1032" s="16">
        <v>0</v>
      </c>
      <c r="AL1032" s="16">
        <v>0</v>
      </c>
      <c r="AM1032" s="16">
        <v>0</v>
      </c>
      <c r="AN1032" s="16">
        <v>0</v>
      </c>
      <c r="AO1032" s="16">
        <v>5000</v>
      </c>
      <c r="AP1032" s="16">
        <v>3</v>
      </c>
      <c r="AQ1032" s="16">
        <v>0</v>
      </c>
      <c r="AR1032" s="11">
        <v>0</v>
      </c>
      <c r="AS1032" s="16" t="s">
        <v>162</v>
      </c>
      <c r="AT1032" s="20" t="s">
        <v>163</v>
      </c>
      <c r="AU1032" s="16" t="s">
        <v>353</v>
      </c>
      <c r="AV1032" s="19">
        <v>10000007</v>
      </c>
      <c r="AW1032" s="19">
        <v>70103003</v>
      </c>
      <c r="AX1032" s="17" t="s">
        <v>164</v>
      </c>
      <c r="AY1032" s="16" t="s">
        <v>1386</v>
      </c>
      <c r="AZ1032" s="18">
        <v>0</v>
      </c>
      <c r="BA1032" s="18">
        <v>0</v>
      </c>
      <c r="BB1032" s="39" t="s">
        <v>1387</v>
      </c>
      <c r="BC1032" s="16">
        <v>0</v>
      </c>
      <c r="BD1032" s="16">
        <v>0</v>
      </c>
      <c r="BE1032" s="16">
        <v>0</v>
      </c>
      <c r="BF1032" s="16">
        <v>0</v>
      </c>
      <c r="BG1032" s="16">
        <v>0</v>
      </c>
      <c r="BH1032" s="16">
        <v>0</v>
      </c>
      <c r="BI1032" s="14">
        <v>0</v>
      </c>
      <c r="BJ1032" s="11">
        <v>0</v>
      </c>
      <c r="BK1032" s="11">
        <v>0</v>
      </c>
      <c r="BL1032" s="11">
        <v>0</v>
      </c>
      <c r="BM1032" s="11">
        <v>0</v>
      </c>
      <c r="BN1032" s="11">
        <v>0</v>
      </c>
      <c r="BO1032" s="11">
        <v>0</v>
      </c>
      <c r="BP1032" s="11">
        <v>0</v>
      </c>
      <c r="BQ1032" s="46">
        <v>0</v>
      </c>
    </row>
    <row r="1033" ht="20.1" customHeight="1" spans="3:69">
      <c r="C1033" s="19">
        <v>64100004</v>
      </c>
      <c r="D1033" s="20" t="s">
        <v>1388</v>
      </c>
      <c r="E1033" s="16">
        <v>1</v>
      </c>
      <c r="F1033" s="11">
        <v>0</v>
      </c>
      <c r="G1033" s="19">
        <v>0</v>
      </c>
      <c r="H1033" s="11">
        <v>0</v>
      </c>
      <c r="I1033" s="16">
        <v>0</v>
      </c>
      <c r="J1033" s="19">
        <v>0</v>
      </c>
      <c r="K1033" s="16">
        <v>0</v>
      </c>
      <c r="L1033" s="11">
        <v>0</v>
      </c>
      <c r="M1033" s="11">
        <v>0</v>
      </c>
      <c r="N1033" s="19">
        <v>2</v>
      </c>
      <c r="O1033" s="19">
        <v>1</v>
      </c>
      <c r="P1033" s="19">
        <v>1</v>
      </c>
      <c r="Q1033" s="11">
        <v>0</v>
      </c>
      <c r="R1033" s="11">
        <v>0</v>
      </c>
      <c r="S1033" s="11">
        <v>0</v>
      </c>
      <c r="T1033" s="16">
        <v>1</v>
      </c>
      <c r="U1033" s="11">
        <v>2</v>
      </c>
      <c r="V1033" s="11">
        <v>0</v>
      </c>
      <c r="W1033" s="19">
        <v>0</v>
      </c>
      <c r="X1033" s="19">
        <v>0</v>
      </c>
      <c r="Y1033" s="11">
        <v>0</v>
      </c>
      <c r="Z1033" s="11">
        <v>0</v>
      </c>
      <c r="AA1033" s="11">
        <v>0</v>
      </c>
      <c r="AB1033" s="19">
        <v>0</v>
      </c>
      <c r="AC1033" s="11">
        <v>0</v>
      </c>
      <c r="AD1033" s="19">
        <v>30</v>
      </c>
      <c r="AE1033" s="11">
        <v>1</v>
      </c>
      <c r="AF1033" s="11">
        <v>3</v>
      </c>
      <c r="AG1033" s="11">
        <v>2</v>
      </c>
      <c r="AH1033" s="11">
        <v>1</v>
      </c>
      <c r="AI1033" s="11">
        <v>1</v>
      </c>
      <c r="AJ1033" s="11">
        <v>6</v>
      </c>
      <c r="AK1033" s="11">
        <v>0</v>
      </c>
      <c r="AL1033" s="11">
        <v>0</v>
      </c>
      <c r="AM1033" s="11">
        <v>0</v>
      </c>
      <c r="AN1033" s="19">
        <v>0</v>
      </c>
      <c r="AO1033" s="11">
        <v>3000</v>
      </c>
      <c r="AP1033" s="11">
        <v>0.1</v>
      </c>
      <c r="AQ1033" s="11">
        <v>0</v>
      </c>
      <c r="AR1033" s="19">
        <v>90610041</v>
      </c>
      <c r="AS1033" s="19">
        <v>90610041</v>
      </c>
      <c r="AT1033" s="12" t="s">
        <v>201</v>
      </c>
      <c r="AU1033" s="11" t="s">
        <v>1021</v>
      </c>
      <c r="AV1033" s="11" t="s">
        <v>162</v>
      </c>
      <c r="AW1033" s="11">
        <v>0</v>
      </c>
      <c r="AX1033" s="12" t="s">
        <v>164</v>
      </c>
      <c r="AY1033" s="11">
        <v>0</v>
      </c>
      <c r="AZ1033" s="11">
        <v>0</v>
      </c>
      <c r="BA1033" s="11">
        <v>0</v>
      </c>
      <c r="BB1033" s="37" t="s">
        <v>1383</v>
      </c>
      <c r="BC1033" s="11">
        <v>0</v>
      </c>
      <c r="BD1033" s="16">
        <v>0</v>
      </c>
      <c r="BE1033" s="11">
        <v>0</v>
      </c>
      <c r="BF1033" s="11">
        <v>0</v>
      </c>
      <c r="BG1033" s="11">
        <v>0</v>
      </c>
      <c r="BH1033" s="11">
        <v>0</v>
      </c>
      <c r="BI1033" s="14">
        <v>0</v>
      </c>
      <c r="BJ1033" s="11">
        <v>0</v>
      </c>
      <c r="BK1033" s="11">
        <v>0</v>
      </c>
      <c r="BL1033" s="11">
        <v>0</v>
      </c>
      <c r="BM1033" s="11">
        <v>0</v>
      </c>
      <c r="BN1033" s="11">
        <v>0</v>
      </c>
      <c r="BO1033" s="11">
        <v>0</v>
      </c>
      <c r="BP1033" s="11">
        <v>0</v>
      </c>
      <c r="BQ1033" s="46">
        <v>0</v>
      </c>
    </row>
    <row r="1034" ht="20.25" customHeight="1" spans="3:69">
      <c r="C1034" s="19">
        <v>64100005</v>
      </c>
      <c r="D1034" s="20" t="s">
        <v>1248</v>
      </c>
      <c r="E1034" s="19">
        <v>1</v>
      </c>
      <c r="F1034" s="11">
        <v>0</v>
      </c>
      <c r="G1034" s="19">
        <v>0</v>
      </c>
      <c r="H1034" s="18">
        <v>0</v>
      </c>
      <c r="I1034" s="16">
        <v>0</v>
      </c>
      <c r="J1034" s="19">
        <v>0</v>
      </c>
      <c r="K1034" s="16">
        <v>0</v>
      </c>
      <c r="L1034" s="19">
        <v>0</v>
      </c>
      <c r="M1034" s="19">
        <v>0</v>
      </c>
      <c r="N1034" s="19">
        <v>2</v>
      </c>
      <c r="O1034" s="19">
        <v>2</v>
      </c>
      <c r="P1034" s="19">
        <v>0.3</v>
      </c>
      <c r="Q1034" s="19">
        <v>0</v>
      </c>
      <c r="R1034" s="11">
        <v>0</v>
      </c>
      <c r="S1034" s="18">
        <v>0</v>
      </c>
      <c r="T1034" s="16">
        <v>1</v>
      </c>
      <c r="U1034" s="19">
        <v>1</v>
      </c>
      <c r="V1034" s="19">
        <v>0</v>
      </c>
      <c r="W1034" s="19">
        <v>3</v>
      </c>
      <c r="X1034" s="19">
        <v>0</v>
      </c>
      <c r="Y1034" s="19">
        <v>0</v>
      </c>
      <c r="Z1034" s="19">
        <v>0</v>
      </c>
      <c r="AA1034" s="19">
        <v>0</v>
      </c>
      <c r="AB1034" s="19">
        <v>1</v>
      </c>
      <c r="AC1034" s="19">
        <v>0</v>
      </c>
      <c r="AD1034" s="19">
        <v>15</v>
      </c>
      <c r="AE1034" s="19">
        <v>0</v>
      </c>
      <c r="AF1034" s="19">
        <v>3</v>
      </c>
      <c r="AG1034" s="11">
        <v>7</v>
      </c>
      <c r="AH1034" s="11">
        <v>0</v>
      </c>
      <c r="AI1034" s="11">
        <v>1</v>
      </c>
      <c r="AJ1034" s="11">
        <v>6</v>
      </c>
      <c r="AK1034" s="19">
        <v>0</v>
      </c>
      <c r="AL1034" s="19">
        <v>0</v>
      </c>
      <c r="AM1034" s="19">
        <v>0</v>
      </c>
      <c r="AN1034" s="19">
        <v>0</v>
      </c>
      <c r="AO1034" s="19">
        <v>3000</v>
      </c>
      <c r="AP1034" s="19">
        <v>0.5</v>
      </c>
      <c r="AQ1034" s="19">
        <v>20</v>
      </c>
      <c r="AR1034" s="11">
        <v>0</v>
      </c>
      <c r="AS1034" s="221">
        <v>90610051</v>
      </c>
      <c r="AT1034" s="17" t="s">
        <v>190</v>
      </c>
      <c r="AU1034" s="19" t="s">
        <v>959</v>
      </c>
      <c r="AV1034" s="19">
        <v>10000011</v>
      </c>
      <c r="AW1034" s="19">
        <v>20001010</v>
      </c>
      <c r="AX1034" s="20" t="s">
        <v>197</v>
      </c>
      <c r="AY1034" s="20" t="s">
        <v>162</v>
      </c>
      <c r="AZ1034" s="18">
        <v>0</v>
      </c>
      <c r="BA1034" s="18">
        <v>0</v>
      </c>
      <c r="BB1034" s="39" t="s">
        <v>1249</v>
      </c>
      <c r="BC1034" s="19">
        <v>0</v>
      </c>
      <c r="BD1034" s="16">
        <v>0</v>
      </c>
      <c r="BE1034" s="19">
        <v>0</v>
      </c>
      <c r="BF1034" s="19">
        <v>0</v>
      </c>
      <c r="BG1034" s="19">
        <v>0</v>
      </c>
      <c r="BH1034" s="19">
        <v>0</v>
      </c>
      <c r="BI1034" s="14">
        <v>0</v>
      </c>
      <c r="BJ1034" s="11">
        <v>0</v>
      </c>
      <c r="BK1034" s="11">
        <v>0</v>
      </c>
      <c r="BL1034" s="11">
        <v>0</v>
      </c>
      <c r="BM1034" s="11">
        <v>0</v>
      </c>
      <c r="BN1034" s="11">
        <v>0</v>
      </c>
      <c r="BO1034" s="11">
        <v>0</v>
      </c>
      <c r="BP1034" s="11">
        <v>0</v>
      </c>
      <c r="BQ1034" s="46">
        <v>0</v>
      </c>
    </row>
    <row r="1035" ht="20.1" customHeight="1" spans="3:69">
      <c r="C1035" s="19">
        <v>64100006</v>
      </c>
      <c r="D1035" s="20" t="s">
        <v>839</v>
      </c>
      <c r="E1035" s="19">
        <v>1</v>
      </c>
      <c r="F1035" s="19">
        <v>60010500</v>
      </c>
      <c r="G1035" s="19">
        <v>0</v>
      </c>
      <c r="H1035" s="18">
        <v>0</v>
      </c>
      <c r="I1035" s="16">
        <v>0</v>
      </c>
      <c r="J1035" s="19">
        <v>0</v>
      </c>
      <c r="K1035" s="19">
        <v>0</v>
      </c>
      <c r="L1035" s="19">
        <v>0</v>
      </c>
      <c r="M1035" s="19">
        <v>0</v>
      </c>
      <c r="N1035" s="16">
        <v>2</v>
      </c>
      <c r="O1035" s="19">
        <v>7</v>
      </c>
      <c r="P1035" s="19">
        <v>0.1</v>
      </c>
      <c r="Q1035" s="19">
        <v>0</v>
      </c>
      <c r="R1035" s="11">
        <v>0</v>
      </c>
      <c r="S1035" s="18">
        <v>0</v>
      </c>
      <c r="T1035" s="16">
        <v>1</v>
      </c>
      <c r="U1035" s="19">
        <v>1</v>
      </c>
      <c r="V1035" s="19">
        <v>0</v>
      </c>
      <c r="W1035" s="19">
        <v>1</v>
      </c>
      <c r="X1035" s="19">
        <v>0</v>
      </c>
      <c r="Y1035" s="19">
        <v>0</v>
      </c>
      <c r="Z1035" s="19">
        <v>0</v>
      </c>
      <c r="AA1035" s="19">
        <v>0</v>
      </c>
      <c r="AB1035" s="16">
        <v>0</v>
      </c>
      <c r="AC1035" s="19">
        <v>0</v>
      </c>
      <c r="AD1035" s="19">
        <v>15</v>
      </c>
      <c r="AE1035" s="19">
        <v>0</v>
      </c>
      <c r="AF1035" s="19">
        <v>0</v>
      </c>
      <c r="AG1035" s="11">
        <v>7</v>
      </c>
      <c r="AH1035" s="11">
        <v>0</v>
      </c>
      <c r="AI1035" s="11">
        <v>0</v>
      </c>
      <c r="AJ1035" s="11">
        <v>0</v>
      </c>
      <c r="AK1035" s="19">
        <v>0</v>
      </c>
      <c r="AL1035" s="19">
        <v>0</v>
      </c>
      <c r="AM1035" s="19">
        <v>0</v>
      </c>
      <c r="AN1035" s="19">
        <v>0</v>
      </c>
      <c r="AO1035" s="19">
        <v>1000</v>
      </c>
      <c r="AP1035" s="19">
        <v>0.5</v>
      </c>
      <c r="AQ1035" s="19">
        <v>0</v>
      </c>
      <c r="AR1035" s="11">
        <v>0</v>
      </c>
      <c r="AS1035" s="11">
        <v>90202001</v>
      </c>
      <c r="AT1035" s="20" t="s">
        <v>485</v>
      </c>
      <c r="AU1035" s="19">
        <v>0</v>
      </c>
      <c r="AV1035" s="19">
        <v>10007001</v>
      </c>
      <c r="AW1035" s="19">
        <v>0</v>
      </c>
      <c r="AX1035" s="20" t="s">
        <v>164</v>
      </c>
      <c r="AY1035" s="20" t="s">
        <v>162</v>
      </c>
      <c r="AZ1035" s="18">
        <v>0</v>
      </c>
      <c r="BA1035" s="18">
        <v>0</v>
      </c>
      <c r="BB1035" s="76" t="s">
        <v>1389</v>
      </c>
      <c r="BC1035" s="19">
        <v>0</v>
      </c>
      <c r="BD1035" s="16">
        <v>0</v>
      </c>
      <c r="BE1035" s="19">
        <v>0</v>
      </c>
      <c r="BF1035" s="19">
        <v>0</v>
      </c>
      <c r="BG1035" s="19">
        <v>0</v>
      </c>
      <c r="BH1035" s="19">
        <v>0</v>
      </c>
      <c r="BI1035" s="14">
        <v>0</v>
      </c>
      <c r="BJ1035" s="11">
        <v>0</v>
      </c>
      <c r="BK1035" s="11">
        <v>0</v>
      </c>
      <c r="BL1035" s="11">
        <v>0</v>
      </c>
      <c r="BM1035" s="11">
        <v>0</v>
      </c>
      <c r="BN1035" s="11">
        <v>0</v>
      </c>
      <c r="BO1035" s="11">
        <v>0</v>
      </c>
      <c r="BP1035" s="11">
        <v>0</v>
      </c>
      <c r="BQ1035" s="46">
        <v>0</v>
      </c>
    </row>
    <row r="1036" ht="20.1" customHeight="1" spans="3:69">
      <c r="C1036" s="19">
        <v>64100007</v>
      </c>
      <c r="D1036" s="17" t="s">
        <v>1385</v>
      </c>
      <c r="E1036" s="19">
        <v>1</v>
      </c>
      <c r="F1036" s="11">
        <v>0</v>
      </c>
      <c r="G1036" s="19">
        <v>0</v>
      </c>
      <c r="H1036" s="18">
        <v>0</v>
      </c>
      <c r="I1036" s="16">
        <v>0</v>
      </c>
      <c r="J1036" s="19">
        <v>0</v>
      </c>
      <c r="K1036" s="19">
        <v>0</v>
      </c>
      <c r="L1036" s="16">
        <v>0</v>
      </c>
      <c r="M1036" s="16">
        <v>0</v>
      </c>
      <c r="N1036" s="16">
        <v>2</v>
      </c>
      <c r="O1036" s="16">
        <v>3</v>
      </c>
      <c r="P1036" s="16">
        <v>0.2</v>
      </c>
      <c r="Q1036" s="16">
        <v>0</v>
      </c>
      <c r="R1036" s="11">
        <v>0</v>
      </c>
      <c r="S1036" s="16">
        <v>0</v>
      </c>
      <c r="T1036" s="16">
        <v>1</v>
      </c>
      <c r="U1036" s="16">
        <v>2</v>
      </c>
      <c r="V1036" s="16">
        <v>0</v>
      </c>
      <c r="W1036" s="16">
        <v>3</v>
      </c>
      <c r="X1036" s="16">
        <v>0</v>
      </c>
      <c r="Y1036" s="16">
        <v>1</v>
      </c>
      <c r="Z1036" s="16">
        <v>0</v>
      </c>
      <c r="AA1036" s="16">
        <v>0</v>
      </c>
      <c r="AB1036" s="16">
        <v>0</v>
      </c>
      <c r="AC1036" s="16">
        <v>0</v>
      </c>
      <c r="AD1036" s="16">
        <v>8</v>
      </c>
      <c r="AE1036" s="16">
        <v>1</v>
      </c>
      <c r="AF1036" s="16">
        <v>3</v>
      </c>
      <c r="AG1036" s="11">
        <v>1</v>
      </c>
      <c r="AH1036" s="11">
        <v>1</v>
      </c>
      <c r="AI1036" s="11">
        <v>0</v>
      </c>
      <c r="AJ1036" s="11">
        <v>1.5</v>
      </c>
      <c r="AK1036" s="16">
        <v>0</v>
      </c>
      <c r="AL1036" s="16">
        <v>0</v>
      </c>
      <c r="AM1036" s="16">
        <v>0</v>
      </c>
      <c r="AN1036" s="16">
        <v>0</v>
      </c>
      <c r="AO1036" s="16">
        <v>5000</v>
      </c>
      <c r="AP1036" s="16">
        <v>3</v>
      </c>
      <c r="AQ1036" s="16">
        <v>0</v>
      </c>
      <c r="AR1036" s="11">
        <v>0</v>
      </c>
      <c r="AS1036" s="16" t="s">
        <v>162</v>
      </c>
      <c r="AT1036" s="20" t="s">
        <v>163</v>
      </c>
      <c r="AU1036" s="16" t="s">
        <v>353</v>
      </c>
      <c r="AV1036" s="19">
        <v>10000011</v>
      </c>
      <c r="AW1036" s="19">
        <v>70204001</v>
      </c>
      <c r="AX1036" s="17" t="s">
        <v>164</v>
      </c>
      <c r="AY1036" s="16" t="s">
        <v>1390</v>
      </c>
      <c r="AZ1036" s="18">
        <v>0</v>
      </c>
      <c r="BA1036" s="18">
        <v>0</v>
      </c>
      <c r="BB1036" s="39" t="s">
        <v>1387</v>
      </c>
      <c r="BC1036" s="16">
        <v>0</v>
      </c>
      <c r="BD1036" s="16">
        <v>0</v>
      </c>
      <c r="BE1036" s="16">
        <v>0</v>
      </c>
      <c r="BF1036" s="16">
        <v>0</v>
      </c>
      <c r="BG1036" s="16">
        <v>0</v>
      </c>
      <c r="BH1036" s="16">
        <v>0</v>
      </c>
      <c r="BI1036" s="14">
        <v>0</v>
      </c>
      <c r="BJ1036" s="11">
        <v>0</v>
      </c>
      <c r="BK1036" s="11">
        <v>0</v>
      </c>
      <c r="BL1036" s="11">
        <v>0</v>
      </c>
      <c r="BM1036" s="11">
        <v>0</v>
      </c>
      <c r="BN1036" s="11">
        <v>0</v>
      </c>
      <c r="BO1036" s="11">
        <v>0</v>
      </c>
      <c r="BP1036" s="11">
        <v>0</v>
      </c>
      <c r="BQ1036" s="46">
        <v>0</v>
      </c>
    </row>
    <row r="1037" ht="20.25" customHeight="1" spans="3:69">
      <c r="C1037" s="19">
        <v>641000071</v>
      </c>
      <c r="D1037" s="20" t="s">
        <v>1248</v>
      </c>
      <c r="E1037" s="19">
        <v>1</v>
      </c>
      <c r="F1037" s="11">
        <v>0</v>
      </c>
      <c r="G1037" s="19">
        <v>0</v>
      </c>
      <c r="H1037" s="18">
        <v>0</v>
      </c>
      <c r="I1037" s="16">
        <v>0</v>
      </c>
      <c r="J1037" s="19">
        <v>0</v>
      </c>
      <c r="K1037" s="16">
        <v>0</v>
      </c>
      <c r="L1037" s="19">
        <v>0</v>
      </c>
      <c r="M1037" s="19">
        <v>0</v>
      </c>
      <c r="N1037" s="19">
        <v>2</v>
      </c>
      <c r="O1037" s="19">
        <v>3</v>
      </c>
      <c r="P1037" s="19">
        <v>0.3</v>
      </c>
      <c r="Q1037" s="19">
        <v>0</v>
      </c>
      <c r="R1037" s="11">
        <v>1</v>
      </c>
      <c r="S1037" s="18">
        <v>0</v>
      </c>
      <c r="T1037" s="16">
        <v>1</v>
      </c>
      <c r="U1037" s="19">
        <v>1</v>
      </c>
      <c r="V1037" s="19">
        <v>0</v>
      </c>
      <c r="W1037" s="19">
        <v>3</v>
      </c>
      <c r="X1037" s="19">
        <v>0</v>
      </c>
      <c r="Y1037" s="19">
        <v>0</v>
      </c>
      <c r="Z1037" s="19">
        <v>0</v>
      </c>
      <c r="AA1037" s="19">
        <v>0</v>
      </c>
      <c r="AB1037" s="19">
        <v>1</v>
      </c>
      <c r="AC1037" s="19">
        <v>0</v>
      </c>
      <c r="AD1037" s="19">
        <v>15</v>
      </c>
      <c r="AE1037" s="19">
        <v>0</v>
      </c>
      <c r="AF1037" s="19">
        <v>3</v>
      </c>
      <c r="AG1037" s="11">
        <v>7</v>
      </c>
      <c r="AH1037" s="11">
        <v>0</v>
      </c>
      <c r="AI1037" s="11">
        <v>1</v>
      </c>
      <c r="AJ1037" s="11">
        <v>6</v>
      </c>
      <c r="AK1037" s="19">
        <v>0</v>
      </c>
      <c r="AL1037" s="19">
        <v>0</v>
      </c>
      <c r="AM1037" s="19">
        <v>0</v>
      </c>
      <c r="AN1037" s="19">
        <v>0</v>
      </c>
      <c r="AO1037" s="19">
        <v>3000</v>
      </c>
      <c r="AP1037" s="19">
        <v>0.5</v>
      </c>
      <c r="AQ1037" s="19">
        <v>20</v>
      </c>
      <c r="AR1037" s="11">
        <v>0</v>
      </c>
      <c r="AS1037" s="221">
        <v>0</v>
      </c>
      <c r="AT1037" s="17" t="s">
        <v>190</v>
      </c>
      <c r="AU1037" s="19" t="s">
        <v>959</v>
      </c>
      <c r="AV1037" s="19">
        <v>10000011</v>
      </c>
      <c r="AW1037" s="19">
        <v>70204001</v>
      </c>
      <c r="AX1037" s="20" t="s">
        <v>197</v>
      </c>
      <c r="AY1037" s="20" t="s">
        <v>162</v>
      </c>
      <c r="AZ1037" s="18">
        <v>0</v>
      </c>
      <c r="BA1037" s="18">
        <v>0</v>
      </c>
      <c r="BB1037" s="39" t="s">
        <v>1249</v>
      </c>
      <c r="BC1037" s="19">
        <v>0</v>
      </c>
      <c r="BD1037" s="16">
        <v>0</v>
      </c>
      <c r="BE1037" s="19">
        <v>0</v>
      </c>
      <c r="BF1037" s="19">
        <v>0</v>
      </c>
      <c r="BG1037" s="19">
        <v>0</v>
      </c>
      <c r="BH1037" s="19">
        <v>0</v>
      </c>
      <c r="BI1037" s="14">
        <v>0</v>
      </c>
      <c r="BJ1037" s="11">
        <v>0</v>
      </c>
      <c r="BK1037" s="11">
        <v>0</v>
      </c>
      <c r="BL1037" s="11">
        <v>0</v>
      </c>
      <c r="BM1037" s="11">
        <v>0</v>
      </c>
      <c r="BN1037" s="11">
        <v>0</v>
      </c>
      <c r="BO1037" s="11">
        <v>0</v>
      </c>
      <c r="BP1037" s="11">
        <v>0</v>
      </c>
      <c r="BQ1037" s="46">
        <v>0</v>
      </c>
    </row>
    <row r="1038" ht="20.1" customHeight="1" spans="3:69">
      <c r="C1038" s="19">
        <v>64100008</v>
      </c>
      <c r="D1038" s="17" t="s">
        <v>1391</v>
      </c>
      <c r="E1038" s="19">
        <v>1</v>
      </c>
      <c r="F1038" s="16">
        <v>62021501</v>
      </c>
      <c r="G1038" s="16">
        <v>0</v>
      </c>
      <c r="H1038" s="18">
        <v>0</v>
      </c>
      <c r="I1038" s="16">
        <v>0</v>
      </c>
      <c r="J1038" s="16">
        <v>0</v>
      </c>
      <c r="K1038" s="19">
        <v>0</v>
      </c>
      <c r="L1038" s="16">
        <v>0</v>
      </c>
      <c r="M1038" s="16">
        <v>0</v>
      </c>
      <c r="N1038" s="16">
        <v>2</v>
      </c>
      <c r="O1038" s="16">
        <v>1</v>
      </c>
      <c r="P1038" s="16">
        <v>0.2</v>
      </c>
      <c r="Q1038" s="16">
        <v>0</v>
      </c>
      <c r="R1038" s="11">
        <v>0</v>
      </c>
      <c r="S1038" s="16">
        <v>0</v>
      </c>
      <c r="T1038" s="16">
        <v>1</v>
      </c>
      <c r="U1038" s="16">
        <v>2</v>
      </c>
      <c r="V1038" s="16">
        <v>0</v>
      </c>
      <c r="W1038" s="16">
        <v>0</v>
      </c>
      <c r="X1038" s="16">
        <v>0</v>
      </c>
      <c r="Y1038" s="16">
        <v>0</v>
      </c>
      <c r="Z1038" s="16">
        <v>0</v>
      </c>
      <c r="AA1038" s="16">
        <v>0</v>
      </c>
      <c r="AB1038" s="16">
        <v>0</v>
      </c>
      <c r="AC1038" s="16">
        <v>0</v>
      </c>
      <c r="AD1038" s="16">
        <v>30</v>
      </c>
      <c r="AE1038" s="16">
        <v>0</v>
      </c>
      <c r="AF1038" s="16">
        <v>0</v>
      </c>
      <c r="AG1038" s="11">
        <v>2</v>
      </c>
      <c r="AH1038" s="11">
        <v>2</v>
      </c>
      <c r="AI1038" s="11">
        <v>0</v>
      </c>
      <c r="AJ1038" s="11">
        <v>1.5</v>
      </c>
      <c r="AK1038" s="16">
        <v>0</v>
      </c>
      <c r="AL1038" s="16">
        <v>0</v>
      </c>
      <c r="AM1038" s="16">
        <v>0</v>
      </c>
      <c r="AN1038" s="19">
        <v>0</v>
      </c>
      <c r="AO1038" s="16">
        <v>3000</v>
      </c>
      <c r="AP1038" s="16">
        <v>0</v>
      </c>
      <c r="AQ1038" s="16">
        <v>0</v>
      </c>
      <c r="AR1038" s="11">
        <v>0</v>
      </c>
      <c r="AS1038" s="16" t="s">
        <v>162</v>
      </c>
      <c r="AT1038" s="17" t="s">
        <v>163</v>
      </c>
      <c r="AU1038" s="16" t="s">
        <v>360</v>
      </c>
      <c r="AV1038" s="19">
        <v>0</v>
      </c>
      <c r="AW1038" s="19">
        <v>21101051</v>
      </c>
      <c r="AX1038" s="17" t="s">
        <v>745</v>
      </c>
      <c r="AY1038" s="312" t="s">
        <v>1392</v>
      </c>
      <c r="AZ1038" s="18">
        <v>0</v>
      </c>
      <c r="BA1038" s="18">
        <v>0</v>
      </c>
      <c r="BB1038" s="39" t="s">
        <v>1393</v>
      </c>
      <c r="BC1038" s="16">
        <v>0</v>
      </c>
      <c r="BD1038" s="16">
        <v>0</v>
      </c>
      <c r="BE1038" s="16">
        <v>0</v>
      </c>
      <c r="BF1038" s="16">
        <v>0</v>
      </c>
      <c r="BG1038" s="16">
        <v>0</v>
      </c>
      <c r="BH1038" s="16">
        <v>0</v>
      </c>
      <c r="BI1038" s="14">
        <v>0</v>
      </c>
      <c r="BJ1038" s="11">
        <v>0</v>
      </c>
      <c r="BK1038" s="11">
        <v>0</v>
      </c>
      <c r="BL1038" s="11">
        <v>0</v>
      </c>
      <c r="BM1038" s="11">
        <v>0</v>
      </c>
      <c r="BN1038" s="11">
        <v>0</v>
      </c>
      <c r="BO1038" s="11">
        <v>0</v>
      </c>
      <c r="BP1038" s="11">
        <v>0</v>
      </c>
      <c r="BQ1038" s="46">
        <v>0</v>
      </c>
    </row>
    <row r="1039" ht="19.5" customHeight="1" spans="3:69">
      <c r="C1039" s="19">
        <v>64100009</v>
      </c>
      <c r="D1039" s="20" t="s">
        <v>982</v>
      </c>
      <c r="E1039" s="16">
        <v>1</v>
      </c>
      <c r="F1039" s="19">
        <v>62021301</v>
      </c>
      <c r="G1039" s="19">
        <v>0</v>
      </c>
      <c r="H1039" s="18">
        <v>0</v>
      </c>
      <c r="I1039" s="16">
        <v>1</v>
      </c>
      <c r="J1039" s="19">
        <v>0</v>
      </c>
      <c r="K1039" s="16">
        <v>0</v>
      </c>
      <c r="L1039" s="19">
        <v>0</v>
      </c>
      <c r="M1039" s="19">
        <v>0</v>
      </c>
      <c r="N1039" s="19">
        <v>2</v>
      </c>
      <c r="O1039" s="19">
        <v>10</v>
      </c>
      <c r="P1039" s="19">
        <v>0.8</v>
      </c>
      <c r="Q1039" s="19">
        <v>0</v>
      </c>
      <c r="R1039" s="11">
        <v>0</v>
      </c>
      <c r="S1039" s="18">
        <v>0</v>
      </c>
      <c r="T1039" s="16">
        <v>1</v>
      </c>
      <c r="U1039" s="19">
        <v>2</v>
      </c>
      <c r="V1039" s="19">
        <v>0</v>
      </c>
      <c r="W1039" s="19">
        <v>2.5</v>
      </c>
      <c r="X1039" s="19">
        <v>1500</v>
      </c>
      <c r="Y1039" s="19">
        <v>0</v>
      </c>
      <c r="Z1039" s="19">
        <v>0</v>
      </c>
      <c r="AA1039" s="19">
        <v>0</v>
      </c>
      <c r="AB1039" s="19">
        <v>0</v>
      </c>
      <c r="AC1039" s="19">
        <v>0</v>
      </c>
      <c r="AD1039" s="19">
        <v>5</v>
      </c>
      <c r="AE1039" s="19">
        <v>1</v>
      </c>
      <c r="AF1039" s="19">
        <v>2</v>
      </c>
      <c r="AG1039" s="11">
        <v>2</v>
      </c>
      <c r="AH1039" s="11">
        <v>2</v>
      </c>
      <c r="AI1039" s="11">
        <v>0</v>
      </c>
      <c r="AJ1039" s="11">
        <v>4</v>
      </c>
      <c r="AK1039" s="19">
        <v>0</v>
      </c>
      <c r="AL1039" s="19">
        <v>0</v>
      </c>
      <c r="AM1039" s="19">
        <v>0</v>
      </c>
      <c r="AN1039" s="19">
        <v>0</v>
      </c>
      <c r="AO1039" s="19">
        <v>30000</v>
      </c>
      <c r="AP1039" s="19">
        <v>0.5</v>
      </c>
      <c r="AQ1039" s="19">
        <v>10</v>
      </c>
      <c r="AR1039" s="11">
        <v>0</v>
      </c>
      <c r="AS1039" s="19">
        <v>92002001</v>
      </c>
      <c r="AT1039" s="20" t="s">
        <v>163</v>
      </c>
      <c r="AU1039" s="19" t="s">
        <v>360</v>
      </c>
      <c r="AV1039" s="19">
        <v>10003002</v>
      </c>
      <c r="AW1039" s="19">
        <v>70204006</v>
      </c>
      <c r="AX1039" s="20" t="s">
        <v>384</v>
      </c>
      <c r="AY1039" s="20">
        <v>0</v>
      </c>
      <c r="AZ1039" s="18">
        <v>0</v>
      </c>
      <c r="BA1039" s="18">
        <v>0</v>
      </c>
      <c r="BB1039" s="169"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9">
        <v>0</v>
      </c>
      <c r="BD1039" s="16">
        <v>0</v>
      </c>
      <c r="BE1039" s="19">
        <v>0</v>
      </c>
      <c r="BF1039" s="19">
        <v>0</v>
      </c>
      <c r="BG1039" s="19">
        <v>0</v>
      </c>
      <c r="BH1039" s="19">
        <v>0</v>
      </c>
      <c r="BI1039" s="14">
        <v>0</v>
      </c>
      <c r="BJ1039" s="11">
        <v>0</v>
      </c>
      <c r="BK1039" s="11">
        <v>0</v>
      </c>
      <c r="BL1039" s="11">
        <v>0</v>
      </c>
      <c r="BM1039" s="11">
        <v>0</v>
      </c>
      <c r="BN1039" s="11">
        <v>0</v>
      </c>
      <c r="BO1039" s="11">
        <v>0</v>
      </c>
      <c r="BP1039" s="11">
        <v>0</v>
      </c>
      <c r="BQ1039" s="46">
        <v>0</v>
      </c>
    </row>
    <row r="1040" ht="19.5" customHeight="1" spans="3:69">
      <c r="C1040" s="19">
        <v>64100010</v>
      </c>
      <c r="D1040" s="20" t="s">
        <v>983</v>
      </c>
      <c r="E1040" s="16">
        <v>1</v>
      </c>
      <c r="F1040" s="19">
        <v>62011101</v>
      </c>
      <c r="G1040" s="16">
        <v>0</v>
      </c>
      <c r="H1040" s="18">
        <v>0</v>
      </c>
      <c r="I1040" s="16">
        <v>1</v>
      </c>
      <c r="J1040" s="16">
        <v>0</v>
      </c>
      <c r="K1040" s="16">
        <v>0</v>
      </c>
      <c r="L1040" s="19">
        <v>0</v>
      </c>
      <c r="M1040" s="19">
        <v>0</v>
      </c>
      <c r="N1040" s="19">
        <v>2</v>
      </c>
      <c r="O1040" s="19">
        <v>10</v>
      </c>
      <c r="P1040" s="19">
        <v>0.8</v>
      </c>
      <c r="Q1040" s="19">
        <v>0</v>
      </c>
      <c r="R1040" s="11">
        <v>0</v>
      </c>
      <c r="S1040" s="18">
        <v>0</v>
      </c>
      <c r="T1040" s="16">
        <v>1</v>
      </c>
      <c r="U1040" s="19">
        <v>2</v>
      </c>
      <c r="V1040" s="19">
        <v>0</v>
      </c>
      <c r="W1040" s="19">
        <v>2.5</v>
      </c>
      <c r="X1040" s="19">
        <v>1000</v>
      </c>
      <c r="Y1040" s="19">
        <v>0</v>
      </c>
      <c r="Z1040" s="19">
        <v>0</v>
      </c>
      <c r="AA1040" s="19">
        <v>0</v>
      </c>
      <c r="AB1040" s="19">
        <v>0</v>
      </c>
      <c r="AC1040" s="19">
        <v>0</v>
      </c>
      <c r="AD1040" s="19">
        <v>8</v>
      </c>
      <c r="AE1040" s="19">
        <v>1</v>
      </c>
      <c r="AF1040" s="19">
        <v>3</v>
      </c>
      <c r="AG1040" s="11">
        <v>2</v>
      </c>
      <c r="AH1040" s="11">
        <v>1</v>
      </c>
      <c r="AI1040" s="11">
        <v>0</v>
      </c>
      <c r="AJ1040" s="11">
        <v>6</v>
      </c>
      <c r="AK1040" s="19">
        <v>0</v>
      </c>
      <c r="AL1040" s="19">
        <v>0</v>
      </c>
      <c r="AM1040" s="19">
        <v>0</v>
      </c>
      <c r="AN1040" s="19">
        <v>0.25</v>
      </c>
      <c r="AO1040" s="19">
        <v>3000</v>
      </c>
      <c r="AP1040" s="19">
        <v>0.5</v>
      </c>
      <c r="AQ1040" s="19">
        <v>0</v>
      </c>
      <c r="AR1040" s="11">
        <v>0</v>
      </c>
      <c r="AS1040" s="19">
        <v>0</v>
      </c>
      <c r="AT1040" s="20" t="s">
        <v>163</v>
      </c>
      <c r="AU1040" s="19" t="s">
        <v>959</v>
      </c>
      <c r="AV1040" s="19">
        <v>10000006</v>
      </c>
      <c r="AW1040" s="19">
        <v>21100010</v>
      </c>
      <c r="AX1040" s="20" t="s">
        <v>164</v>
      </c>
      <c r="AY1040" s="20">
        <v>0</v>
      </c>
      <c r="AZ1040" s="18">
        <v>0</v>
      </c>
      <c r="BA1040" s="18">
        <v>0</v>
      </c>
      <c r="BB1040" s="169" t="str">
        <f t="shared" ref="BB1040" si="105">"立即对目标范围内的怪物造成"&amp;W1040*100&amp;"%攻击伤害+"&amp;X1040&amp;"点固定伤害"</f>
        <v>立即对目标范围内的怪物造成250%攻击伤害+1000点固定伤害</v>
      </c>
      <c r="BC1040" s="19">
        <v>0</v>
      </c>
      <c r="BD1040" s="16">
        <v>0</v>
      </c>
      <c r="BE1040" s="19">
        <v>0</v>
      </c>
      <c r="BF1040" s="19">
        <v>0</v>
      </c>
      <c r="BG1040" s="19">
        <v>0</v>
      </c>
      <c r="BH1040" s="19">
        <v>0</v>
      </c>
      <c r="BI1040" s="14">
        <v>0</v>
      </c>
      <c r="BJ1040" s="11">
        <v>0</v>
      </c>
      <c r="BK1040" s="11">
        <v>0</v>
      </c>
      <c r="BL1040" s="11">
        <v>0</v>
      </c>
      <c r="BM1040" s="11">
        <v>0</v>
      </c>
      <c r="BN1040" s="11">
        <v>0</v>
      </c>
      <c r="BO1040" s="11">
        <v>0</v>
      </c>
      <c r="BP1040" s="11">
        <v>0</v>
      </c>
      <c r="BQ1040" s="46">
        <v>0</v>
      </c>
    </row>
    <row r="1041" ht="20.1" customHeight="1" spans="3:69">
      <c r="C1041" s="19">
        <v>64100011</v>
      </c>
      <c r="D1041" s="17" t="s">
        <v>1096</v>
      </c>
      <c r="E1041" s="16">
        <v>1</v>
      </c>
      <c r="F1041" s="16">
        <v>60010500</v>
      </c>
      <c r="G1041" s="19">
        <v>0</v>
      </c>
      <c r="H1041" s="18">
        <v>0</v>
      </c>
      <c r="I1041" s="19">
        <v>1</v>
      </c>
      <c r="J1041" s="19">
        <v>0</v>
      </c>
      <c r="K1041" s="19">
        <v>0</v>
      </c>
      <c r="L1041" s="16">
        <v>0</v>
      </c>
      <c r="M1041" s="16">
        <v>0</v>
      </c>
      <c r="N1041" s="16">
        <v>5</v>
      </c>
      <c r="O1041" s="16">
        <v>0</v>
      </c>
      <c r="P1041" s="16">
        <v>0</v>
      </c>
      <c r="Q1041" s="16">
        <v>0</v>
      </c>
      <c r="R1041" s="11">
        <v>0</v>
      </c>
      <c r="S1041" s="16">
        <v>0</v>
      </c>
      <c r="T1041" s="16">
        <v>1</v>
      </c>
      <c r="U1041" s="16">
        <v>2</v>
      </c>
      <c r="V1041" s="16">
        <v>0</v>
      </c>
      <c r="W1041" s="16">
        <v>0</v>
      </c>
      <c r="X1041" s="16">
        <v>0</v>
      </c>
      <c r="Y1041" s="16">
        <v>0</v>
      </c>
      <c r="Z1041" s="16">
        <v>0</v>
      </c>
      <c r="AA1041" s="16">
        <v>0</v>
      </c>
      <c r="AB1041" s="16">
        <v>0</v>
      </c>
      <c r="AC1041" s="16">
        <v>0</v>
      </c>
      <c r="AD1041" s="16">
        <v>9</v>
      </c>
      <c r="AE1041" s="16">
        <v>2</v>
      </c>
      <c r="AF1041" s="16" t="s">
        <v>171</v>
      </c>
      <c r="AG1041" s="11">
        <v>2</v>
      </c>
      <c r="AH1041" s="11">
        <v>2</v>
      </c>
      <c r="AI1041" s="11">
        <v>0</v>
      </c>
      <c r="AJ1041" s="11">
        <v>1.5</v>
      </c>
      <c r="AK1041" s="16">
        <v>0</v>
      </c>
      <c r="AL1041" s="16">
        <v>0</v>
      </c>
      <c r="AM1041" s="16">
        <v>0</v>
      </c>
      <c r="AN1041" s="16">
        <v>0</v>
      </c>
      <c r="AO1041" s="16">
        <v>3000</v>
      </c>
      <c r="AP1041" s="16">
        <v>0.5</v>
      </c>
      <c r="AQ1041" s="16">
        <v>0</v>
      </c>
      <c r="AR1041" s="11">
        <v>0</v>
      </c>
      <c r="AS1041" s="16" t="s">
        <v>162</v>
      </c>
      <c r="AT1041" s="17" t="s">
        <v>163</v>
      </c>
      <c r="AU1041" s="16">
        <v>0</v>
      </c>
      <c r="AV1041" s="19">
        <v>0</v>
      </c>
      <c r="AW1041" s="19">
        <v>0</v>
      </c>
      <c r="AX1041" s="17" t="s">
        <v>164</v>
      </c>
      <c r="AY1041" s="16" t="s">
        <v>1097</v>
      </c>
      <c r="AZ1041" s="18">
        <v>0</v>
      </c>
      <c r="BA1041" s="18">
        <v>0</v>
      </c>
      <c r="BB1041" s="39" t="s">
        <v>1098</v>
      </c>
      <c r="BC1041" s="16"/>
      <c r="BD1041" s="16">
        <v>0</v>
      </c>
      <c r="BE1041" s="16"/>
      <c r="BF1041" s="16"/>
      <c r="BG1041" s="16"/>
      <c r="BH1041" s="19"/>
      <c r="BI1041" s="16">
        <v>0</v>
      </c>
      <c r="BJ1041" s="11">
        <v>0</v>
      </c>
      <c r="BK1041" s="11">
        <v>0</v>
      </c>
      <c r="BL1041" s="11">
        <v>0</v>
      </c>
      <c r="BM1041" s="11">
        <v>0</v>
      </c>
      <c r="BN1041" s="11">
        <v>0</v>
      </c>
      <c r="BO1041" s="11">
        <v>0</v>
      </c>
      <c r="BP1041" s="11">
        <v>0</v>
      </c>
      <c r="BQ1041" s="46">
        <v>0</v>
      </c>
    </row>
    <row r="1042" ht="20.1" customHeight="1" spans="3:69">
      <c r="C1042" s="19">
        <v>64100012</v>
      </c>
      <c r="D1042" s="17" t="s">
        <v>1099</v>
      </c>
      <c r="E1042" s="16">
        <v>1</v>
      </c>
      <c r="F1042" s="16">
        <v>60010500</v>
      </c>
      <c r="G1042" s="19">
        <v>0</v>
      </c>
      <c r="H1042" s="18">
        <v>0</v>
      </c>
      <c r="I1042" s="19">
        <v>1</v>
      </c>
      <c r="J1042" s="19">
        <v>0</v>
      </c>
      <c r="K1042" s="19">
        <v>0</v>
      </c>
      <c r="L1042" s="16">
        <v>0</v>
      </c>
      <c r="M1042" s="16">
        <v>0</v>
      </c>
      <c r="N1042" s="16">
        <v>5</v>
      </c>
      <c r="O1042" s="16">
        <v>0</v>
      </c>
      <c r="P1042" s="16">
        <v>0</v>
      </c>
      <c r="Q1042" s="16">
        <v>0</v>
      </c>
      <c r="R1042" s="11">
        <v>0</v>
      </c>
      <c r="S1042" s="16">
        <v>0</v>
      </c>
      <c r="T1042" s="16">
        <v>1</v>
      </c>
      <c r="U1042" s="16">
        <v>2</v>
      </c>
      <c r="V1042" s="16">
        <v>0</v>
      </c>
      <c r="W1042" s="16">
        <v>0</v>
      </c>
      <c r="X1042" s="16">
        <v>0</v>
      </c>
      <c r="Y1042" s="16">
        <v>0</v>
      </c>
      <c r="Z1042" s="16">
        <v>0</v>
      </c>
      <c r="AA1042" s="16">
        <v>0</v>
      </c>
      <c r="AB1042" s="16">
        <v>0</v>
      </c>
      <c r="AC1042" s="16">
        <v>0</v>
      </c>
      <c r="AD1042" s="16">
        <v>9</v>
      </c>
      <c r="AE1042" s="16">
        <v>2</v>
      </c>
      <c r="AF1042" s="16" t="s">
        <v>171</v>
      </c>
      <c r="AG1042" s="11">
        <v>2</v>
      </c>
      <c r="AH1042" s="11">
        <v>2</v>
      </c>
      <c r="AI1042" s="11">
        <v>0</v>
      </c>
      <c r="AJ1042" s="11">
        <v>1.5</v>
      </c>
      <c r="AK1042" s="16">
        <v>0</v>
      </c>
      <c r="AL1042" s="16">
        <v>0</v>
      </c>
      <c r="AM1042" s="16">
        <v>0</v>
      </c>
      <c r="AN1042" s="16">
        <v>0</v>
      </c>
      <c r="AO1042" s="16">
        <v>3000</v>
      </c>
      <c r="AP1042" s="16">
        <v>0.5</v>
      </c>
      <c r="AQ1042" s="16">
        <v>0</v>
      </c>
      <c r="AR1042" s="11">
        <v>0</v>
      </c>
      <c r="AS1042" s="16" t="s">
        <v>162</v>
      </c>
      <c r="AT1042" s="17" t="s">
        <v>163</v>
      </c>
      <c r="AU1042" s="16">
        <v>0</v>
      </c>
      <c r="AV1042" s="19">
        <v>0</v>
      </c>
      <c r="AW1042" s="19">
        <v>0</v>
      </c>
      <c r="AX1042" s="17" t="s">
        <v>164</v>
      </c>
      <c r="AY1042" s="16" t="s">
        <v>1100</v>
      </c>
      <c r="AZ1042" s="18">
        <v>0</v>
      </c>
      <c r="BA1042" s="18">
        <v>0</v>
      </c>
      <c r="BB1042" s="39" t="s">
        <v>1101</v>
      </c>
      <c r="BC1042" s="16"/>
      <c r="BD1042" s="16">
        <v>0</v>
      </c>
      <c r="BE1042" s="16"/>
      <c r="BF1042" s="16"/>
      <c r="BG1042" s="16"/>
      <c r="BH1042" s="19"/>
      <c r="BI1042" s="16">
        <v>0</v>
      </c>
      <c r="BJ1042" s="11">
        <v>0</v>
      </c>
      <c r="BK1042" s="11">
        <v>0</v>
      </c>
      <c r="BL1042" s="11">
        <v>0</v>
      </c>
      <c r="BM1042" s="11">
        <v>0</v>
      </c>
      <c r="BN1042" s="11">
        <v>0</v>
      </c>
      <c r="BO1042" s="11">
        <v>0</v>
      </c>
      <c r="BP1042" s="11">
        <v>0</v>
      </c>
      <c r="BQ1042" s="46">
        <v>0</v>
      </c>
    </row>
    <row r="1043" ht="20.1" customHeight="1" spans="3:69">
      <c r="C1043" s="19">
        <v>64100013</v>
      </c>
      <c r="D1043" s="17" t="s">
        <v>984</v>
      </c>
      <c r="E1043" s="16">
        <v>1</v>
      </c>
      <c r="F1043" s="16">
        <v>60010500</v>
      </c>
      <c r="G1043" s="19">
        <v>0</v>
      </c>
      <c r="H1043" s="18">
        <v>0</v>
      </c>
      <c r="I1043" s="19">
        <v>1</v>
      </c>
      <c r="J1043" s="19">
        <v>0</v>
      </c>
      <c r="K1043" s="19">
        <v>0</v>
      </c>
      <c r="L1043" s="16">
        <v>0</v>
      </c>
      <c r="M1043" s="16">
        <v>0</v>
      </c>
      <c r="N1043" s="16">
        <v>5</v>
      </c>
      <c r="O1043" s="16">
        <v>0</v>
      </c>
      <c r="P1043" s="16">
        <v>0</v>
      </c>
      <c r="Q1043" s="16">
        <v>0</v>
      </c>
      <c r="R1043" s="11">
        <v>0</v>
      </c>
      <c r="S1043" s="16">
        <v>0</v>
      </c>
      <c r="T1043" s="16">
        <v>1</v>
      </c>
      <c r="U1043" s="16">
        <v>2</v>
      </c>
      <c r="V1043" s="16">
        <v>0</v>
      </c>
      <c r="W1043" s="16">
        <v>0</v>
      </c>
      <c r="X1043" s="16">
        <v>0</v>
      </c>
      <c r="Y1043" s="16">
        <v>0</v>
      </c>
      <c r="Z1043" s="16">
        <v>0</v>
      </c>
      <c r="AA1043" s="16">
        <v>0</v>
      </c>
      <c r="AB1043" s="16">
        <v>0</v>
      </c>
      <c r="AC1043" s="16">
        <v>0</v>
      </c>
      <c r="AD1043" s="16">
        <v>9</v>
      </c>
      <c r="AE1043" s="16">
        <v>2</v>
      </c>
      <c r="AF1043" s="16" t="s">
        <v>171</v>
      </c>
      <c r="AG1043" s="11">
        <v>2</v>
      </c>
      <c r="AH1043" s="11">
        <v>2</v>
      </c>
      <c r="AI1043" s="11">
        <v>0</v>
      </c>
      <c r="AJ1043" s="11">
        <v>1.5</v>
      </c>
      <c r="AK1043" s="16">
        <v>0</v>
      </c>
      <c r="AL1043" s="16">
        <v>0</v>
      </c>
      <c r="AM1043" s="16">
        <v>0</v>
      </c>
      <c r="AN1043" s="16">
        <v>0</v>
      </c>
      <c r="AO1043" s="16">
        <v>3000</v>
      </c>
      <c r="AP1043" s="16">
        <v>0</v>
      </c>
      <c r="AQ1043" s="16">
        <v>0</v>
      </c>
      <c r="AR1043" s="11">
        <v>0</v>
      </c>
      <c r="AS1043" s="16" t="s">
        <v>162</v>
      </c>
      <c r="AT1043" s="17" t="s">
        <v>163</v>
      </c>
      <c r="AU1043" s="16">
        <v>0</v>
      </c>
      <c r="AV1043" s="19">
        <v>0</v>
      </c>
      <c r="AW1043" s="19">
        <v>0</v>
      </c>
      <c r="AX1043" s="17" t="s">
        <v>164</v>
      </c>
      <c r="AY1043" s="16" t="s">
        <v>1394</v>
      </c>
      <c r="AZ1043" s="18">
        <v>0</v>
      </c>
      <c r="BA1043" s="18">
        <v>0</v>
      </c>
      <c r="BB1043" s="39" t="s">
        <v>1055</v>
      </c>
      <c r="BC1043" s="16"/>
      <c r="BD1043" s="16">
        <v>0</v>
      </c>
      <c r="BE1043" s="16"/>
      <c r="BF1043" s="16"/>
      <c r="BG1043" s="16"/>
      <c r="BH1043" s="19"/>
      <c r="BI1043" s="16">
        <v>0</v>
      </c>
      <c r="BJ1043" s="11">
        <v>0</v>
      </c>
      <c r="BK1043" s="11">
        <v>0</v>
      </c>
      <c r="BL1043" s="11">
        <v>0</v>
      </c>
      <c r="BM1043" s="11">
        <v>0</v>
      </c>
      <c r="BN1043" s="11">
        <v>0</v>
      </c>
      <c r="BO1043" s="11">
        <v>0</v>
      </c>
      <c r="BP1043" s="11">
        <v>0</v>
      </c>
      <c r="BQ1043" s="46">
        <v>0</v>
      </c>
    </row>
    <row r="1044" ht="20.1" customHeight="1" spans="3:69">
      <c r="C1044" s="19">
        <v>64100014</v>
      </c>
      <c r="D1044" s="17" t="s">
        <v>984</v>
      </c>
      <c r="E1044" s="16">
        <v>1</v>
      </c>
      <c r="F1044" s="16">
        <v>60011301</v>
      </c>
      <c r="G1044" s="19">
        <v>0</v>
      </c>
      <c r="H1044" s="18">
        <v>0</v>
      </c>
      <c r="I1044" s="19">
        <v>1</v>
      </c>
      <c r="J1044" s="19">
        <v>0</v>
      </c>
      <c r="K1044" s="19">
        <v>0</v>
      </c>
      <c r="L1044" s="16">
        <v>0</v>
      </c>
      <c r="M1044" s="16">
        <v>0</v>
      </c>
      <c r="N1044" s="16">
        <v>5</v>
      </c>
      <c r="O1044" s="16">
        <v>0</v>
      </c>
      <c r="P1044" s="16">
        <v>0</v>
      </c>
      <c r="Q1044" s="16">
        <v>0</v>
      </c>
      <c r="R1044" s="11">
        <v>0</v>
      </c>
      <c r="S1044" s="16">
        <v>0</v>
      </c>
      <c r="T1044" s="16">
        <v>1</v>
      </c>
      <c r="U1044" s="16">
        <v>2</v>
      </c>
      <c r="V1044" s="16">
        <v>0</v>
      </c>
      <c r="W1044" s="16">
        <v>0</v>
      </c>
      <c r="X1044" s="16">
        <v>0</v>
      </c>
      <c r="Y1044" s="16">
        <v>0</v>
      </c>
      <c r="Z1044" s="16">
        <v>0</v>
      </c>
      <c r="AA1044" s="16">
        <v>0</v>
      </c>
      <c r="AB1044" s="16">
        <v>0</v>
      </c>
      <c r="AC1044" s="16">
        <v>0</v>
      </c>
      <c r="AD1044" s="16">
        <v>9</v>
      </c>
      <c r="AE1044" s="16">
        <v>2</v>
      </c>
      <c r="AF1044" s="16" t="s">
        <v>171</v>
      </c>
      <c r="AG1044" s="11">
        <v>2</v>
      </c>
      <c r="AH1044" s="11">
        <v>2</v>
      </c>
      <c r="AI1044" s="11">
        <v>0</v>
      </c>
      <c r="AJ1044" s="11">
        <v>1.5</v>
      </c>
      <c r="AK1044" s="16">
        <v>0</v>
      </c>
      <c r="AL1044" s="16">
        <v>0</v>
      </c>
      <c r="AM1044" s="16">
        <v>0</v>
      </c>
      <c r="AN1044" s="16">
        <v>0</v>
      </c>
      <c r="AO1044" s="16">
        <v>3000</v>
      </c>
      <c r="AP1044" s="16">
        <v>0</v>
      </c>
      <c r="AQ1044" s="16">
        <v>0</v>
      </c>
      <c r="AR1044" s="11">
        <v>0</v>
      </c>
      <c r="AS1044" s="16" t="s">
        <v>162</v>
      </c>
      <c r="AT1044" s="17" t="s">
        <v>163</v>
      </c>
      <c r="AU1044" s="16">
        <v>0</v>
      </c>
      <c r="AV1044" s="19">
        <v>0</v>
      </c>
      <c r="AW1044" s="19">
        <v>0</v>
      </c>
      <c r="AX1044" s="17" t="s">
        <v>164</v>
      </c>
      <c r="AY1044" s="16" t="s">
        <v>1395</v>
      </c>
      <c r="AZ1044" s="18">
        <v>0</v>
      </c>
      <c r="BA1044" s="18">
        <v>0</v>
      </c>
      <c r="BB1044" s="39" t="s">
        <v>1155</v>
      </c>
      <c r="BC1044" s="16"/>
      <c r="BD1044" s="16">
        <v>0</v>
      </c>
      <c r="BE1044" s="16"/>
      <c r="BF1044" s="16"/>
      <c r="BG1044" s="16"/>
      <c r="BH1044" s="19"/>
      <c r="BI1044" s="16">
        <v>0</v>
      </c>
      <c r="BJ1044" s="11">
        <v>0</v>
      </c>
      <c r="BK1044" s="11">
        <v>0</v>
      </c>
      <c r="BL1044" s="11">
        <v>0</v>
      </c>
      <c r="BM1044" s="11">
        <v>0</v>
      </c>
      <c r="BN1044" s="11">
        <v>0</v>
      </c>
      <c r="BO1044" s="11">
        <v>0</v>
      </c>
      <c r="BP1044" s="11">
        <v>0</v>
      </c>
      <c r="BQ1044" s="46">
        <v>0</v>
      </c>
    </row>
    <row r="1045" ht="20.1" customHeight="1" spans="3:69">
      <c r="C1045" s="29">
        <v>65000001</v>
      </c>
      <c r="D1045" s="40" t="s">
        <v>871</v>
      </c>
      <c r="E1045" s="29">
        <v>1</v>
      </c>
      <c r="F1045" s="29">
        <v>0</v>
      </c>
      <c r="G1045" s="29">
        <v>0</v>
      </c>
      <c r="H1045" s="29">
        <v>0</v>
      </c>
      <c r="I1045" s="29">
        <v>1</v>
      </c>
      <c r="J1045" s="29">
        <v>0</v>
      </c>
      <c r="K1045" s="29">
        <v>0</v>
      </c>
      <c r="L1045" s="29">
        <v>0</v>
      </c>
      <c r="M1045" s="29">
        <v>0</v>
      </c>
      <c r="N1045" s="29">
        <v>2</v>
      </c>
      <c r="O1045" s="29">
        <v>0</v>
      </c>
      <c r="P1045" s="29">
        <v>0</v>
      </c>
      <c r="Q1045" s="29">
        <v>0</v>
      </c>
      <c r="R1045" s="29">
        <v>0</v>
      </c>
      <c r="S1045" s="29">
        <v>0</v>
      </c>
      <c r="T1045" s="29">
        <v>1</v>
      </c>
      <c r="U1045" s="29">
        <v>2</v>
      </c>
      <c r="V1045" s="29">
        <v>0</v>
      </c>
      <c r="W1045" s="29">
        <v>0</v>
      </c>
      <c r="X1045" s="29">
        <v>0</v>
      </c>
      <c r="Y1045" s="29">
        <v>0</v>
      </c>
      <c r="Z1045" s="29">
        <v>0</v>
      </c>
      <c r="AA1045" s="29">
        <v>0</v>
      </c>
      <c r="AB1045" s="29">
        <v>1</v>
      </c>
      <c r="AC1045" s="29">
        <v>0</v>
      </c>
      <c r="AD1045" s="29">
        <v>18</v>
      </c>
      <c r="AE1045" s="29">
        <v>0</v>
      </c>
      <c r="AF1045" s="29">
        <v>0</v>
      </c>
      <c r="AG1045" s="29">
        <v>2</v>
      </c>
      <c r="AH1045" s="29">
        <v>0</v>
      </c>
      <c r="AI1045" s="29">
        <v>0</v>
      </c>
      <c r="AJ1045" s="29">
        <v>0</v>
      </c>
      <c r="AK1045" s="29">
        <v>0</v>
      </c>
      <c r="AL1045" s="29">
        <v>0</v>
      </c>
      <c r="AM1045" s="29">
        <v>0</v>
      </c>
      <c r="AN1045" s="29">
        <v>0</v>
      </c>
      <c r="AO1045" s="29">
        <v>1000</v>
      </c>
      <c r="AP1045" s="29">
        <v>0</v>
      </c>
      <c r="AQ1045" s="29">
        <v>0</v>
      </c>
      <c r="AR1045" s="29">
        <v>95000001</v>
      </c>
      <c r="AS1045" s="29" t="s">
        <v>162</v>
      </c>
      <c r="AT1045" s="40" t="s">
        <v>163</v>
      </c>
      <c r="AU1045" s="29" t="s">
        <v>1396</v>
      </c>
      <c r="AV1045" s="29">
        <v>0</v>
      </c>
      <c r="AW1045" s="29">
        <v>40000003</v>
      </c>
      <c r="AX1045" s="40" t="s">
        <v>164</v>
      </c>
      <c r="AY1045" s="40" t="s">
        <v>162</v>
      </c>
      <c r="AZ1045" s="29">
        <v>0</v>
      </c>
      <c r="BA1045" s="29">
        <v>0</v>
      </c>
      <c r="BB1045" s="204"/>
      <c r="BC1045" s="29">
        <v>0</v>
      </c>
      <c r="BD1045" s="29">
        <v>0</v>
      </c>
      <c r="BE1045" s="29">
        <v>0</v>
      </c>
      <c r="BF1045" s="29">
        <v>0</v>
      </c>
      <c r="BG1045" s="29">
        <v>0</v>
      </c>
      <c r="BH1045" s="29">
        <v>0</v>
      </c>
      <c r="BI1045" s="22">
        <v>0</v>
      </c>
      <c r="BJ1045" s="29">
        <v>0</v>
      </c>
      <c r="BK1045" s="11">
        <v>0</v>
      </c>
      <c r="BL1045" s="11">
        <v>0</v>
      </c>
      <c r="BM1045" s="11">
        <v>0</v>
      </c>
      <c r="BN1045" s="11">
        <v>0</v>
      </c>
      <c r="BO1045" s="11">
        <v>0</v>
      </c>
      <c r="BP1045" s="11">
        <v>0</v>
      </c>
      <c r="BQ1045" s="46">
        <v>0</v>
      </c>
    </row>
    <row r="1046" ht="20.1" customHeight="1" spans="3:69">
      <c r="C1046" s="29">
        <v>65000002</v>
      </c>
      <c r="D1046" s="40" t="s">
        <v>871</v>
      </c>
      <c r="E1046" s="29">
        <v>1</v>
      </c>
      <c r="F1046" s="29">
        <v>0</v>
      </c>
      <c r="G1046" s="29">
        <v>0</v>
      </c>
      <c r="H1046" s="29">
        <v>0</v>
      </c>
      <c r="I1046" s="29">
        <v>1</v>
      </c>
      <c r="J1046" s="29">
        <v>0</v>
      </c>
      <c r="K1046" s="29">
        <v>0</v>
      </c>
      <c r="L1046" s="29">
        <v>0</v>
      </c>
      <c r="M1046" s="29">
        <v>0</v>
      </c>
      <c r="N1046" s="29">
        <v>2</v>
      </c>
      <c r="O1046" s="29">
        <v>0</v>
      </c>
      <c r="P1046" s="29">
        <v>0</v>
      </c>
      <c r="Q1046" s="29">
        <v>0</v>
      </c>
      <c r="R1046" s="29">
        <v>0</v>
      </c>
      <c r="S1046" s="29">
        <v>0</v>
      </c>
      <c r="T1046" s="29">
        <v>1</v>
      </c>
      <c r="U1046" s="29">
        <v>2</v>
      </c>
      <c r="V1046" s="29">
        <v>0</v>
      </c>
      <c r="W1046" s="29">
        <v>0</v>
      </c>
      <c r="X1046" s="29">
        <v>0</v>
      </c>
      <c r="Y1046" s="29">
        <v>0</v>
      </c>
      <c r="Z1046" s="29">
        <v>0</v>
      </c>
      <c r="AA1046" s="29">
        <v>0</v>
      </c>
      <c r="AB1046" s="29">
        <v>1</v>
      </c>
      <c r="AC1046" s="29">
        <v>0</v>
      </c>
      <c r="AD1046" s="29">
        <v>18</v>
      </c>
      <c r="AE1046" s="29">
        <v>0</v>
      </c>
      <c r="AF1046" s="29">
        <v>0</v>
      </c>
      <c r="AG1046" s="29">
        <v>2</v>
      </c>
      <c r="AH1046" s="29">
        <v>0</v>
      </c>
      <c r="AI1046" s="29">
        <v>0</v>
      </c>
      <c r="AJ1046" s="29">
        <v>0</v>
      </c>
      <c r="AK1046" s="29">
        <v>0</v>
      </c>
      <c r="AL1046" s="29">
        <v>0</v>
      </c>
      <c r="AM1046" s="29">
        <v>0</v>
      </c>
      <c r="AN1046" s="29">
        <v>0</v>
      </c>
      <c r="AO1046" s="29">
        <v>1000</v>
      </c>
      <c r="AP1046" s="29">
        <v>0</v>
      </c>
      <c r="AQ1046" s="29">
        <v>0</v>
      </c>
      <c r="AR1046" s="29">
        <v>95000002</v>
      </c>
      <c r="AS1046" s="29" t="s">
        <v>162</v>
      </c>
      <c r="AT1046" s="40" t="s">
        <v>163</v>
      </c>
      <c r="AU1046" s="29" t="s">
        <v>1396</v>
      </c>
      <c r="AV1046" s="29">
        <v>0</v>
      </c>
      <c r="AW1046" s="29">
        <v>40000003</v>
      </c>
      <c r="AX1046" s="40" t="s">
        <v>164</v>
      </c>
      <c r="AY1046" s="40" t="s">
        <v>162</v>
      </c>
      <c r="AZ1046" s="29">
        <v>0</v>
      </c>
      <c r="BA1046" s="29">
        <v>0</v>
      </c>
      <c r="BB1046" s="204"/>
      <c r="BC1046" s="29">
        <v>0</v>
      </c>
      <c r="BD1046" s="29">
        <v>0</v>
      </c>
      <c r="BE1046" s="29">
        <v>0</v>
      </c>
      <c r="BF1046" s="29">
        <v>0</v>
      </c>
      <c r="BG1046" s="29">
        <v>0</v>
      </c>
      <c r="BH1046" s="29">
        <v>0</v>
      </c>
      <c r="BI1046" s="22">
        <v>0</v>
      </c>
      <c r="BJ1046" s="29">
        <v>0</v>
      </c>
      <c r="BK1046" s="11">
        <v>0</v>
      </c>
      <c r="BL1046" s="11">
        <v>0</v>
      </c>
      <c r="BM1046" s="11">
        <v>0</v>
      </c>
      <c r="BN1046" s="11">
        <v>0</v>
      </c>
      <c r="BO1046" s="11">
        <v>0</v>
      </c>
      <c r="BP1046" s="11">
        <v>0</v>
      </c>
      <c r="BQ1046" s="46">
        <v>0</v>
      </c>
    </row>
    <row r="1047" ht="20.1" customHeight="1" spans="3:69">
      <c r="C1047" s="29">
        <v>65000003</v>
      </c>
      <c r="D1047" s="40" t="s">
        <v>871</v>
      </c>
      <c r="E1047" s="29">
        <v>1</v>
      </c>
      <c r="F1047" s="29">
        <v>0</v>
      </c>
      <c r="G1047" s="29">
        <v>0</v>
      </c>
      <c r="H1047" s="29">
        <v>0</v>
      </c>
      <c r="I1047" s="29">
        <v>1</v>
      </c>
      <c r="J1047" s="29">
        <v>0</v>
      </c>
      <c r="K1047" s="29">
        <v>0</v>
      </c>
      <c r="L1047" s="29">
        <v>0</v>
      </c>
      <c r="M1047" s="29">
        <v>0</v>
      </c>
      <c r="N1047" s="29">
        <v>2</v>
      </c>
      <c r="O1047" s="29">
        <v>0</v>
      </c>
      <c r="P1047" s="29">
        <v>0</v>
      </c>
      <c r="Q1047" s="29">
        <v>0</v>
      </c>
      <c r="R1047" s="29">
        <v>0</v>
      </c>
      <c r="S1047" s="29">
        <v>0</v>
      </c>
      <c r="T1047" s="29">
        <v>1</v>
      </c>
      <c r="U1047" s="29">
        <v>2</v>
      </c>
      <c r="V1047" s="29">
        <v>0</v>
      </c>
      <c r="W1047" s="29">
        <v>0</v>
      </c>
      <c r="X1047" s="29">
        <v>0</v>
      </c>
      <c r="Y1047" s="29">
        <v>0</v>
      </c>
      <c r="Z1047" s="29">
        <v>0</v>
      </c>
      <c r="AA1047" s="29">
        <v>0</v>
      </c>
      <c r="AB1047" s="29">
        <v>1</v>
      </c>
      <c r="AC1047" s="29">
        <v>0</v>
      </c>
      <c r="AD1047" s="29">
        <v>18</v>
      </c>
      <c r="AE1047" s="29">
        <v>0</v>
      </c>
      <c r="AF1047" s="29">
        <v>0</v>
      </c>
      <c r="AG1047" s="29">
        <v>2</v>
      </c>
      <c r="AH1047" s="29">
        <v>0</v>
      </c>
      <c r="AI1047" s="29">
        <v>0</v>
      </c>
      <c r="AJ1047" s="29">
        <v>0</v>
      </c>
      <c r="AK1047" s="29">
        <v>0</v>
      </c>
      <c r="AL1047" s="29">
        <v>0</v>
      </c>
      <c r="AM1047" s="29">
        <v>0</v>
      </c>
      <c r="AN1047" s="29">
        <v>0</v>
      </c>
      <c r="AO1047" s="29">
        <v>1000</v>
      </c>
      <c r="AP1047" s="29">
        <v>0</v>
      </c>
      <c r="AQ1047" s="29">
        <v>0</v>
      </c>
      <c r="AR1047" s="29">
        <v>95000003</v>
      </c>
      <c r="AS1047" s="29" t="s">
        <v>162</v>
      </c>
      <c r="AT1047" s="40" t="s">
        <v>163</v>
      </c>
      <c r="AU1047" s="29" t="s">
        <v>1396</v>
      </c>
      <c r="AV1047" s="29">
        <v>0</v>
      </c>
      <c r="AW1047" s="29">
        <v>40000003</v>
      </c>
      <c r="AX1047" s="40" t="s">
        <v>164</v>
      </c>
      <c r="AY1047" s="40" t="s">
        <v>162</v>
      </c>
      <c r="AZ1047" s="29">
        <v>0</v>
      </c>
      <c r="BA1047" s="29">
        <v>0</v>
      </c>
      <c r="BB1047" s="204"/>
      <c r="BC1047" s="29">
        <v>0</v>
      </c>
      <c r="BD1047" s="29">
        <v>0</v>
      </c>
      <c r="BE1047" s="29">
        <v>0</v>
      </c>
      <c r="BF1047" s="29">
        <v>0</v>
      </c>
      <c r="BG1047" s="29">
        <v>0</v>
      </c>
      <c r="BH1047" s="29">
        <v>0</v>
      </c>
      <c r="BI1047" s="22">
        <v>0</v>
      </c>
      <c r="BJ1047" s="29">
        <v>0</v>
      </c>
      <c r="BK1047" s="11">
        <v>0</v>
      </c>
      <c r="BL1047" s="11">
        <v>0</v>
      </c>
      <c r="BM1047" s="11">
        <v>0</v>
      </c>
      <c r="BN1047" s="11">
        <v>0</v>
      </c>
      <c r="BO1047" s="11">
        <v>0</v>
      </c>
      <c r="BP1047" s="11">
        <v>0</v>
      </c>
      <c r="BQ1047" s="46">
        <v>0</v>
      </c>
    </row>
    <row r="1048" ht="20.1" customHeight="1" spans="3:69">
      <c r="C1048" s="29">
        <v>65000004</v>
      </c>
      <c r="D1048" s="40" t="s">
        <v>871</v>
      </c>
      <c r="E1048" s="29">
        <v>1</v>
      </c>
      <c r="F1048" s="29">
        <v>0</v>
      </c>
      <c r="G1048" s="29">
        <v>0</v>
      </c>
      <c r="H1048" s="29">
        <v>0</v>
      </c>
      <c r="I1048" s="29">
        <v>1</v>
      </c>
      <c r="J1048" s="29">
        <v>0</v>
      </c>
      <c r="K1048" s="29">
        <v>0</v>
      </c>
      <c r="L1048" s="29">
        <v>0</v>
      </c>
      <c r="M1048" s="29">
        <v>0</v>
      </c>
      <c r="N1048" s="29">
        <v>2</v>
      </c>
      <c r="O1048" s="29">
        <v>0</v>
      </c>
      <c r="P1048" s="29">
        <v>0</v>
      </c>
      <c r="Q1048" s="29">
        <v>0</v>
      </c>
      <c r="R1048" s="29">
        <v>0</v>
      </c>
      <c r="S1048" s="29">
        <v>0</v>
      </c>
      <c r="T1048" s="29">
        <v>1</v>
      </c>
      <c r="U1048" s="29">
        <v>2</v>
      </c>
      <c r="V1048" s="29">
        <v>0</v>
      </c>
      <c r="W1048" s="29">
        <v>0</v>
      </c>
      <c r="X1048" s="29">
        <v>0</v>
      </c>
      <c r="Y1048" s="29">
        <v>0</v>
      </c>
      <c r="Z1048" s="29">
        <v>0</v>
      </c>
      <c r="AA1048" s="29">
        <v>0</v>
      </c>
      <c r="AB1048" s="29">
        <v>1</v>
      </c>
      <c r="AC1048" s="29">
        <v>0</v>
      </c>
      <c r="AD1048" s="29">
        <v>18</v>
      </c>
      <c r="AE1048" s="29">
        <v>0</v>
      </c>
      <c r="AF1048" s="29">
        <v>0</v>
      </c>
      <c r="AG1048" s="29">
        <v>2</v>
      </c>
      <c r="AH1048" s="29">
        <v>0</v>
      </c>
      <c r="AI1048" s="29">
        <v>0</v>
      </c>
      <c r="AJ1048" s="29">
        <v>0</v>
      </c>
      <c r="AK1048" s="29">
        <v>0</v>
      </c>
      <c r="AL1048" s="29">
        <v>0</v>
      </c>
      <c r="AM1048" s="29">
        <v>0</v>
      </c>
      <c r="AN1048" s="29">
        <v>0</v>
      </c>
      <c r="AO1048" s="29">
        <v>1000</v>
      </c>
      <c r="AP1048" s="29">
        <v>0</v>
      </c>
      <c r="AQ1048" s="29">
        <v>0</v>
      </c>
      <c r="AR1048" s="29">
        <v>95000004</v>
      </c>
      <c r="AS1048" s="29" t="s">
        <v>162</v>
      </c>
      <c r="AT1048" s="40" t="s">
        <v>163</v>
      </c>
      <c r="AU1048" s="29" t="s">
        <v>1396</v>
      </c>
      <c r="AV1048" s="29">
        <v>0</v>
      </c>
      <c r="AW1048" s="29">
        <v>40000003</v>
      </c>
      <c r="AX1048" s="40" t="s">
        <v>164</v>
      </c>
      <c r="AY1048" s="40" t="s">
        <v>162</v>
      </c>
      <c r="AZ1048" s="29">
        <v>0</v>
      </c>
      <c r="BA1048" s="29">
        <v>0</v>
      </c>
      <c r="BB1048" s="204"/>
      <c r="BC1048" s="29">
        <v>0</v>
      </c>
      <c r="BD1048" s="29">
        <v>0</v>
      </c>
      <c r="BE1048" s="29">
        <v>0</v>
      </c>
      <c r="BF1048" s="29">
        <v>0</v>
      </c>
      <c r="BG1048" s="29">
        <v>0</v>
      </c>
      <c r="BH1048" s="29">
        <v>0</v>
      </c>
      <c r="BI1048" s="22">
        <v>0</v>
      </c>
      <c r="BJ1048" s="29">
        <v>0</v>
      </c>
      <c r="BK1048" s="11">
        <v>0</v>
      </c>
      <c r="BL1048" s="11">
        <v>0</v>
      </c>
      <c r="BM1048" s="11">
        <v>0</v>
      </c>
      <c r="BN1048" s="11">
        <v>0</v>
      </c>
      <c r="BO1048" s="11">
        <v>0</v>
      </c>
      <c r="BP1048" s="11">
        <v>0</v>
      </c>
      <c r="BQ1048" s="46">
        <v>0</v>
      </c>
    </row>
    <row r="1049" ht="20.1" customHeight="1" spans="3:69">
      <c r="C1049" s="29">
        <v>65000005</v>
      </c>
      <c r="D1049" s="40" t="s">
        <v>871</v>
      </c>
      <c r="E1049" s="29">
        <v>1</v>
      </c>
      <c r="F1049" s="29">
        <v>0</v>
      </c>
      <c r="G1049" s="29">
        <v>0</v>
      </c>
      <c r="H1049" s="29">
        <v>0</v>
      </c>
      <c r="I1049" s="29">
        <v>1</v>
      </c>
      <c r="J1049" s="29">
        <v>0</v>
      </c>
      <c r="K1049" s="29">
        <v>0</v>
      </c>
      <c r="L1049" s="29">
        <v>0</v>
      </c>
      <c r="M1049" s="29">
        <v>0</v>
      </c>
      <c r="N1049" s="29">
        <v>2</v>
      </c>
      <c r="O1049" s="29">
        <v>0</v>
      </c>
      <c r="P1049" s="29">
        <v>0</v>
      </c>
      <c r="Q1049" s="29">
        <v>0</v>
      </c>
      <c r="R1049" s="29">
        <v>0</v>
      </c>
      <c r="S1049" s="29">
        <v>0</v>
      </c>
      <c r="T1049" s="29">
        <v>1</v>
      </c>
      <c r="U1049" s="29">
        <v>2</v>
      </c>
      <c r="V1049" s="29">
        <v>0</v>
      </c>
      <c r="W1049" s="29">
        <v>0</v>
      </c>
      <c r="X1049" s="29">
        <v>0</v>
      </c>
      <c r="Y1049" s="29">
        <v>0</v>
      </c>
      <c r="Z1049" s="29">
        <v>0</v>
      </c>
      <c r="AA1049" s="29">
        <v>0</v>
      </c>
      <c r="AB1049" s="29">
        <v>1</v>
      </c>
      <c r="AC1049" s="29">
        <v>0</v>
      </c>
      <c r="AD1049" s="29">
        <v>18</v>
      </c>
      <c r="AE1049" s="29">
        <v>0</v>
      </c>
      <c r="AF1049" s="29">
        <v>0</v>
      </c>
      <c r="AG1049" s="29">
        <v>2</v>
      </c>
      <c r="AH1049" s="29">
        <v>0</v>
      </c>
      <c r="AI1049" s="29">
        <v>0</v>
      </c>
      <c r="AJ1049" s="29">
        <v>0</v>
      </c>
      <c r="AK1049" s="29">
        <v>0</v>
      </c>
      <c r="AL1049" s="29">
        <v>0</v>
      </c>
      <c r="AM1049" s="29">
        <v>0</v>
      </c>
      <c r="AN1049" s="29">
        <v>0</v>
      </c>
      <c r="AO1049" s="29">
        <v>1000</v>
      </c>
      <c r="AP1049" s="29">
        <v>0</v>
      </c>
      <c r="AQ1049" s="29">
        <v>0</v>
      </c>
      <c r="AR1049" s="29">
        <v>95000005</v>
      </c>
      <c r="AS1049" s="29" t="s">
        <v>162</v>
      </c>
      <c r="AT1049" s="40" t="s">
        <v>163</v>
      </c>
      <c r="AU1049" s="29" t="s">
        <v>1396</v>
      </c>
      <c r="AV1049" s="29">
        <v>0</v>
      </c>
      <c r="AW1049" s="29">
        <v>40000003</v>
      </c>
      <c r="AX1049" s="40" t="s">
        <v>164</v>
      </c>
      <c r="AY1049" s="40" t="s">
        <v>162</v>
      </c>
      <c r="AZ1049" s="29">
        <v>0</v>
      </c>
      <c r="BA1049" s="29">
        <v>0</v>
      </c>
      <c r="BB1049" s="204"/>
      <c r="BC1049" s="29">
        <v>0</v>
      </c>
      <c r="BD1049" s="29">
        <v>0</v>
      </c>
      <c r="BE1049" s="29">
        <v>0</v>
      </c>
      <c r="BF1049" s="29">
        <v>0</v>
      </c>
      <c r="BG1049" s="29">
        <v>0</v>
      </c>
      <c r="BH1049" s="29">
        <v>0</v>
      </c>
      <c r="BI1049" s="22">
        <v>0</v>
      </c>
      <c r="BJ1049" s="29">
        <v>0</v>
      </c>
      <c r="BK1049" s="11">
        <v>0</v>
      </c>
      <c r="BL1049" s="11">
        <v>0</v>
      </c>
      <c r="BM1049" s="11">
        <v>0</v>
      </c>
      <c r="BN1049" s="11">
        <v>0</v>
      </c>
      <c r="BO1049" s="11">
        <v>0</v>
      </c>
      <c r="BP1049" s="11">
        <v>0</v>
      </c>
      <c r="BQ1049" s="46">
        <v>0</v>
      </c>
    </row>
    <row r="1050" ht="20.1" customHeight="1" spans="3:69">
      <c r="C1050" s="19">
        <v>65001001</v>
      </c>
      <c r="D1050" s="20" t="s">
        <v>1397</v>
      </c>
      <c r="E1050" s="19">
        <v>1</v>
      </c>
      <c r="F1050" s="19">
        <v>0</v>
      </c>
      <c r="G1050" s="19">
        <v>0</v>
      </c>
      <c r="H1050" s="18">
        <v>0</v>
      </c>
      <c r="I1050" s="19">
        <v>1</v>
      </c>
      <c r="J1050" s="19">
        <v>0</v>
      </c>
      <c r="K1050" s="19">
        <v>0</v>
      </c>
      <c r="L1050" s="19">
        <v>0</v>
      </c>
      <c r="M1050" s="19">
        <v>0</v>
      </c>
      <c r="N1050" s="19">
        <v>1</v>
      </c>
      <c r="O1050" s="19">
        <v>0</v>
      </c>
      <c r="P1050" s="19">
        <v>0</v>
      </c>
      <c r="Q1050" s="19">
        <v>0</v>
      </c>
      <c r="R1050" s="11">
        <v>0</v>
      </c>
      <c r="S1050" s="18">
        <v>0</v>
      </c>
      <c r="T1050" s="16">
        <v>1</v>
      </c>
      <c r="U1050" s="19">
        <v>2</v>
      </c>
      <c r="V1050" s="19">
        <v>0</v>
      </c>
      <c r="W1050" s="19">
        <v>0</v>
      </c>
      <c r="X1050" s="19">
        <v>0</v>
      </c>
      <c r="Y1050" s="19">
        <v>0</v>
      </c>
      <c r="Z1050" s="19">
        <v>0</v>
      </c>
      <c r="AA1050" s="19">
        <v>0</v>
      </c>
      <c r="AB1050" s="19">
        <v>1</v>
      </c>
      <c r="AC1050" s="19">
        <v>0</v>
      </c>
      <c r="AD1050" s="19">
        <v>7</v>
      </c>
      <c r="AE1050" s="19">
        <v>0</v>
      </c>
      <c r="AF1050" s="19">
        <v>0</v>
      </c>
      <c r="AG1050" s="11">
        <v>2</v>
      </c>
      <c r="AH1050" s="11">
        <v>0</v>
      </c>
      <c r="AI1050" s="11">
        <v>0</v>
      </c>
      <c r="AJ1050" s="11">
        <v>0</v>
      </c>
      <c r="AK1050" s="19">
        <v>0</v>
      </c>
      <c r="AL1050" s="19">
        <v>0</v>
      </c>
      <c r="AM1050" s="19">
        <v>0</v>
      </c>
      <c r="AN1050" s="19">
        <v>0</v>
      </c>
      <c r="AO1050" s="19">
        <v>1000</v>
      </c>
      <c r="AP1050" s="19">
        <v>0</v>
      </c>
      <c r="AQ1050" s="19">
        <v>0</v>
      </c>
      <c r="AR1050" s="301" t="s">
        <v>1398</v>
      </c>
      <c r="AS1050" s="19" t="s">
        <v>162</v>
      </c>
      <c r="AT1050" s="20" t="s">
        <v>163</v>
      </c>
      <c r="AU1050" s="19" t="s">
        <v>1396</v>
      </c>
      <c r="AV1050" s="19">
        <v>0</v>
      </c>
      <c r="AW1050" s="19">
        <v>40000003</v>
      </c>
      <c r="AX1050" s="20" t="s">
        <v>164</v>
      </c>
      <c r="AY1050" s="20" t="s">
        <v>162</v>
      </c>
      <c r="AZ1050" s="18">
        <v>0</v>
      </c>
      <c r="BA1050" s="18">
        <v>0</v>
      </c>
      <c r="BB1050" s="76"/>
      <c r="BC1050" s="19">
        <v>0</v>
      </c>
      <c r="BD1050" s="16">
        <v>0</v>
      </c>
      <c r="BE1050" s="19">
        <v>0</v>
      </c>
      <c r="BF1050" s="19">
        <v>0</v>
      </c>
      <c r="BG1050" s="19">
        <v>0</v>
      </c>
      <c r="BH1050" s="19">
        <v>0</v>
      </c>
      <c r="BI1050" s="14">
        <v>0</v>
      </c>
      <c r="BJ1050" s="11">
        <v>1</v>
      </c>
      <c r="BK1050" s="11">
        <v>0</v>
      </c>
      <c r="BL1050" s="11">
        <v>0</v>
      </c>
      <c r="BM1050" s="11">
        <v>0</v>
      </c>
      <c r="BN1050" s="11">
        <v>0</v>
      </c>
      <c r="BO1050" s="11">
        <v>0</v>
      </c>
      <c r="BP1050" s="11">
        <v>0</v>
      </c>
      <c r="BQ1050" s="46">
        <v>0</v>
      </c>
    </row>
    <row r="1051" ht="20.1" customHeight="1" spans="3:69">
      <c r="C1051" s="19">
        <v>65001002</v>
      </c>
      <c r="D1051" s="20" t="s">
        <v>1399</v>
      </c>
      <c r="E1051" s="19">
        <v>1</v>
      </c>
      <c r="F1051" s="19">
        <v>0</v>
      </c>
      <c r="G1051" s="19">
        <v>0</v>
      </c>
      <c r="H1051" s="18">
        <v>0</v>
      </c>
      <c r="I1051" s="19">
        <v>1</v>
      </c>
      <c r="J1051" s="19">
        <v>0</v>
      </c>
      <c r="K1051" s="19">
        <v>0</v>
      </c>
      <c r="L1051" s="19">
        <v>0</v>
      </c>
      <c r="M1051" s="19">
        <v>0</v>
      </c>
      <c r="N1051" s="19">
        <v>1</v>
      </c>
      <c r="O1051" s="19">
        <v>0</v>
      </c>
      <c r="P1051" s="19">
        <v>0</v>
      </c>
      <c r="Q1051" s="19">
        <v>0</v>
      </c>
      <c r="R1051" s="11">
        <v>0</v>
      </c>
      <c r="S1051" s="18">
        <v>0</v>
      </c>
      <c r="T1051" s="16">
        <v>1</v>
      </c>
      <c r="U1051" s="19">
        <v>2</v>
      </c>
      <c r="V1051" s="19">
        <v>0</v>
      </c>
      <c r="W1051" s="19">
        <v>0</v>
      </c>
      <c r="X1051" s="19">
        <v>0</v>
      </c>
      <c r="Y1051" s="19">
        <v>0</v>
      </c>
      <c r="Z1051" s="19">
        <v>0</v>
      </c>
      <c r="AA1051" s="19">
        <v>0</v>
      </c>
      <c r="AB1051" s="19">
        <v>1</v>
      </c>
      <c r="AC1051" s="19">
        <v>0</v>
      </c>
      <c r="AD1051" s="19">
        <v>18</v>
      </c>
      <c r="AE1051" s="19">
        <v>0</v>
      </c>
      <c r="AF1051" s="19">
        <v>0</v>
      </c>
      <c r="AG1051" s="11">
        <v>2</v>
      </c>
      <c r="AH1051" s="11">
        <v>0</v>
      </c>
      <c r="AI1051" s="11">
        <v>0</v>
      </c>
      <c r="AJ1051" s="11">
        <v>0</v>
      </c>
      <c r="AK1051" s="19">
        <v>0</v>
      </c>
      <c r="AL1051" s="19">
        <v>0</v>
      </c>
      <c r="AM1051" s="19">
        <v>0</v>
      </c>
      <c r="AN1051" s="19">
        <v>0</v>
      </c>
      <c r="AO1051" s="19">
        <v>1000</v>
      </c>
      <c r="AP1051" s="19">
        <v>0</v>
      </c>
      <c r="AQ1051" s="19">
        <v>0</v>
      </c>
      <c r="AR1051" s="11">
        <v>95001021</v>
      </c>
      <c r="AS1051" s="19" t="s">
        <v>162</v>
      </c>
      <c r="AT1051" s="20" t="s">
        <v>163</v>
      </c>
      <c r="AU1051" s="19" t="s">
        <v>1396</v>
      </c>
      <c r="AV1051" s="19">
        <v>0</v>
      </c>
      <c r="AW1051" s="19">
        <v>40000003</v>
      </c>
      <c r="AX1051" s="20" t="s">
        <v>164</v>
      </c>
      <c r="AY1051" s="20" t="s">
        <v>162</v>
      </c>
      <c r="AZ1051" s="18">
        <v>0</v>
      </c>
      <c r="BA1051" s="18">
        <v>0</v>
      </c>
      <c r="BB1051" s="76"/>
      <c r="BC1051" s="19">
        <v>0</v>
      </c>
      <c r="BD1051" s="16">
        <v>0</v>
      </c>
      <c r="BE1051" s="19">
        <v>0</v>
      </c>
      <c r="BF1051" s="19">
        <v>0</v>
      </c>
      <c r="BG1051" s="19">
        <v>0</v>
      </c>
      <c r="BH1051" s="19">
        <v>0</v>
      </c>
      <c r="BI1051" s="14">
        <v>0</v>
      </c>
      <c r="BJ1051" s="11">
        <v>1</v>
      </c>
      <c r="BK1051" s="11">
        <v>0</v>
      </c>
      <c r="BL1051" s="11">
        <v>0</v>
      </c>
      <c r="BM1051" s="11">
        <v>0</v>
      </c>
      <c r="BN1051" s="11">
        <v>0</v>
      </c>
      <c r="BO1051" s="11">
        <v>0</v>
      </c>
      <c r="BP1051" s="11">
        <v>0</v>
      </c>
      <c r="BQ1051" s="46">
        <v>0</v>
      </c>
    </row>
    <row r="1052" ht="20.1" customHeight="1" spans="3:69">
      <c r="C1052" s="19">
        <v>65001003</v>
      </c>
      <c r="D1052" s="20" t="s">
        <v>1400</v>
      </c>
      <c r="E1052" s="19">
        <v>1</v>
      </c>
      <c r="F1052" s="19">
        <v>0</v>
      </c>
      <c r="G1052" s="19">
        <v>0</v>
      </c>
      <c r="H1052" s="18">
        <v>0</v>
      </c>
      <c r="I1052" s="19">
        <v>1</v>
      </c>
      <c r="J1052" s="19">
        <v>0</v>
      </c>
      <c r="K1052" s="19">
        <v>0</v>
      </c>
      <c r="L1052" s="19">
        <v>0</v>
      </c>
      <c r="M1052" s="19">
        <v>0</v>
      </c>
      <c r="N1052" s="19">
        <v>1</v>
      </c>
      <c r="O1052" s="19">
        <v>0</v>
      </c>
      <c r="P1052" s="19">
        <v>0</v>
      </c>
      <c r="Q1052" s="19">
        <v>0</v>
      </c>
      <c r="R1052" s="11">
        <v>0</v>
      </c>
      <c r="S1052" s="18">
        <v>0</v>
      </c>
      <c r="T1052" s="16">
        <v>1</v>
      </c>
      <c r="U1052" s="19">
        <v>2</v>
      </c>
      <c r="V1052" s="19">
        <v>0</v>
      </c>
      <c r="W1052" s="19">
        <v>0</v>
      </c>
      <c r="X1052" s="19">
        <v>0</v>
      </c>
      <c r="Y1052" s="19">
        <v>0</v>
      </c>
      <c r="Z1052" s="19">
        <v>0</v>
      </c>
      <c r="AA1052" s="19">
        <v>0</v>
      </c>
      <c r="AB1052" s="19">
        <v>1</v>
      </c>
      <c r="AC1052" s="19">
        <v>0</v>
      </c>
      <c r="AD1052" s="19">
        <v>18</v>
      </c>
      <c r="AE1052" s="19">
        <v>0</v>
      </c>
      <c r="AF1052" s="19">
        <v>0</v>
      </c>
      <c r="AG1052" s="11">
        <v>2</v>
      </c>
      <c r="AH1052" s="11">
        <v>0</v>
      </c>
      <c r="AI1052" s="11">
        <v>0</v>
      </c>
      <c r="AJ1052" s="11">
        <v>0</v>
      </c>
      <c r="AK1052" s="19">
        <v>0</v>
      </c>
      <c r="AL1052" s="19">
        <v>0</v>
      </c>
      <c r="AM1052" s="19">
        <v>0</v>
      </c>
      <c r="AN1052" s="19">
        <v>0</v>
      </c>
      <c r="AO1052" s="19">
        <v>1000</v>
      </c>
      <c r="AP1052" s="19">
        <v>0</v>
      </c>
      <c r="AQ1052" s="19">
        <v>0</v>
      </c>
      <c r="AR1052" s="11" t="s">
        <v>1401</v>
      </c>
      <c r="AS1052" s="19" t="s">
        <v>162</v>
      </c>
      <c r="AT1052" s="20" t="s">
        <v>163</v>
      </c>
      <c r="AU1052" s="19" t="s">
        <v>1396</v>
      </c>
      <c r="AV1052" s="19">
        <v>0</v>
      </c>
      <c r="AW1052" s="19">
        <v>40000003</v>
      </c>
      <c r="AX1052" s="20" t="s">
        <v>164</v>
      </c>
      <c r="AY1052" s="20" t="s">
        <v>162</v>
      </c>
      <c r="AZ1052" s="18">
        <v>0</v>
      </c>
      <c r="BA1052" s="18">
        <v>0</v>
      </c>
      <c r="BB1052" s="76"/>
      <c r="BC1052" s="19">
        <v>0</v>
      </c>
      <c r="BD1052" s="16">
        <v>0</v>
      </c>
      <c r="BE1052" s="19">
        <v>0</v>
      </c>
      <c r="BF1052" s="19">
        <v>0</v>
      </c>
      <c r="BG1052" s="19">
        <v>0</v>
      </c>
      <c r="BH1052" s="19">
        <v>0</v>
      </c>
      <c r="BI1052" s="14">
        <v>0</v>
      </c>
      <c r="BJ1052" s="11">
        <v>1</v>
      </c>
      <c r="BK1052" s="11">
        <v>0</v>
      </c>
      <c r="BL1052" s="11">
        <v>0</v>
      </c>
      <c r="BM1052" s="11">
        <v>0</v>
      </c>
      <c r="BN1052" s="11">
        <v>0</v>
      </c>
      <c r="BO1052" s="11">
        <v>0</v>
      </c>
      <c r="BP1052" s="11">
        <v>0</v>
      </c>
      <c r="BQ1052" s="46">
        <v>0</v>
      </c>
    </row>
    <row r="1053" ht="20.1" customHeight="1" spans="3:69">
      <c r="C1053" s="19">
        <v>65001004</v>
      </c>
      <c r="D1053" s="20" t="s">
        <v>1402</v>
      </c>
      <c r="E1053" s="19">
        <v>1</v>
      </c>
      <c r="F1053" s="19">
        <v>0</v>
      </c>
      <c r="G1053" s="19">
        <v>0</v>
      </c>
      <c r="H1053" s="18">
        <v>0</v>
      </c>
      <c r="I1053" s="19">
        <v>1</v>
      </c>
      <c r="J1053" s="19">
        <v>0</v>
      </c>
      <c r="K1053" s="19">
        <v>0</v>
      </c>
      <c r="L1053" s="19">
        <v>0</v>
      </c>
      <c r="M1053" s="19">
        <v>0</v>
      </c>
      <c r="N1053" s="19">
        <v>1</v>
      </c>
      <c r="O1053" s="19">
        <v>0</v>
      </c>
      <c r="P1053" s="19">
        <v>0</v>
      </c>
      <c r="Q1053" s="19">
        <v>0</v>
      </c>
      <c r="R1053" s="11">
        <v>0</v>
      </c>
      <c r="S1053" s="18">
        <v>0</v>
      </c>
      <c r="T1053" s="16">
        <v>1</v>
      </c>
      <c r="U1053" s="19">
        <v>2</v>
      </c>
      <c r="V1053" s="19">
        <v>0</v>
      </c>
      <c r="W1053" s="19">
        <v>0</v>
      </c>
      <c r="X1053" s="19">
        <v>0</v>
      </c>
      <c r="Y1053" s="19">
        <v>0</v>
      </c>
      <c r="Z1053" s="19">
        <v>0</v>
      </c>
      <c r="AA1053" s="19">
        <v>0</v>
      </c>
      <c r="AB1053" s="19">
        <v>1</v>
      </c>
      <c r="AC1053" s="19">
        <v>0</v>
      </c>
      <c r="AD1053" s="19">
        <v>18</v>
      </c>
      <c r="AE1053" s="19">
        <v>0</v>
      </c>
      <c r="AF1053" s="19">
        <v>0</v>
      </c>
      <c r="AG1053" s="11">
        <v>2</v>
      </c>
      <c r="AH1053" s="11">
        <v>0</v>
      </c>
      <c r="AI1053" s="11">
        <v>0</v>
      </c>
      <c r="AJ1053" s="11">
        <v>0</v>
      </c>
      <c r="AK1053" s="19">
        <v>0</v>
      </c>
      <c r="AL1053" s="19">
        <v>0</v>
      </c>
      <c r="AM1053" s="19">
        <v>0</v>
      </c>
      <c r="AN1053" s="19">
        <v>0</v>
      </c>
      <c r="AO1053" s="19">
        <v>1000</v>
      </c>
      <c r="AP1053" s="19">
        <v>0</v>
      </c>
      <c r="AQ1053" s="19">
        <v>0</v>
      </c>
      <c r="AR1053" s="11">
        <v>95001041</v>
      </c>
      <c r="AS1053" s="19" t="s">
        <v>162</v>
      </c>
      <c r="AT1053" s="20" t="s">
        <v>163</v>
      </c>
      <c r="AU1053" s="19" t="s">
        <v>1396</v>
      </c>
      <c r="AV1053" s="19">
        <v>0</v>
      </c>
      <c r="AW1053" s="19">
        <v>40000003</v>
      </c>
      <c r="AX1053" s="20" t="s">
        <v>164</v>
      </c>
      <c r="AY1053" s="20" t="s">
        <v>162</v>
      </c>
      <c r="AZ1053" s="18">
        <v>0</v>
      </c>
      <c r="BA1053" s="18">
        <v>0</v>
      </c>
      <c r="BB1053" s="76"/>
      <c r="BC1053" s="19">
        <v>0</v>
      </c>
      <c r="BD1053" s="16">
        <v>0</v>
      </c>
      <c r="BE1053" s="19">
        <v>0</v>
      </c>
      <c r="BF1053" s="19">
        <v>0</v>
      </c>
      <c r="BG1053" s="19">
        <v>0</v>
      </c>
      <c r="BH1053" s="19">
        <v>0</v>
      </c>
      <c r="BI1053" s="14">
        <v>0</v>
      </c>
      <c r="BJ1053" s="11">
        <v>1</v>
      </c>
      <c r="BK1053" s="11">
        <v>0</v>
      </c>
      <c r="BL1053" s="11">
        <v>0</v>
      </c>
      <c r="BM1053" s="11">
        <v>0</v>
      </c>
      <c r="BN1053" s="11">
        <v>0</v>
      </c>
      <c r="BO1053" s="11">
        <v>0</v>
      </c>
      <c r="BP1053" s="11">
        <v>0</v>
      </c>
      <c r="BQ1053" s="46">
        <v>0</v>
      </c>
    </row>
    <row r="1054" ht="20.1" customHeight="1" spans="3:69">
      <c r="C1054" s="19">
        <v>65001005</v>
      </c>
      <c r="D1054" s="20" t="s">
        <v>1403</v>
      </c>
      <c r="E1054" s="19">
        <v>1</v>
      </c>
      <c r="F1054" s="19">
        <v>0</v>
      </c>
      <c r="G1054" s="19">
        <v>0</v>
      </c>
      <c r="H1054" s="18">
        <v>0</v>
      </c>
      <c r="I1054" s="19">
        <v>1</v>
      </c>
      <c r="J1054" s="19">
        <v>0</v>
      </c>
      <c r="K1054" s="19">
        <v>0</v>
      </c>
      <c r="L1054" s="19">
        <v>0</v>
      </c>
      <c r="M1054" s="19">
        <v>0</v>
      </c>
      <c r="N1054" s="19">
        <v>1</v>
      </c>
      <c r="O1054" s="19">
        <v>0</v>
      </c>
      <c r="P1054" s="19">
        <v>0</v>
      </c>
      <c r="Q1054" s="19">
        <v>0</v>
      </c>
      <c r="R1054" s="11">
        <v>0</v>
      </c>
      <c r="S1054" s="18">
        <v>0</v>
      </c>
      <c r="T1054" s="16">
        <v>1</v>
      </c>
      <c r="U1054" s="19">
        <v>2</v>
      </c>
      <c r="V1054" s="19">
        <v>0</v>
      </c>
      <c r="W1054" s="19">
        <v>0</v>
      </c>
      <c r="X1054" s="19">
        <v>0</v>
      </c>
      <c r="Y1054" s="19">
        <v>0</v>
      </c>
      <c r="Z1054" s="19">
        <v>0</v>
      </c>
      <c r="AA1054" s="19">
        <v>0</v>
      </c>
      <c r="AB1054" s="19">
        <v>1</v>
      </c>
      <c r="AC1054" s="19">
        <v>0</v>
      </c>
      <c r="AD1054" s="19">
        <v>18</v>
      </c>
      <c r="AE1054" s="19">
        <v>0</v>
      </c>
      <c r="AF1054" s="19">
        <v>0</v>
      </c>
      <c r="AG1054" s="11">
        <v>2</v>
      </c>
      <c r="AH1054" s="11">
        <v>0</v>
      </c>
      <c r="AI1054" s="11">
        <v>0</v>
      </c>
      <c r="AJ1054" s="11">
        <v>0</v>
      </c>
      <c r="AK1054" s="19">
        <v>0</v>
      </c>
      <c r="AL1054" s="19">
        <v>0</v>
      </c>
      <c r="AM1054" s="19">
        <v>0</v>
      </c>
      <c r="AN1054" s="19">
        <v>0</v>
      </c>
      <c r="AO1054" s="19">
        <v>1000</v>
      </c>
      <c r="AP1054" s="19">
        <v>0</v>
      </c>
      <c r="AQ1054" s="19">
        <v>0</v>
      </c>
      <c r="AR1054" s="11">
        <v>95001051</v>
      </c>
      <c r="AS1054" s="19" t="s">
        <v>162</v>
      </c>
      <c r="AT1054" s="20" t="s">
        <v>163</v>
      </c>
      <c r="AU1054" s="19" t="s">
        <v>1396</v>
      </c>
      <c r="AV1054" s="19">
        <v>0</v>
      </c>
      <c r="AW1054" s="19">
        <v>40000003</v>
      </c>
      <c r="AX1054" s="20" t="s">
        <v>164</v>
      </c>
      <c r="AY1054" s="20" t="s">
        <v>162</v>
      </c>
      <c r="AZ1054" s="18">
        <v>0</v>
      </c>
      <c r="BA1054" s="18">
        <v>0</v>
      </c>
      <c r="BB1054" s="76"/>
      <c r="BC1054" s="19">
        <v>0</v>
      </c>
      <c r="BD1054" s="16">
        <v>0</v>
      </c>
      <c r="BE1054" s="19">
        <v>0</v>
      </c>
      <c r="BF1054" s="19">
        <v>0</v>
      </c>
      <c r="BG1054" s="19">
        <v>0</v>
      </c>
      <c r="BH1054" s="19">
        <v>0</v>
      </c>
      <c r="BI1054" s="14">
        <v>0</v>
      </c>
      <c r="BJ1054" s="11">
        <v>1</v>
      </c>
      <c r="BK1054" s="11">
        <v>0</v>
      </c>
      <c r="BL1054" s="11">
        <v>0</v>
      </c>
      <c r="BM1054" s="11">
        <v>0</v>
      </c>
      <c r="BN1054" s="11">
        <v>0</v>
      </c>
      <c r="BO1054" s="11">
        <v>0</v>
      </c>
      <c r="BP1054" s="11">
        <v>0</v>
      </c>
      <c r="BQ1054" s="46">
        <v>0</v>
      </c>
    </row>
    <row r="1055" ht="20.1" customHeight="1" spans="3:69">
      <c r="C1055" s="19">
        <v>65001006</v>
      </c>
      <c r="D1055" s="20" t="s">
        <v>1404</v>
      </c>
      <c r="E1055" s="19">
        <v>1</v>
      </c>
      <c r="F1055" s="19">
        <v>0</v>
      </c>
      <c r="G1055" s="19">
        <v>0</v>
      </c>
      <c r="H1055" s="18">
        <v>0</v>
      </c>
      <c r="I1055" s="19">
        <v>1</v>
      </c>
      <c r="J1055" s="19">
        <v>0</v>
      </c>
      <c r="K1055" s="19">
        <v>0</v>
      </c>
      <c r="L1055" s="19">
        <v>0</v>
      </c>
      <c r="M1055" s="19">
        <v>0</v>
      </c>
      <c r="N1055" s="19">
        <v>1</v>
      </c>
      <c r="O1055" s="19">
        <v>0</v>
      </c>
      <c r="P1055" s="19">
        <v>0</v>
      </c>
      <c r="Q1055" s="19">
        <v>0</v>
      </c>
      <c r="R1055" s="11">
        <v>0</v>
      </c>
      <c r="S1055" s="18">
        <v>0</v>
      </c>
      <c r="T1055" s="16">
        <v>1</v>
      </c>
      <c r="U1055" s="19">
        <v>2</v>
      </c>
      <c r="V1055" s="19">
        <v>0</v>
      </c>
      <c r="W1055" s="19">
        <v>0</v>
      </c>
      <c r="X1055" s="19">
        <v>0</v>
      </c>
      <c r="Y1055" s="19">
        <v>0</v>
      </c>
      <c r="Z1055" s="19">
        <v>0</v>
      </c>
      <c r="AA1055" s="19">
        <v>0</v>
      </c>
      <c r="AB1055" s="19">
        <v>1</v>
      </c>
      <c r="AC1055" s="19">
        <v>0</v>
      </c>
      <c r="AD1055" s="19">
        <v>18</v>
      </c>
      <c r="AE1055" s="19">
        <v>0</v>
      </c>
      <c r="AF1055" s="19">
        <v>0</v>
      </c>
      <c r="AG1055" s="11">
        <v>2</v>
      </c>
      <c r="AH1055" s="11">
        <v>0</v>
      </c>
      <c r="AI1055" s="11">
        <v>0</v>
      </c>
      <c r="AJ1055" s="11">
        <v>0</v>
      </c>
      <c r="AK1055" s="19">
        <v>0</v>
      </c>
      <c r="AL1055" s="19">
        <v>0</v>
      </c>
      <c r="AM1055" s="19">
        <v>0</v>
      </c>
      <c r="AN1055" s="19">
        <v>0</v>
      </c>
      <c r="AO1055" s="19">
        <v>1000</v>
      </c>
      <c r="AP1055" s="19">
        <v>0</v>
      </c>
      <c r="AQ1055" s="19">
        <v>0</v>
      </c>
      <c r="AR1055" s="11" t="s">
        <v>1405</v>
      </c>
      <c r="AS1055" s="19" t="s">
        <v>162</v>
      </c>
      <c r="AT1055" s="20" t="s">
        <v>163</v>
      </c>
      <c r="AU1055" s="19" t="s">
        <v>1396</v>
      </c>
      <c r="AV1055" s="19">
        <v>0</v>
      </c>
      <c r="AW1055" s="19">
        <v>40000003</v>
      </c>
      <c r="AX1055" s="20" t="s">
        <v>164</v>
      </c>
      <c r="AY1055" s="20" t="s">
        <v>162</v>
      </c>
      <c r="AZ1055" s="18">
        <v>0</v>
      </c>
      <c r="BA1055" s="18">
        <v>0</v>
      </c>
      <c r="BB1055" s="76"/>
      <c r="BC1055" s="19">
        <v>0</v>
      </c>
      <c r="BD1055" s="16">
        <v>0</v>
      </c>
      <c r="BE1055" s="19">
        <v>0</v>
      </c>
      <c r="BF1055" s="19">
        <v>0</v>
      </c>
      <c r="BG1055" s="19">
        <v>0</v>
      </c>
      <c r="BH1055" s="19">
        <v>0</v>
      </c>
      <c r="BI1055" s="14">
        <v>0</v>
      </c>
      <c r="BJ1055" s="11">
        <v>1</v>
      </c>
      <c r="BK1055" s="11">
        <v>0</v>
      </c>
      <c r="BL1055" s="11">
        <v>0</v>
      </c>
      <c r="BM1055" s="11">
        <v>0</v>
      </c>
      <c r="BN1055" s="11">
        <v>0</v>
      </c>
      <c r="BO1055" s="11">
        <v>0</v>
      </c>
      <c r="BP1055" s="11">
        <v>0</v>
      </c>
      <c r="BQ1055" s="46">
        <v>0</v>
      </c>
    </row>
    <row r="1056" ht="20.1" customHeight="1" spans="3:69">
      <c r="C1056" s="19">
        <v>65001101</v>
      </c>
      <c r="D1056" s="20" t="s">
        <v>1406</v>
      </c>
      <c r="E1056" s="19">
        <v>1</v>
      </c>
      <c r="F1056" s="19">
        <v>0</v>
      </c>
      <c r="G1056" s="19">
        <v>0</v>
      </c>
      <c r="H1056" s="18">
        <v>0</v>
      </c>
      <c r="I1056" s="19">
        <v>1</v>
      </c>
      <c r="J1056" s="19">
        <v>0</v>
      </c>
      <c r="K1056" s="19">
        <v>0</v>
      </c>
      <c r="L1056" s="19">
        <v>0</v>
      </c>
      <c r="M1056" s="19">
        <v>0</v>
      </c>
      <c r="N1056" s="19">
        <v>1</v>
      </c>
      <c r="O1056" s="19">
        <v>0</v>
      </c>
      <c r="P1056" s="19">
        <v>0</v>
      </c>
      <c r="Q1056" s="19">
        <v>0</v>
      </c>
      <c r="R1056" s="11">
        <v>0</v>
      </c>
      <c r="S1056" s="18">
        <v>0</v>
      </c>
      <c r="T1056" s="16">
        <v>1</v>
      </c>
      <c r="U1056" s="19">
        <v>2</v>
      </c>
      <c r="V1056" s="19">
        <v>0</v>
      </c>
      <c r="W1056" s="19">
        <v>0</v>
      </c>
      <c r="X1056" s="19">
        <v>0</v>
      </c>
      <c r="Y1056" s="19">
        <v>0</v>
      </c>
      <c r="Z1056" s="19">
        <v>0</v>
      </c>
      <c r="AA1056" s="19">
        <v>0</v>
      </c>
      <c r="AB1056" s="19">
        <v>1</v>
      </c>
      <c r="AC1056" s="19">
        <v>0</v>
      </c>
      <c r="AD1056" s="19">
        <v>18</v>
      </c>
      <c r="AE1056" s="19">
        <v>0</v>
      </c>
      <c r="AF1056" s="19">
        <v>0</v>
      </c>
      <c r="AG1056" s="11">
        <v>2</v>
      </c>
      <c r="AH1056" s="11">
        <v>0</v>
      </c>
      <c r="AI1056" s="11">
        <v>0</v>
      </c>
      <c r="AJ1056" s="11">
        <v>0</v>
      </c>
      <c r="AK1056" s="19">
        <v>0</v>
      </c>
      <c r="AL1056" s="19">
        <v>0</v>
      </c>
      <c r="AM1056" s="19">
        <v>0</v>
      </c>
      <c r="AN1056" s="19">
        <v>0</v>
      </c>
      <c r="AO1056" s="19">
        <v>1000</v>
      </c>
      <c r="AP1056" s="19">
        <v>0</v>
      </c>
      <c r="AQ1056" s="19">
        <v>0</v>
      </c>
      <c r="AR1056" s="11">
        <v>95001101</v>
      </c>
      <c r="AS1056" s="19" t="s">
        <v>162</v>
      </c>
      <c r="AT1056" s="20" t="s">
        <v>163</v>
      </c>
      <c r="AU1056" s="19" t="s">
        <v>1396</v>
      </c>
      <c r="AV1056" s="19">
        <v>0</v>
      </c>
      <c r="AW1056" s="19">
        <v>40000003</v>
      </c>
      <c r="AX1056" s="20" t="s">
        <v>164</v>
      </c>
      <c r="AY1056" s="20" t="s">
        <v>162</v>
      </c>
      <c r="AZ1056" s="18">
        <v>0</v>
      </c>
      <c r="BA1056" s="18">
        <v>0</v>
      </c>
      <c r="BB1056" s="76"/>
      <c r="BC1056" s="19">
        <v>0</v>
      </c>
      <c r="BD1056" s="16">
        <v>0</v>
      </c>
      <c r="BE1056" s="19">
        <v>0</v>
      </c>
      <c r="BF1056" s="19">
        <v>0</v>
      </c>
      <c r="BG1056" s="19">
        <v>0</v>
      </c>
      <c r="BH1056" s="19">
        <v>0</v>
      </c>
      <c r="BI1056" s="14">
        <v>0</v>
      </c>
      <c r="BJ1056" s="11">
        <v>1</v>
      </c>
      <c r="BK1056" s="11">
        <v>0</v>
      </c>
      <c r="BL1056" s="11">
        <v>0</v>
      </c>
      <c r="BM1056" s="11">
        <v>0</v>
      </c>
      <c r="BN1056" s="11">
        <v>0</v>
      </c>
      <c r="BO1056" s="11">
        <v>0</v>
      </c>
      <c r="BP1056" s="11">
        <v>0</v>
      </c>
      <c r="BQ1056" s="46">
        <v>0</v>
      </c>
    </row>
    <row r="1057" ht="20.1" customHeight="1" spans="3:69">
      <c r="C1057" s="19">
        <v>65001102</v>
      </c>
      <c r="D1057" s="20" t="s">
        <v>1407</v>
      </c>
      <c r="E1057" s="19">
        <v>1</v>
      </c>
      <c r="F1057" s="19">
        <v>0</v>
      </c>
      <c r="G1057" s="19">
        <v>0</v>
      </c>
      <c r="H1057" s="18">
        <v>0</v>
      </c>
      <c r="I1057" s="19">
        <v>1</v>
      </c>
      <c r="J1057" s="19">
        <v>0</v>
      </c>
      <c r="K1057" s="19">
        <v>0</v>
      </c>
      <c r="L1057" s="19">
        <v>0</v>
      </c>
      <c r="M1057" s="19">
        <v>0</v>
      </c>
      <c r="N1057" s="19">
        <v>1</v>
      </c>
      <c r="O1057" s="19">
        <v>0</v>
      </c>
      <c r="P1057" s="19">
        <v>0</v>
      </c>
      <c r="Q1057" s="19">
        <v>0</v>
      </c>
      <c r="R1057" s="11">
        <v>0</v>
      </c>
      <c r="S1057" s="18">
        <v>0</v>
      </c>
      <c r="T1057" s="16">
        <v>1</v>
      </c>
      <c r="U1057" s="19">
        <v>2</v>
      </c>
      <c r="V1057" s="19">
        <v>0</v>
      </c>
      <c r="W1057" s="19">
        <v>0</v>
      </c>
      <c r="X1057" s="19">
        <v>0</v>
      </c>
      <c r="Y1057" s="19">
        <v>0</v>
      </c>
      <c r="Z1057" s="19">
        <v>0</v>
      </c>
      <c r="AA1057" s="19">
        <v>0</v>
      </c>
      <c r="AB1057" s="19">
        <v>1</v>
      </c>
      <c r="AC1057" s="19">
        <v>0</v>
      </c>
      <c r="AD1057" s="19">
        <v>18</v>
      </c>
      <c r="AE1057" s="19">
        <v>0</v>
      </c>
      <c r="AF1057" s="19">
        <v>0</v>
      </c>
      <c r="AG1057" s="11">
        <v>2</v>
      </c>
      <c r="AH1057" s="11">
        <v>0</v>
      </c>
      <c r="AI1057" s="11">
        <v>0</v>
      </c>
      <c r="AJ1057" s="11">
        <v>0</v>
      </c>
      <c r="AK1057" s="19">
        <v>0</v>
      </c>
      <c r="AL1057" s="19">
        <v>0</v>
      </c>
      <c r="AM1057" s="19">
        <v>0</v>
      </c>
      <c r="AN1057" s="19">
        <v>0</v>
      </c>
      <c r="AO1057" s="19">
        <v>1000</v>
      </c>
      <c r="AP1057" s="19">
        <v>0</v>
      </c>
      <c r="AQ1057" s="19">
        <v>0</v>
      </c>
      <c r="AR1057" s="11">
        <v>95001102</v>
      </c>
      <c r="AS1057" s="19" t="s">
        <v>162</v>
      </c>
      <c r="AT1057" s="20" t="s">
        <v>163</v>
      </c>
      <c r="AU1057" s="19" t="s">
        <v>1396</v>
      </c>
      <c r="AV1057" s="19">
        <v>0</v>
      </c>
      <c r="AW1057" s="19">
        <v>40000003</v>
      </c>
      <c r="AX1057" s="20" t="s">
        <v>164</v>
      </c>
      <c r="AY1057" s="20" t="s">
        <v>162</v>
      </c>
      <c r="AZ1057" s="18">
        <v>0</v>
      </c>
      <c r="BA1057" s="18">
        <v>0</v>
      </c>
      <c r="BB1057" s="76"/>
      <c r="BC1057" s="19">
        <v>0</v>
      </c>
      <c r="BD1057" s="16">
        <v>0</v>
      </c>
      <c r="BE1057" s="19">
        <v>0</v>
      </c>
      <c r="BF1057" s="19">
        <v>0</v>
      </c>
      <c r="BG1057" s="19">
        <v>0</v>
      </c>
      <c r="BH1057" s="19">
        <v>0</v>
      </c>
      <c r="BI1057" s="14">
        <v>0</v>
      </c>
      <c r="BJ1057" s="11">
        <v>1</v>
      </c>
      <c r="BK1057" s="11">
        <v>0</v>
      </c>
      <c r="BL1057" s="11">
        <v>0</v>
      </c>
      <c r="BM1057" s="11">
        <v>0</v>
      </c>
      <c r="BN1057" s="11">
        <v>0</v>
      </c>
      <c r="BO1057" s="11">
        <v>0</v>
      </c>
      <c r="BP1057" s="11">
        <v>0</v>
      </c>
      <c r="BQ1057" s="46">
        <v>0</v>
      </c>
    </row>
    <row r="1058" ht="20.1" customHeight="1" spans="3:69">
      <c r="C1058" s="19">
        <v>65001103</v>
      </c>
      <c r="D1058" s="20" t="s">
        <v>1408</v>
      </c>
      <c r="E1058" s="19">
        <v>1</v>
      </c>
      <c r="F1058" s="19">
        <v>0</v>
      </c>
      <c r="G1058" s="19">
        <v>0</v>
      </c>
      <c r="H1058" s="18">
        <v>0</v>
      </c>
      <c r="I1058" s="19">
        <v>1</v>
      </c>
      <c r="J1058" s="19">
        <v>0</v>
      </c>
      <c r="K1058" s="19">
        <v>0</v>
      </c>
      <c r="L1058" s="19">
        <v>0</v>
      </c>
      <c r="M1058" s="19">
        <v>0</v>
      </c>
      <c r="N1058" s="19">
        <v>1</v>
      </c>
      <c r="O1058" s="19">
        <v>0</v>
      </c>
      <c r="P1058" s="19">
        <v>0</v>
      </c>
      <c r="Q1058" s="19">
        <v>0</v>
      </c>
      <c r="R1058" s="11">
        <v>0</v>
      </c>
      <c r="S1058" s="18">
        <v>0</v>
      </c>
      <c r="T1058" s="16">
        <v>1</v>
      </c>
      <c r="U1058" s="19">
        <v>2</v>
      </c>
      <c r="V1058" s="19">
        <v>0</v>
      </c>
      <c r="W1058" s="19">
        <v>0</v>
      </c>
      <c r="X1058" s="19">
        <v>0</v>
      </c>
      <c r="Y1058" s="19">
        <v>0</v>
      </c>
      <c r="Z1058" s="19">
        <v>0</v>
      </c>
      <c r="AA1058" s="19">
        <v>0</v>
      </c>
      <c r="AB1058" s="19">
        <v>1</v>
      </c>
      <c r="AC1058" s="19">
        <v>0</v>
      </c>
      <c r="AD1058" s="19">
        <v>18</v>
      </c>
      <c r="AE1058" s="19">
        <v>0</v>
      </c>
      <c r="AF1058" s="19">
        <v>0</v>
      </c>
      <c r="AG1058" s="11">
        <v>2</v>
      </c>
      <c r="AH1058" s="11">
        <v>0</v>
      </c>
      <c r="AI1058" s="11">
        <v>0</v>
      </c>
      <c r="AJ1058" s="11">
        <v>0</v>
      </c>
      <c r="AK1058" s="19">
        <v>0</v>
      </c>
      <c r="AL1058" s="19">
        <v>0</v>
      </c>
      <c r="AM1058" s="19">
        <v>0</v>
      </c>
      <c r="AN1058" s="19">
        <v>0</v>
      </c>
      <c r="AO1058" s="19">
        <v>1000</v>
      </c>
      <c r="AP1058" s="19">
        <v>0</v>
      </c>
      <c r="AQ1058" s="19">
        <v>0</v>
      </c>
      <c r="AR1058" s="11">
        <v>95001103</v>
      </c>
      <c r="AS1058" s="19" t="s">
        <v>162</v>
      </c>
      <c r="AT1058" s="20" t="s">
        <v>163</v>
      </c>
      <c r="AU1058" s="19" t="s">
        <v>1396</v>
      </c>
      <c r="AV1058" s="19">
        <v>0</v>
      </c>
      <c r="AW1058" s="19">
        <v>40000003</v>
      </c>
      <c r="AX1058" s="20" t="s">
        <v>164</v>
      </c>
      <c r="AY1058" s="20" t="s">
        <v>162</v>
      </c>
      <c r="AZ1058" s="18">
        <v>0</v>
      </c>
      <c r="BA1058" s="18">
        <v>0</v>
      </c>
      <c r="BB1058" s="76"/>
      <c r="BC1058" s="19">
        <v>0</v>
      </c>
      <c r="BD1058" s="16">
        <v>0</v>
      </c>
      <c r="BE1058" s="19">
        <v>0</v>
      </c>
      <c r="BF1058" s="19">
        <v>0</v>
      </c>
      <c r="BG1058" s="19">
        <v>0</v>
      </c>
      <c r="BH1058" s="19">
        <v>0</v>
      </c>
      <c r="BI1058" s="14">
        <v>0</v>
      </c>
      <c r="BJ1058" s="11">
        <v>1</v>
      </c>
      <c r="BK1058" s="11">
        <v>0</v>
      </c>
      <c r="BL1058" s="11">
        <v>0</v>
      </c>
      <c r="BM1058" s="11">
        <v>0</v>
      </c>
      <c r="BN1058" s="11">
        <v>0</v>
      </c>
      <c r="BO1058" s="11">
        <v>0</v>
      </c>
      <c r="BP1058" s="11">
        <v>0</v>
      </c>
      <c r="BQ1058" s="46">
        <v>0</v>
      </c>
    </row>
    <row r="1059" ht="20.1" customHeight="1" spans="3:69">
      <c r="C1059" s="19">
        <v>65001104</v>
      </c>
      <c r="D1059" s="20" t="s">
        <v>1409</v>
      </c>
      <c r="E1059" s="19">
        <v>1</v>
      </c>
      <c r="F1059" s="19">
        <v>0</v>
      </c>
      <c r="G1059" s="19">
        <v>0</v>
      </c>
      <c r="H1059" s="18">
        <v>0</v>
      </c>
      <c r="I1059" s="19">
        <v>1</v>
      </c>
      <c r="J1059" s="19">
        <v>0</v>
      </c>
      <c r="K1059" s="19">
        <v>0</v>
      </c>
      <c r="L1059" s="19">
        <v>0</v>
      </c>
      <c r="M1059" s="19">
        <v>0</v>
      </c>
      <c r="N1059" s="19">
        <v>1</v>
      </c>
      <c r="O1059" s="19">
        <v>0</v>
      </c>
      <c r="P1059" s="19">
        <v>0</v>
      </c>
      <c r="Q1059" s="19">
        <v>0</v>
      </c>
      <c r="R1059" s="11">
        <v>0</v>
      </c>
      <c r="S1059" s="18">
        <v>0</v>
      </c>
      <c r="T1059" s="16">
        <v>1</v>
      </c>
      <c r="U1059" s="19">
        <v>2</v>
      </c>
      <c r="V1059" s="19">
        <v>0</v>
      </c>
      <c r="W1059" s="19">
        <v>0</v>
      </c>
      <c r="X1059" s="19">
        <v>0</v>
      </c>
      <c r="Y1059" s="19">
        <v>0</v>
      </c>
      <c r="Z1059" s="19">
        <v>0</v>
      </c>
      <c r="AA1059" s="19">
        <v>0</v>
      </c>
      <c r="AB1059" s="19">
        <v>1</v>
      </c>
      <c r="AC1059" s="19">
        <v>0</v>
      </c>
      <c r="AD1059" s="19">
        <v>18</v>
      </c>
      <c r="AE1059" s="19">
        <v>0</v>
      </c>
      <c r="AF1059" s="19">
        <v>0</v>
      </c>
      <c r="AG1059" s="11">
        <v>2</v>
      </c>
      <c r="AH1059" s="11">
        <v>0</v>
      </c>
      <c r="AI1059" s="11">
        <v>0</v>
      </c>
      <c r="AJ1059" s="11">
        <v>0</v>
      </c>
      <c r="AK1059" s="19">
        <v>0</v>
      </c>
      <c r="AL1059" s="19">
        <v>0</v>
      </c>
      <c r="AM1059" s="19">
        <v>0</v>
      </c>
      <c r="AN1059" s="19">
        <v>0</v>
      </c>
      <c r="AO1059" s="19">
        <v>1000</v>
      </c>
      <c r="AP1059" s="19">
        <v>0</v>
      </c>
      <c r="AQ1059" s="19">
        <v>0</v>
      </c>
      <c r="AR1059" s="11">
        <v>95001104</v>
      </c>
      <c r="AS1059" s="19" t="s">
        <v>162</v>
      </c>
      <c r="AT1059" s="20" t="s">
        <v>163</v>
      </c>
      <c r="AU1059" s="19" t="s">
        <v>1396</v>
      </c>
      <c r="AV1059" s="19">
        <v>0</v>
      </c>
      <c r="AW1059" s="19">
        <v>40000003</v>
      </c>
      <c r="AX1059" s="20" t="s">
        <v>164</v>
      </c>
      <c r="AY1059" s="20" t="s">
        <v>162</v>
      </c>
      <c r="AZ1059" s="18">
        <v>0</v>
      </c>
      <c r="BA1059" s="18">
        <v>0</v>
      </c>
      <c r="BB1059" s="76"/>
      <c r="BC1059" s="19">
        <v>0</v>
      </c>
      <c r="BD1059" s="16">
        <v>0</v>
      </c>
      <c r="BE1059" s="19">
        <v>0</v>
      </c>
      <c r="BF1059" s="19">
        <v>0</v>
      </c>
      <c r="BG1059" s="19">
        <v>0</v>
      </c>
      <c r="BH1059" s="19">
        <v>0</v>
      </c>
      <c r="BI1059" s="14">
        <v>0</v>
      </c>
      <c r="BJ1059" s="11">
        <v>1</v>
      </c>
      <c r="BK1059" s="11">
        <v>0</v>
      </c>
      <c r="BL1059" s="11">
        <v>0</v>
      </c>
      <c r="BM1059" s="11">
        <v>0</v>
      </c>
      <c r="BN1059" s="11">
        <v>0</v>
      </c>
      <c r="BO1059" s="11">
        <v>0</v>
      </c>
      <c r="BP1059" s="11">
        <v>0</v>
      </c>
      <c r="BQ1059" s="46">
        <v>0</v>
      </c>
    </row>
    <row r="1060" ht="20.1" customHeight="1" spans="3:69">
      <c r="C1060" s="19">
        <v>65001105</v>
      </c>
      <c r="D1060" s="20" t="s">
        <v>1410</v>
      </c>
      <c r="E1060" s="19">
        <v>1</v>
      </c>
      <c r="F1060" s="19">
        <v>0</v>
      </c>
      <c r="G1060" s="19">
        <v>0</v>
      </c>
      <c r="H1060" s="18">
        <v>0</v>
      </c>
      <c r="I1060" s="19">
        <v>1</v>
      </c>
      <c r="J1060" s="19">
        <v>0</v>
      </c>
      <c r="K1060" s="19">
        <v>0</v>
      </c>
      <c r="L1060" s="19">
        <v>0</v>
      </c>
      <c r="M1060" s="19">
        <v>0</v>
      </c>
      <c r="N1060" s="19">
        <v>1</v>
      </c>
      <c r="O1060" s="19">
        <v>0</v>
      </c>
      <c r="P1060" s="19">
        <v>0</v>
      </c>
      <c r="Q1060" s="19">
        <v>0</v>
      </c>
      <c r="R1060" s="11">
        <v>0</v>
      </c>
      <c r="S1060" s="18">
        <v>0</v>
      </c>
      <c r="T1060" s="16">
        <v>1</v>
      </c>
      <c r="U1060" s="19">
        <v>2</v>
      </c>
      <c r="V1060" s="19">
        <v>0</v>
      </c>
      <c r="W1060" s="19">
        <v>0</v>
      </c>
      <c r="X1060" s="19">
        <v>0</v>
      </c>
      <c r="Y1060" s="19">
        <v>0</v>
      </c>
      <c r="Z1060" s="19">
        <v>0</v>
      </c>
      <c r="AA1060" s="19">
        <v>0</v>
      </c>
      <c r="AB1060" s="19">
        <v>1</v>
      </c>
      <c r="AC1060" s="19">
        <v>0</v>
      </c>
      <c r="AD1060" s="19">
        <v>18</v>
      </c>
      <c r="AE1060" s="19">
        <v>0</v>
      </c>
      <c r="AF1060" s="19">
        <v>0</v>
      </c>
      <c r="AG1060" s="11">
        <v>2</v>
      </c>
      <c r="AH1060" s="11">
        <v>0</v>
      </c>
      <c r="AI1060" s="11">
        <v>0</v>
      </c>
      <c r="AJ1060" s="11">
        <v>0</v>
      </c>
      <c r="AK1060" s="19">
        <v>0</v>
      </c>
      <c r="AL1060" s="19">
        <v>0</v>
      </c>
      <c r="AM1060" s="19">
        <v>0</v>
      </c>
      <c r="AN1060" s="19">
        <v>0</v>
      </c>
      <c r="AO1060" s="19">
        <v>1000</v>
      </c>
      <c r="AP1060" s="19">
        <v>0</v>
      </c>
      <c r="AQ1060" s="19">
        <v>0</v>
      </c>
      <c r="AR1060" s="11">
        <v>95001105</v>
      </c>
      <c r="AS1060" s="19" t="s">
        <v>162</v>
      </c>
      <c r="AT1060" s="20" t="s">
        <v>163</v>
      </c>
      <c r="AU1060" s="19" t="s">
        <v>1396</v>
      </c>
      <c r="AV1060" s="19">
        <v>0</v>
      </c>
      <c r="AW1060" s="19">
        <v>40000003</v>
      </c>
      <c r="AX1060" s="20" t="s">
        <v>164</v>
      </c>
      <c r="AY1060" s="20" t="s">
        <v>162</v>
      </c>
      <c r="AZ1060" s="18">
        <v>0</v>
      </c>
      <c r="BA1060" s="18">
        <v>0</v>
      </c>
      <c r="BB1060" s="76"/>
      <c r="BC1060" s="19">
        <v>0</v>
      </c>
      <c r="BD1060" s="16">
        <v>0</v>
      </c>
      <c r="BE1060" s="19">
        <v>0</v>
      </c>
      <c r="BF1060" s="19">
        <v>0</v>
      </c>
      <c r="BG1060" s="19">
        <v>0</v>
      </c>
      <c r="BH1060" s="19">
        <v>0</v>
      </c>
      <c r="BI1060" s="14">
        <v>0</v>
      </c>
      <c r="BJ1060" s="11">
        <v>1</v>
      </c>
      <c r="BK1060" s="11">
        <v>0</v>
      </c>
      <c r="BL1060" s="11">
        <v>0</v>
      </c>
      <c r="BM1060" s="11">
        <v>0</v>
      </c>
      <c r="BN1060" s="11">
        <v>0</v>
      </c>
      <c r="BO1060" s="11">
        <v>0</v>
      </c>
      <c r="BP1060" s="11">
        <v>0</v>
      </c>
      <c r="BQ1060" s="46">
        <v>0</v>
      </c>
    </row>
    <row r="1061" ht="20.1" customHeight="1" spans="3:69">
      <c r="C1061" s="19">
        <v>65002001</v>
      </c>
      <c r="D1061" s="20" t="s">
        <v>1411</v>
      </c>
      <c r="E1061" s="19">
        <v>1</v>
      </c>
      <c r="F1061" s="19">
        <v>0</v>
      </c>
      <c r="G1061" s="19">
        <v>0</v>
      </c>
      <c r="H1061" s="18">
        <v>0</v>
      </c>
      <c r="I1061" s="19">
        <v>1</v>
      </c>
      <c r="J1061" s="19">
        <v>0</v>
      </c>
      <c r="K1061" s="19">
        <v>0</v>
      </c>
      <c r="L1061" s="19">
        <v>0</v>
      </c>
      <c r="M1061" s="19">
        <v>0</v>
      </c>
      <c r="N1061" s="19">
        <v>1</v>
      </c>
      <c r="O1061" s="19">
        <v>0</v>
      </c>
      <c r="P1061" s="19">
        <v>0</v>
      </c>
      <c r="Q1061" s="19">
        <v>0</v>
      </c>
      <c r="R1061" s="11">
        <v>0</v>
      </c>
      <c r="S1061" s="18">
        <v>0</v>
      </c>
      <c r="T1061" s="16">
        <v>1</v>
      </c>
      <c r="U1061" s="19">
        <v>2</v>
      </c>
      <c r="V1061" s="19">
        <v>0</v>
      </c>
      <c r="W1061" s="19">
        <v>0</v>
      </c>
      <c r="X1061" s="19">
        <v>0</v>
      </c>
      <c r="Y1061" s="19">
        <v>0</v>
      </c>
      <c r="Z1061" s="19">
        <v>0</v>
      </c>
      <c r="AA1061" s="19">
        <v>0</v>
      </c>
      <c r="AB1061" s="19">
        <v>1</v>
      </c>
      <c r="AC1061" s="19">
        <v>0</v>
      </c>
      <c r="AD1061" s="19">
        <v>7</v>
      </c>
      <c r="AE1061" s="19">
        <v>0</v>
      </c>
      <c r="AF1061" s="19">
        <v>0</v>
      </c>
      <c r="AG1061" s="11">
        <v>2</v>
      </c>
      <c r="AH1061" s="11">
        <v>0</v>
      </c>
      <c r="AI1061" s="11">
        <v>0</v>
      </c>
      <c r="AJ1061" s="11">
        <v>0</v>
      </c>
      <c r="AK1061" s="19">
        <v>0</v>
      </c>
      <c r="AL1061" s="19">
        <v>0</v>
      </c>
      <c r="AM1061" s="19">
        <v>0</v>
      </c>
      <c r="AN1061" s="19">
        <v>0</v>
      </c>
      <c r="AO1061" s="19">
        <v>1000</v>
      </c>
      <c r="AP1061" s="19">
        <v>0</v>
      </c>
      <c r="AQ1061" s="19">
        <v>0</v>
      </c>
      <c r="AR1061" s="301" t="s">
        <v>1412</v>
      </c>
      <c r="AS1061" s="19" t="s">
        <v>162</v>
      </c>
      <c r="AT1061" s="20" t="s">
        <v>163</v>
      </c>
      <c r="AU1061" s="19" t="s">
        <v>1396</v>
      </c>
      <c r="AV1061" s="19">
        <v>0</v>
      </c>
      <c r="AW1061" s="19">
        <v>40000003</v>
      </c>
      <c r="AX1061" s="20" t="s">
        <v>164</v>
      </c>
      <c r="AY1061" s="20" t="s">
        <v>162</v>
      </c>
      <c r="AZ1061" s="18">
        <v>0</v>
      </c>
      <c r="BA1061" s="18">
        <v>0</v>
      </c>
      <c r="BB1061" s="76"/>
      <c r="BC1061" s="19">
        <v>0</v>
      </c>
      <c r="BD1061" s="16">
        <v>0</v>
      </c>
      <c r="BE1061" s="19">
        <v>0</v>
      </c>
      <c r="BF1061" s="19">
        <v>0</v>
      </c>
      <c r="BG1061" s="19">
        <v>0</v>
      </c>
      <c r="BH1061" s="19">
        <v>0</v>
      </c>
      <c r="BI1061" s="14">
        <v>0</v>
      </c>
      <c r="BJ1061" s="11">
        <v>1</v>
      </c>
      <c r="BK1061" s="11">
        <v>0</v>
      </c>
      <c r="BL1061" s="11">
        <v>0</v>
      </c>
      <c r="BM1061" s="11">
        <v>0</v>
      </c>
      <c r="BN1061" s="11">
        <v>0</v>
      </c>
      <c r="BO1061" s="11">
        <v>0</v>
      </c>
      <c r="BP1061" s="11">
        <v>0</v>
      </c>
      <c r="BQ1061" s="46">
        <v>0</v>
      </c>
    </row>
    <row r="1062" ht="20.1" customHeight="1" spans="3:69">
      <c r="C1062" s="19">
        <v>65002002</v>
      </c>
      <c r="D1062" s="20" t="s">
        <v>1413</v>
      </c>
      <c r="E1062" s="19">
        <v>1</v>
      </c>
      <c r="F1062" s="19">
        <v>0</v>
      </c>
      <c r="G1062" s="19">
        <v>0</v>
      </c>
      <c r="H1062" s="18">
        <v>0</v>
      </c>
      <c r="I1062" s="19">
        <v>1</v>
      </c>
      <c r="J1062" s="19">
        <v>0</v>
      </c>
      <c r="K1062" s="19">
        <v>0</v>
      </c>
      <c r="L1062" s="19">
        <v>0</v>
      </c>
      <c r="M1062" s="19">
        <v>0</v>
      </c>
      <c r="N1062" s="19">
        <v>1</v>
      </c>
      <c r="O1062" s="19">
        <v>0</v>
      </c>
      <c r="P1062" s="19">
        <v>0</v>
      </c>
      <c r="Q1062" s="19">
        <v>0</v>
      </c>
      <c r="R1062" s="11">
        <v>0</v>
      </c>
      <c r="S1062" s="18">
        <v>0</v>
      </c>
      <c r="T1062" s="16">
        <v>1</v>
      </c>
      <c r="U1062" s="19">
        <v>2</v>
      </c>
      <c r="V1062" s="19">
        <v>0</v>
      </c>
      <c r="W1062" s="19">
        <v>0</v>
      </c>
      <c r="X1062" s="19">
        <v>0</v>
      </c>
      <c r="Y1062" s="19">
        <v>0</v>
      </c>
      <c r="Z1062" s="19">
        <v>0</v>
      </c>
      <c r="AA1062" s="19">
        <v>0</v>
      </c>
      <c r="AB1062" s="19">
        <v>1</v>
      </c>
      <c r="AC1062" s="19">
        <v>0</v>
      </c>
      <c r="AD1062" s="19">
        <v>18</v>
      </c>
      <c r="AE1062" s="19">
        <v>0</v>
      </c>
      <c r="AF1062" s="19">
        <v>0</v>
      </c>
      <c r="AG1062" s="11">
        <v>2</v>
      </c>
      <c r="AH1062" s="11">
        <v>0</v>
      </c>
      <c r="AI1062" s="11">
        <v>0</v>
      </c>
      <c r="AJ1062" s="11">
        <v>0</v>
      </c>
      <c r="AK1062" s="19">
        <v>0</v>
      </c>
      <c r="AL1062" s="19">
        <v>0</v>
      </c>
      <c r="AM1062" s="19">
        <v>0</v>
      </c>
      <c r="AN1062" s="19">
        <v>0</v>
      </c>
      <c r="AO1062" s="19">
        <v>1000</v>
      </c>
      <c r="AP1062" s="19">
        <v>0</v>
      </c>
      <c r="AQ1062" s="19">
        <v>0</v>
      </c>
      <c r="AR1062" s="11">
        <v>95002021</v>
      </c>
      <c r="AS1062" s="19" t="s">
        <v>162</v>
      </c>
      <c r="AT1062" s="20" t="s">
        <v>163</v>
      </c>
      <c r="AU1062" s="19" t="s">
        <v>1396</v>
      </c>
      <c r="AV1062" s="19">
        <v>0</v>
      </c>
      <c r="AW1062" s="19">
        <v>40000003</v>
      </c>
      <c r="AX1062" s="20" t="s">
        <v>164</v>
      </c>
      <c r="AY1062" s="20" t="s">
        <v>162</v>
      </c>
      <c r="AZ1062" s="18">
        <v>0</v>
      </c>
      <c r="BA1062" s="18">
        <v>0</v>
      </c>
      <c r="BB1062" s="76"/>
      <c r="BC1062" s="19">
        <v>0</v>
      </c>
      <c r="BD1062" s="16">
        <v>0</v>
      </c>
      <c r="BE1062" s="19">
        <v>0</v>
      </c>
      <c r="BF1062" s="19">
        <v>0</v>
      </c>
      <c r="BG1062" s="19">
        <v>0</v>
      </c>
      <c r="BH1062" s="19">
        <v>0</v>
      </c>
      <c r="BI1062" s="14">
        <v>0</v>
      </c>
      <c r="BJ1062" s="11">
        <v>1</v>
      </c>
      <c r="BK1062" s="11">
        <v>0</v>
      </c>
      <c r="BL1062" s="11">
        <v>0</v>
      </c>
      <c r="BM1062" s="11">
        <v>0</v>
      </c>
      <c r="BN1062" s="11">
        <v>0</v>
      </c>
      <c r="BO1062" s="11">
        <v>0</v>
      </c>
      <c r="BP1062" s="11">
        <v>0</v>
      </c>
      <c r="BQ1062" s="46">
        <v>0</v>
      </c>
    </row>
    <row r="1063" ht="20.1" customHeight="1" spans="3:69">
      <c r="C1063" s="19">
        <v>65002003</v>
      </c>
      <c r="D1063" s="20" t="s">
        <v>1414</v>
      </c>
      <c r="E1063" s="19">
        <v>1</v>
      </c>
      <c r="F1063" s="19">
        <v>0</v>
      </c>
      <c r="G1063" s="19">
        <v>0</v>
      </c>
      <c r="H1063" s="18">
        <v>0</v>
      </c>
      <c r="I1063" s="19">
        <v>1</v>
      </c>
      <c r="J1063" s="19">
        <v>0</v>
      </c>
      <c r="K1063" s="19">
        <v>0</v>
      </c>
      <c r="L1063" s="19">
        <v>0</v>
      </c>
      <c r="M1063" s="19">
        <v>0</v>
      </c>
      <c r="N1063" s="19">
        <v>1</v>
      </c>
      <c r="O1063" s="19">
        <v>0</v>
      </c>
      <c r="P1063" s="19">
        <v>0</v>
      </c>
      <c r="Q1063" s="19">
        <v>0</v>
      </c>
      <c r="R1063" s="11">
        <v>0</v>
      </c>
      <c r="S1063" s="18">
        <v>0</v>
      </c>
      <c r="T1063" s="16">
        <v>1</v>
      </c>
      <c r="U1063" s="19">
        <v>2</v>
      </c>
      <c r="V1063" s="19">
        <v>0</v>
      </c>
      <c r="W1063" s="19">
        <v>0</v>
      </c>
      <c r="X1063" s="19">
        <v>0</v>
      </c>
      <c r="Y1063" s="19">
        <v>0</v>
      </c>
      <c r="Z1063" s="19">
        <v>0</v>
      </c>
      <c r="AA1063" s="19">
        <v>0</v>
      </c>
      <c r="AB1063" s="19">
        <v>1</v>
      </c>
      <c r="AC1063" s="19">
        <v>0</v>
      </c>
      <c r="AD1063" s="19">
        <v>18</v>
      </c>
      <c r="AE1063" s="19">
        <v>0</v>
      </c>
      <c r="AF1063" s="19">
        <v>0</v>
      </c>
      <c r="AG1063" s="11">
        <v>2</v>
      </c>
      <c r="AH1063" s="11">
        <v>0</v>
      </c>
      <c r="AI1063" s="11">
        <v>0</v>
      </c>
      <c r="AJ1063" s="11">
        <v>0</v>
      </c>
      <c r="AK1063" s="19">
        <v>0</v>
      </c>
      <c r="AL1063" s="19">
        <v>0</v>
      </c>
      <c r="AM1063" s="19">
        <v>0</v>
      </c>
      <c r="AN1063" s="19">
        <v>0</v>
      </c>
      <c r="AO1063" s="19">
        <v>1000</v>
      </c>
      <c r="AP1063" s="19">
        <v>0</v>
      </c>
      <c r="AQ1063" s="19">
        <v>0</v>
      </c>
      <c r="AR1063" s="11" t="s">
        <v>1415</v>
      </c>
      <c r="AS1063" s="19" t="s">
        <v>162</v>
      </c>
      <c r="AT1063" s="20" t="s">
        <v>163</v>
      </c>
      <c r="AU1063" s="19" t="s">
        <v>1396</v>
      </c>
      <c r="AV1063" s="19">
        <v>0</v>
      </c>
      <c r="AW1063" s="19">
        <v>40000003</v>
      </c>
      <c r="AX1063" s="20" t="s">
        <v>164</v>
      </c>
      <c r="AY1063" s="20" t="s">
        <v>162</v>
      </c>
      <c r="AZ1063" s="18">
        <v>0</v>
      </c>
      <c r="BA1063" s="18">
        <v>0</v>
      </c>
      <c r="BB1063" s="76"/>
      <c r="BC1063" s="19">
        <v>0</v>
      </c>
      <c r="BD1063" s="16">
        <v>0</v>
      </c>
      <c r="BE1063" s="19">
        <v>0</v>
      </c>
      <c r="BF1063" s="19">
        <v>0</v>
      </c>
      <c r="BG1063" s="19">
        <v>0</v>
      </c>
      <c r="BH1063" s="19">
        <v>0</v>
      </c>
      <c r="BI1063" s="14">
        <v>0</v>
      </c>
      <c r="BJ1063" s="11">
        <v>1</v>
      </c>
      <c r="BK1063" s="11">
        <v>0</v>
      </c>
      <c r="BL1063" s="11">
        <v>0</v>
      </c>
      <c r="BM1063" s="11">
        <v>0</v>
      </c>
      <c r="BN1063" s="11">
        <v>0</v>
      </c>
      <c r="BO1063" s="11">
        <v>0</v>
      </c>
      <c r="BP1063" s="11">
        <v>0</v>
      </c>
      <c r="BQ1063" s="46">
        <v>0</v>
      </c>
    </row>
    <row r="1064" ht="20.1" customHeight="1" spans="3:69">
      <c r="C1064" s="19">
        <v>65002004</v>
      </c>
      <c r="D1064" s="20" t="s">
        <v>1416</v>
      </c>
      <c r="E1064" s="19">
        <v>1</v>
      </c>
      <c r="F1064" s="19">
        <v>0</v>
      </c>
      <c r="G1064" s="19">
        <v>0</v>
      </c>
      <c r="H1064" s="18">
        <v>0</v>
      </c>
      <c r="I1064" s="19">
        <v>1</v>
      </c>
      <c r="J1064" s="19">
        <v>0</v>
      </c>
      <c r="K1064" s="19">
        <v>0</v>
      </c>
      <c r="L1064" s="19">
        <v>0</v>
      </c>
      <c r="M1064" s="19">
        <v>0</v>
      </c>
      <c r="N1064" s="19">
        <v>1</v>
      </c>
      <c r="O1064" s="19">
        <v>0</v>
      </c>
      <c r="P1064" s="19">
        <v>0</v>
      </c>
      <c r="Q1064" s="19">
        <v>0</v>
      </c>
      <c r="R1064" s="11">
        <v>0</v>
      </c>
      <c r="S1064" s="18">
        <v>0</v>
      </c>
      <c r="T1064" s="16">
        <v>1</v>
      </c>
      <c r="U1064" s="19">
        <v>2</v>
      </c>
      <c r="V1064" s="19">
        <v>0</v>
      </c>
      <c r="W1064" s="19">
        <v>0</v>
      </c>
      <c r="X1064" s="19">
        <v>0</v>
      </c>
      <c r="Y1064" s="19">
        <v>0</v>
      </c>
      <c r="Z1064" s="19">
        <v>0</v>
      </c>
      <c r="AA1064" s="19">
        <v>0</v>
      </c>
      <c r="AB1064" s="19">
        <v>1</v>
      </c>
      <c r="AC1064" s="19">
        <v>0</v>
      </c>
      <c r="AD1064" s="19">
        <v>18</v>
      </c>
      <c r="AE1064" s="19">
        <v>0</v>
      </c>
      <c r="AF1064" s="19">
        <v>0</v>
      </c>
      <c r="AG1064" s="11">
        <v>2</v>
      </c>
      <c r="AH1064" s="11">
        <v>0</v>
      </c>
      <c r="AI1064" s="11">
        <v>0</v>
      </c>
      <c r="AJ1064" s="11">
        <v>0</v>
      </c>
      <c r="AK1064" s="19">
        <v>0</v>
      </c>
      <c r="AL1064" s="19">
        <v>0</v>
      </c>
      <c r="AM1064" s="19">
        <v>0</v>
      </c>
      <c r="AN1064" s="19">
        <v>0</v>
      </c>
      <c r="AO1064" s="19">
        <v>1000</v>
      </c>
      <c r="AP1064" s="19">
        <v>0</v>
      </c>
      <c r="AQ1064" s="19">
        <v>0</v>
      </c>
      <c r="AR1064" s="11">
        <v>95002041</v>
      </c>
      <c r="AS1064" s="19" t="s">
        <v>162</v>
      </c>
      <c r="AT1064" s="20" t="s">
        <v>163</v>
      </c>
      <c r="AU1064" s="19" t="s">
        <v>1396</v>
      </c>
      <c r="AV1064" s="19">
        <v>0</v>
      </c>
      <c r="AW1064" s="19">
        <v>40000003</v>
      </c>
      <c r="AX1064" s="20" t="s">
        <v>164</v>
      </c>
      <c r="AY1064" s="20" t="s">
        <v>162</v>
      </c>
      <c r="AZ1064" s="18">
        <v>0</v>
      </c>
      <c r="BA1064" s="18">
        <v>0</v>
      </c>
      <c r="BB1064" s="76"/>
      <c r="BC1064" s="19">
        <v>0</v>
      </c>
      <c r="BD1064" s="16">
        <v>0</v>
      </c>
      <c r="BE1064" s="19">
        <v>0</v>
      </c>
      <c r="BF1064" s="19">
        <v>0</v>
      </c>
      <c r="BG1064" s="19">
        <v>0</v>
      </c>
      <c r="BH1064" s="19">
        <v>0</v>
      </c>
      <c r="BI1064" s="14">
        <v>0</v>
      </c>
      <c r="BJ1064" s="11">
        <v>1</v>
      </c>
      <c r="BK1064" s="11">
        <v>0</v>
      </c>
      <c r="BL1064" s="11">
        <v>0</v>
      </c>
      <c r="BM1064" s="11">
        <v>0</v>
      </c>
      <c r="BN1064" s="11">
        <v>0</v>
      </c>
      <c r="BO1064" s="11">
        <v>0</v>
      </c>
      <c r="BP1064" s="11">
        <v>0</v>
      </c>
      <c r="BQ1064" s="46">
        <v>0</v>
      </c>
    </row>
    <row r="1065" ht="20.1" customHeight="1" spans="3:69">
      <c r="C1065" s="19">
        <v>65002005</v>
      </c>
      <c r="D1065" s="20" t="s">
        <v>1417</v>
      </c>
      <c r="E1065" s="19">
        <v>1</v>
      </c>
      <c r="F1065" s="19">
        <v>0</v>
      </c>
      <c r="G1065" s="19">
        <v>0</v>
      </c>
      <c r="H1065" s="18">
        <v>0</v>
      </c>
      <c r="I1065" s="19">
        <v>1</v>
      </c>
      <c r="J1065" s="19">
        <v>0</v>
      </c>
      <c r="K1065" s="19">
        <v>0</v>
      </c>
      <c r="L1065" s="19">
        <v>0</v>
      </c>
      <c r="M1065" s="19">
        <v>0</v>
      </c>
      <c r="N1065" s="19">
        <v>1</v>
      </c>
      <c r="O1065" s="19">
        <v>0</v>
      </c>
      <c r="P1065" s="19">
        <v>0</v>
      </c>
      <c r="Q1065" s="19">
        <v>0</v>
      </c>
      <c r="R1065" s="11">
        <v>0</v>
      </c>
      <c r="S1065" s="18">
        <v>0</v>
      </c>
      <c r="T1065" s="16">
        <v>1</v>
      </c>
      <c r="U1065" s="19">
        <v>2</v>
      </c>
      <c r="V1065" s="19">
        <v>0</v>
      </c>
      <c r="W1065" s="19">
        <v>0</v>
      </c>
      <c r="X1065" s="19">
        <v>0</v>
      </c>
      <c r="Y1065" s="19">
        <v>0</v>
      </c>
      <c r="Z1065" s="19">
        <v>0</v>
      </c>
      <c r="AA1065" s="19">
        <v>0</v>
      </c>
      <c r="AB1065" s="19">
        <v>1</v>
      </c>
      <c r="AC1065" s="19">
        <v>0</v>
      </c>
      <c r="AD1065" s="19">
        <v>18</v>
      </c>
      <c r="AE1065" s="19">
        <v>0</v>
      </c>
      <c r="AF1065" s="19">
        <v>0</v>
      </c>
      <c r="AG1065" s="11">
        <v>2</v>
      </c>
      <c r="AH1065" s="11">
        <v>0</v>
      </c>
      <c r="AI1065" s="11">
        <v>0</v>
      </c>
      <c r="AJ1065" s="11">
        <v>0</v>
      </c>
      <c r="AK1065" s="19">
        <v>0</v>
      </c>
      <c r="AL1065" s="19">
        <v>0</v>
      </c>
      <c r="AM1065" s="19">
        <v>0</v>
      </c>
      <c r="AN1065" s="19">
        <v>0</v>
      </c>
      <c r="AO1065" s="19">
        <v>1000</v>
      </c>
      <c r="AP1065" s="19">
        <v>0</v>
      </c>
      <c r="AQ1065" s="19">
        <v>0</v>
      </c>
      <c r="AR1065" s="11">
        <v>95002051</v>
      </c>
      <c r="AS1065" s="19" t="s">
        <v>162</v>
      </c>
      <c r="AT1065" s="20" t="s">
        <v>163</v>
      </c>
      <c r="AU1065" s="19" t="s">
        <v>1396</v>
      </c>
      <c r="AV1065" s="19">
        <v>0</v>
      </c>
      <c r="AW1065" s="19">
        <v>40000003</v>
      </c>
      <c r="AX1065" s="20" t="s">
        <v>164</v>
      </c>
      <c r="AY1065" s="20" t="s">
        <v>162</v>
      </c>
      <c r="AZ1065" s="18">
        <v>0</v>
      </c>
      <c r="BA1065" s="18">
        <v>0</v>
      </c>
      <c r="BB1065" s="76"/>
      <c r="BC1065" s="19">
        <v>0</v>
      </c>
      <c r="BD1065" s="16">
        <v>0</v>
      </c>
      <c r="BE1065" s="19">
        <v>0</v>
      </c>
      <c r="BF1065" s="19">
        <v>0</v>
      </c>
      <c r="BG1065" s="19">
        <v>0</v>
      </c>
      <c r="BH1065" s="19">
        <v>0</v>
      </c>
      <c r="BI1065" s="14">
        <v>0</v>
      </c>
      <c r="BJ1065" s="11">
        <v>1</v>
      </c>
      <c r="BK1065" s="11">
        <v>0</v>
      </c>
      <c r="BL1065" s="11">
        <v>0</v>
      </c>
      <c r="BM1065" s="11">
        <v>0</v>
      </c>
      <c r="BN1065" s="11">
        <v>0</v>
      </c>
      <c r="BO1065" s="11">
        <v>0</v>
      </c>
      <c r="BP1065" s="11">
        <v>0</v>
      </c>
      <c r="BQ1065" s="46">
        <v>0</v>
      </c>
    </row>
    <row r="1066" ht="20.1" customHeight="1" spans="3:69">
      <c r="C1066" s="19">
        <v>65002006</v>
      </c>
      <c r="D1066" s="20" t="s">
        <v>1418</v>
      </c>
      <c r="E1066" s="19">
        <v>1</v>
      </c>
      <c r="F1066" s="19">
        <v>0</v>
      </c>
      <c r="G1066" s="19">
        <v>0</v>
      </c>
      <c r="H1066" s="18">
        <v>0</v>
      </c>
      <c r="I1066" s="19">
        <v>1</v>
      </c>
      <c r="J1066" s="19">
        <v>0</v>
      </c>
      <c r="K1066" s="19">
        <v>0</v>
      </c>
      <c r="L1066" s="19">
        <v>0</v>
      </c>
      <c r="M1066" s="19">
        <v>0</v>
      </c>
      <c r="N1066" s="19">
        <v>1</v>
      </c>
      <c r="O1066" s="19">
        <v>0</v>
      </c>
      <c r="P1066" s="19">
        <v>0</v>
      </c>
      <c r="Q1066" s="19">
        <v>0</v>
      </c>
      <c r="R1066" s="11">
        <v>0</v>
      </c>
      <c r="S1066" s="18">
        <v>0</v>
      </c>
      <c r="T1066" s="16">
        <v>1</v>
      </c>
      <c r="U1066" s="19">
        <v>2</v>
      </c>
      <c r="V1066" s="19">
        <v>0</v>
      </c>
      <c r="W1066" s="19">
        <v>0</v>
      </c>
      <c r="X1066" s="19">
        <v>0</v>
      </c>
      <c r="Y1066" s="19">
        <v>0</v>
      </c>
      <c r="Z1066" s="19">
        <v>0</v>
      </c>
      <c r="AA1066" s="19">
        <v>0</v>
      </c>
      <c r="AB1066" s="19">
        <v>1</v>
      </c>
      <c r="AC1066" s="19">
        <v>0</v>
      </c>
      <c r="AD1066" s="19">
        <v>18</v>
      </c>
      <c r="AE1066" s="19">
        <v>0</v>
      </c>
      <c r="AF1066" s="19">
        <v>0</v>
      </c>
      <c r="AG1066" s="11">
        <v>2</v>
      </c>
      <c r="AH1066" s="11">
        <v>0</v>
      </c>
      <c r="AI1066" s="11">
        <v>0</v>
      </c>
      <c r="AJ1066" s="11">
        <v>0</v>
      </c>
      <c r="AK1066" s="19">
        <v>0</v>
      </c>
      <c r="AL1066" s="19">
        <v>0</v>
      </c>
      <c r="AM1066" s="19">
        <v>0</v>
      </c>
      <c r="AN1066" s="19">
        <v>0</v>
      </c>
      <c r="AO1066" s="19">
        <v>1000</v>
      </c>
      <c r="AP1066" s="19">
        <v>0</v>
      </c>
      <c r="AQ1066" s="19">
        <v>0</v>
      </c>
      <c r="AR1066" s="11" t="s">
        <v>1419</v>
      </c>
      <c r="AS1066" s="19" t="s">
        <v>162</v>
      </c>
      <c r="AT1066" s="20" t="s">
        <v>163</v>
      </c>
      <c r="AU1066" s="19" t="s">
        <v>1396</v>
      </c>
      <c r="AV1066" s="19">
        <v>0</v>
      </c>
      <c r="AW1066" s="19">
        <v>40000003</v>
      </c>
      <c r="AX1066" s="20" t="s">
        <v>164</v>
      </c>
      <c r="AY1066" s="20" t="s">
        <v>162</v>
      </c>
      <c r="AZ1066" s="18">
        <v>0</v>
      </c>
      <c r="BA1066" s="18">
        <v>0</v>
      </c>
      <c r="BB1066" s="76"/>
      <c r="BC1066" s="19">
        <v>0</v>
      </c>
      <c r="BD1066" s="16">
        <v>0</v>
      </c>
      <c r="BE1066" s="19">
        <v>0</v>
      </c>
      <c r="BF1066" s="19">
        <v>0</v>
      </c>
      <c r="BG1066" s="19">
        <v>0</v>
      </c>
      <c r="BH1066" s="19">
        <v>0</v>
      </c>
      <c r="BI1066" s="14">
        <v>0</v>
      </c>
      <c r="BJ1066" s="11">
        <v>1</v>
      </c>
      <c r="BK1066" s="11">
        <v>0</v>
      </c>
      <c r="BL1066" s="11">
        <v>0</v>
      </c>
      <c r="BM1066" s="11">
        <v>0</v>
      </c>
      <c r="BN1066" s="11">
        <v>0</v>
      </c>
      <c r="BO1066" s="11">
        <v>0</v>
      </c>
      <c r="BP1066" s="11">
        <v>0</v>
      </c>
      <c r="BQ1066" s="46">
        <v>0</v>
      </c>
    </row>
    <row r="1067" ht="20.1" customHeight="1" spans="3:69">
      <c r="C1067" s="19">
        <v>65002101</v>
      </c>
      <c r="D1067" s="20" t="s">
        <v>1420</v>
      </c>
      <c r="E1067" s="19">
        <v>1</v>
      </c>
      <c r="F1067" s="19">
        <v>0</v>
      </c>
      <c r="G1067" s="19">
        <v>0</v>
      </c>
      <c r="H1067" s="18">
        <v>0</v>
      </c>
      <c r="I1067" s="19">
        <v>1</v>
      </c>
      <c r="J1067" s="19">
        <v>0</v>
      </c>
      <c r="K1067" s="19">
        <v>0</v>
      </c>
      <c r="L1067" s="19">
        <v>0</v>
      </c>
      <c r="M1067" s="19">
        <v>0</v>
      </c>
      <c r="N1067" s="19">
        <v>1</v>
      </c>
      <c r="O1067" s="19">
        <v>0</v>
      </c>
      <c r="P1067" s="19">
        <v>0</v>
      </c>
      <c r="Q1067" s="19">
        <v>0</v>
      </c>
      <c r="R1067" s="11">
        <v>0</v>
      </c>
      <c r="S1067" s="18">
        <v>0</v>
      </c>
      <c r="T1067" s="16">
        <v>1</v>
      </c>
      <c r="U1067" s="19">
        <v>2</v>
      </c>
      <c r="V1067" s="19">
        <v>0</v>
      </c>
      <c r="W1067" s="19">
        <v>0</v>
      </c>
      <c r="X1067" s="19">
        <v>0</v>
      </c>
      <c r="Y1067" s="19">
        <v>0</v>
      </c>
      <c r="Z1067" s="19">
        <v>0</v>
      </c>
      <c r="AA1067" s="19">
        <v>0</v>
      </c>
      <c r="AB1067" s="19">
        <v>1</v>
      </c>
      <c r="AC1067" s="19">
        <v>0</v>
      </c>
      <c r="AD1067" s="19">
        <v>18</v>
      </c>
      <c r="AE1067" s="19">
        <v>0</v>
      </c>
      <c r="AF1067" s="19">
        <v>0</v>
      </c>
      <c r="AG1067" s="11">
        <v>2</v>
      </c>
      <c r="AH1067" s="11">
        <v>0</v>
      </c>
      <c r="AI1067" s="11">
        <v>0</v>
      </c>
      <c r="AJ1067" s="11">
        <v>0</v>
      </c>
      <c r="AK1067" s="19">
        <v>0</v>
      </c>
      <c r="AL1067" s="19">
        <v>0</v>
      </c>
      <c r="AM1067" s="19">
        <v>0</v>
      </c>
      <c r="AN1067" s="19">
        <v>0</v>
      </c>
      <c r="AO1067" s="19">
        <v>1000</v>
      </c>
      <c r="AP1067" s="19">
        <v>0</v>
      </c>
      <c r="AQ1067" s="19">
        <v>0</v>
      </c>
      <c r="AR1067" s="11">
        <v>95002101</v>
      </c>
      <c r="AS1067" s="19" t="s">
        <v>162</v>
      </c>
      <c r="AT1067" s="20" t="s">
        <v>163</v>
      </c>
      <c r="AU1067" s="19" t="s">
        <v>1396</v>
      </c>
      <c r="AV1067" s="19">
        <v>0</v>
      </c>
      <c r="AW1067" s="19">
        <v>40000003</v>
      </c>
      <c r="AX1067" s="20" t="s">
        <v>164</v>
      </c>
      <c r="AY1067" s="20" t="s">
        <v>162</v>
      </c>
      <c r="AZ1067" s="18">
        <v>0</v>
      </c>
      <c r="BA1067" s="18">
        <v>0</v>
      </c>
      <c r="BB1067" s="76"/>
      <c r="BC1067" s="19">
        <v>0</v>
      </c>
      <c r="BD1067" s="16">
        <v>0</v>
      </c>
      <c r="BE1067" s="19">
        <v>0</v>
      </c>
      <c r="BF1067" s="19">
        <v>0</v>
      </c>
      <c r="BG1067" s="19">
        <v>0</v>
      </c>
      <c r="BH1067" s="19">
        <v>0</v>
      </c>
      <c r="BI1067" s="14">
        <v>0</v>
      </c>
      <c r="BJ1067" s="11">
        <v>1</v>
      </c>
      <c r="BK1067" s="11">
        <v>0</v>
      </c>
      <c r="BL1067" s="11">
        <v>0</v>
      </c>
      <c r="BM1067" s="11">
        <v>0</v>
      </c>
      <c r="BN1067" s="11">
        <v>0</v>
      </c>
      <c r="BO1067" s="11">
        <v>0</v>
      </c>
      <c r="BP1067" s="11">
        <v>0</v>
      </c>
      <c r="BQ1067" s="46">
        <v>0</v>
      </c>
    </row>
    <row r="1068" ht="20.1" customHeight="1" spans="3:69">
      <c r="C1068" s="19">
        <v>65002102</v>
      </c>
      <c r="D1068" s="20" t="s">
        <v>1421</v>
      </c>
      <c r="E1068" s="19">
        <v>1</v>
      </c>
      <c r="F1068" s="19">
        <v>0</v>
      </c>
      <c r="G1068" s="19">
        <v>0</v>
      </c>
      <c r="H1068" s="18">
        <v>0</v>
      </c>
      <c r="I1068" s="19">
        <v>1</v>
      </c>
      <c r="J1068" s="19">
        <v>0</v>
      </c>
      <c r="K1068" s="19">
        <v>0</v>
      </c>
      <c r="L1068" s="19">
        <v>0</v>
      </c>
      <c r="M1068" s="19">
        <v>0</v>
      </c>
      <c r="N1068" s="19">
        <v>1</v>
      </c>
      <c r="O1068" s="19">
        <v>0</v>
      </c>
      <c r="P1068" s="19">
        <v>0</v>
      </c>
      <c r="Q1068" s="19">
        <v>0</v>
      </c>
      <c r="R1068" s="11">
        <v>0</v>
      </c>
      <c r="S1068" s="18">
        <v>0</v>
      </c>
      <c r="T1068" s="16">
        <v>1</v>
      </c>
      <c r="U1068" s="19">
        <v>2</v>
      </c>
      <c r="V1068" s="19">
        <v>0</v>
      </c>
      <c r="W1068" s="19">
        <v>0</v>
      </c>
      <c r="X1068" s="19">
        <v>0</v>
      </c>
      <c r="Y1068" s="19">
        <v>0</v>
      </c>
      <c r="Z1068" s="19">
        <v>0</v>
      </c>
      <c r="AA1068" s="19">
        <v>0</v>
      </c>
      <c r="AB1068" s="19">
        <v>1</v>
      </c>
      <c r="AC1068" s="19">
        <v>0</v>
      </c>
      <c r="AD1068" s="19">
        <v>18</v>
      </c>
      <c r="AE1068" s="19">
        <v>0</v>
      </c>
      <c r="AF1068" s="19">
        <v>0</v>
      </c>
      <c r="AG1068" s="11">
        <v>2</v>
      </c>
      <c r="AH1068" s="11">
        <v>0</v>
      </c>
      <c r="AI1068" s="11">
        <v>0</v>
      </c>
      <c r="AJ1068" s="11">
        <v>0</v>
      </c>
      <c r="AK1068" s="19">
        <v>0</v>
      </c>
      <c r="AL1068" s="19">
        <v>0</v>
      </c>
      <c r="AM1068" s="19">
        <v>0</v>
      </c>
      <c r="AN1068" s="19">
        <v>0</v>
      </c>
      <c r="AO1068" s="19">
        <v>1000</v>
      </c>
      <c r="AP1068" s="19">
        <v>0</v>
      </c>
      <c r="AQ1068" s="19">
        <v>0</v>
      </c>
      <c r="AR1068" s="11">
        <v>95002102</v>
      </c>
      <c r="AS1068" s="19" t="s">
        <v>162</v>
      </c>
      <c r="AT1068" s="20" t="s">
        <v>163</v>
      </c>
      <c r="AU1068" s="19" t="s">
        <v>1396</v>
      </c>
      <c r="AV1068" s="19">
        <v>0</v>
      </c>
      <c r="AW1068" s="19">
        <v>40000003</v>
      </c>
      <c r="AX1068" s="20" t="s">
        <v>164</v>
      </c>
      <c r="AY1068" s="20" t="s">
        <v>162</v>
      </c>
      <c r="AZ1068" s="18">
        <v>0</v>
      </c>
      <c r="BA1068" s="18">
        <v>0</v>
      </c>
      <c r="BB1068" s="76"/>
      <c r="BC1068" s="19">
        <v>0</v>
      </c>
      <c r="BD1068" s="16">
        <v>0</v>
      </c>
      <c r="BE1068" s="19">
        <v>0</v>
      </c>
      <c r="BF1068" s="19">
        <v>0</v>
      </c>
      <c r="BG1068" s="19">
        <v>0</v>
      </c>
      <c r="BH1068" s="19">
        <v>0</v>
      </c>
      <c r="BI1068" s="14">
        <v>0</v>
      </c>
      <c r="BJ1068" s="11">
        <v>1</v>
      </c>
      <c r="BK1068" s="11">
        <v>0</v>
      </c>
      <c r="BL1068" s="11">
        <v>0</v>
      </c>
      <c r="BM1068" s="11">
        <v>0</v>
      </c>
      <c r="BN1068" s="11">
        <v>0</v>
      </c>
      <c r="BO1068" s="11">
        <v>0</v>
      </c>
      <c r="BP1068" s="11">
        <v>0</v>
      </c>
      <c r="BQ1068" s="46">
        <v>0</v>
      </c>
    </row>
    <row r="1069" ht="20.1" customHeight="1" spans="3:69">
      <c r="C1069" s="19">
        <v>65002103</v>
      </c>
      <c r="D1069" s="20" t="s">
        <v>1422</v>
      </c>
      <c r="E1069" s="19">
        <v>1</v>
      </c>
      <c r="F1069" s="19">
        <v>0</v>
      </c>
      <c r="G1069" s="19">
        <v>0</v>
      </c>
      <c r="H1069" s="18">
        <v>0</v>
      </c>
      <c r="I1069" s="19">
        <v>1</v>
      </c>
      <c r="J1069" s="19">
        <v>0</v>
      </c>
      <c r="K1069" s="19">
        <v>0</v>
      </c>
      <c r="L1069" s="19">
        <v>0</v>
      </c>
      <c r="M1069" s="19">
        <v>0</v>
      </c>
      <c r="N1069" s="19">
        <v>1</v>
      </c>
      <c r="O1069" s="19">
        <v>0</v>
      </c>
      <c r="P1069" s="19">
        <v>0</v>
      </c>
      <c r="Q1069" s="19">
        <v>0</v>
      </c>
      <c r="R1069" s="11">
        <v>0</v>
      </c>
      <c r="S1069" s="18">
        <v>0</v>
      </c>
      <c r="T1069" s="16">
        <v>1</v>
      </c>
      <c r="U1069" s="19">
        <v>2</v>
      </c>
      <c r="V1069" s="19">
        <v>0</v>
      </c>
      <c r="W1069" s="19">
        <v>0</v>
      </c>
      <c r="X1069" s="19">
        <v>0</v>
      </c>
      <c r="Y1069" s="19">
        <v>0</v>
      </c>
      <c r="Z1069" s="19">
        <v>0</v>
      </c>
      <c r="AA1069" s="19">
        <v>0</v>
      </c>
      <c r="AB1069" s="19">
        <v>1</v>
      </c>
      <c r="AC1069" s="19">
        <v>0</v>
      </c>
      <c r="AD1069" s="19">
        <v>18</v>
      </c>
      <c r="AE1069" s="19">
        <v>0</v>
      </c>
      <c r="AF1069" s="19">
        <v>0</v>
      </c>
      <c r="AG1069" s="11">
        <v>2</v>
      </c>
      <c r="AH1069" s="11">
        <v>0</v>
      </c>
      <c r="AI1069" s="11">
        <v>0</v>
      </c>
      <c r="AJ1069" s="11">
        <v>0</v>
      </c>
      <c r="AK1069" s="19">
        <v>0</v>
      </c>
      <c r="AL1069" s="19">
        <v>0</v>
      </c>
      <c r="AM1069" s="19">
        <v>0</v>
      </c>
      <c r="AN1069" s="19">
        <v>0</v>
      </c>
      <c r="AO1069" s="19">
        <v>1000</v>
      </c>
      <c r="AP1069" s="19">
        <v>0</v>
      </c>
      <c r="AQ1069" s="19">
        <v>0</v>
      </c>
      <c r="AR1069" s="11">
        <v>95002103</v>
      </c>
      <c r="AS1069" s="19" t="s">
        <v>162</v>
      </c>
      <c r="AT1069" s="20" t="s">
        <v>163</v>
      </c>
      <c r="AU1069" s="19" t="s">
        <v>1396</v>
      </c>
      <c r="AV1069" s="19">
        <v>0</v>
      </c>
      <c r="AW1069" s="19">
        <v>40000003</v>
      </c>
      <c r="AX1069" s="20" t="s">
        <v>164</v>
      </c>
      <c r="AY1069" s="20" t="s">
        <v>162</v>
      </c>
      <c r="AZ1069" s="18">
        <v>0</v>
      </c>
      <c r="BA1069" s="18">
        <v>0</v>
      </c>
      <c r="BB1069" s="76"/>
      <c r="BC1069" s="19">
        <v>0</v>
      </c>
      <c r="BD1069" s="16">
        <v>0</v>
      </c>
      <c r="BE1069" s="19">
        <v>0</v>
      </c>
      <c r="BF1069" s="19">
        <v>0</v>
      </c>
      <c r="BG1069" s="19">
        <v>0</v>
      </c>
      <c r="BH1069" s="19">
        <v>0</v>
      </c>
      <c r="BI1069" s="14">
        <v>0</v>
      </c>
      <c r="BJ1069" s="11">
        <v>1</v>
      </c>
      <c r="BK1069" s="11">
        <v>0</v>
      </c>
      <c r="BL1069" s="11">
        <v>0</v>
      </c>
      <c r="BM1069" s="11">
        <v>0</v>
      </c>
      <c r="BN1069" s="11">
        <v>0</v>
      </c>
      <c r="BO1069" s="11">
        <v>0</v>
      </c>
      <c r="BP1069" s="11">
        <v>0</v>
      </c>
      <c r="BQ1069" s="46">
        <v>0</v>
      </c>
    </row>
    <row r="1070" ht="20.1" customHeight="1" spans="3:69">
      <c r="C1070" s="19">
        <v>65002104</v>
      </c>
      <c r="D1070" s="20" t="s">
        <v>1423</v>
      </c>
      <c r="E1070" s="19">
        <v>1</v>
      </c>
      <c r="F1070" s="19">
        <v>0</v>
      </c>
      <c r="G1070" s="19">
        <v>0</v>
      </c>
      <c r="H1070" s="18">
        <v>0</v>
      </c>
      <c r="I1070" s="19">
        <v>1</v>
      </c>
      <c r="J1070" s="19">
        <v>0</v>
      </c>
      <c r="K1070" s="19">
        <v>0</v>
      </c>
      <c r="L1070" s="19">
        <v>0</v>
      </c>
      <c r="M1070" s="19">
        <v>0</v>
      </c>
      <c r="N1070" s="19">
        <v>1</v>
      </c>
      <c r="O1070" s="19">
        <v>0</v>
      </c>
      <c r="P1070" s="19">
        <v>0</v>
      </c>
      <c r="Q1070" s="19">
        <v>0</v>
      </c>
      <c r="R1070" s="11">
        <v>0</v>
      </c>
      <c r="S1070" s="18">
        <v>0</v>
      </c>
      <c r="T1070" s="16">
        <v>1</v>
      </c>
      <c r="U1070" s="19">
        <v>2</v>
      </c>
      <c r="V1070" s="19">
        <v>0</v>
      </c>
      <c r="W1070" s="19">
        <v>0</v>
      </c>
      <c r="X1070" s="19">
        <v>0</v>
      </c>
      <c r="Y1070" s="19">
        <v>0</v>
      </c>
      <c r="Z1070" s="19">
        <v>0</v>
      </c>
      <c r="AA1070" s="19">
        <v>0</v>
      </c>
      <c r="AB1070" s="19">
        <v>1</v>
      </c>
      <c r="AC1070" s="19">
        <v>0</v>
      </c>
      <c r="AD1070" s="19">
        <v>18</v>
      </c>
      <c r="AE1070" s="19">
        <v>0</v>
      </c>
      <c r="AF1070" s="19">
        <v>0</v>
      </c>
      <c r="AG1070" s="11">
        <v>2</v>
      </c>
      <c r="AH1070" s="11">
        <v>0</v>
      </c>
      <c r="AI1070" s="11">
        <v>0</v>
      </c>
      <c r="AJ1070" s="11">
        <v>0</v>
      </c>
      <c r="AK1070" s="19">
        <v>0</v>
      </c>
      <c r="AL1070" s="19">
        <v>0</v>
      </c>
      <c r="AM1070" s="19">
        <v>0</v>
      </c>
      <c r="AN1070" s="19">
        <v>0</v>
      </c>
      <c r="AO1070" s="19">
        <v>1000</v>
      </c>
      <c r="AP1070" s="19">
        <v>0</v>
      </c>
      <c r="AQ1070" s="19">
        <v>0</v>
      </c>
      <c r="AR1070" s="11">
        <v>95002104</v>
      </c>
      <c r="AS1070" s="19" t="s">
        <v>162</v>
      </c>
      <c r="AT1070" s="20" t="s">
        <v>163</v>
      </c>
      <c r="AU1070" s="19" t="s">
        <v>1396</v>
      </c>
      <c r="AV1070" s="19">
        <v>0</v>
      </c>
      <c r="AW1070" s="19">
        <v>40000003</v>
      </c>
      <c r="AX1070" s="20" t="s">
        <v>164</v>
      </c>
      <c r="AY1070" s="20" t="s">
        <v>162</v>
      </c>
      <c r="AZ1070" s="18">
        <v>0</v>
      </c>
      <c r="BA1070" s="18">
        <v>0</v>
      </c>
      <c r="BB1070" s="76"/>
      <c r="BC1070" s="19">
        <v>0</v>
      </c>
      <c r="BD1070" s="16">
        <v>0</v>
      </c>
      <c r="BE1070" s="19">
        <v>0</v>
      </c>
      <c r="BF1070" s="19">
        <v>0</v>
      </c>
      <c r="BG1070" s="19">
        <v>0</v>
      </c>
      <c r="BH1070" s="19">
        <v>0</v>
      </c>
      <c r="BI1070" s="14">
        <v>0</v>
      </c>
      <c r="BJ1070" s="11">
        <v>1</v>
      </c>
      <c r="BK1070" s="11">
        <v>0</v>
      </c>
      <c r="BL1070" s="11">
        <v>0</v>
      </c>
      <c r="BM1070" s="11">
        <v>0</v>
      </c>
      <c r="BN1070" s="11">
        <v>0</v>
      </c>
      <c r="BO1070" s="11">
        <v>0</v>
      </c>
      <c r="BP1070" s="11">
        <v>0</v>
      </c>
      <c r="BQ1070" s="46">
        <v>0</v>
      </c>
    </row>
    <row r="1071" ht="20.1" customHeight="1" spans="3:69">
      <c r="C1071" s="19">
        <v>65002105</v>
      </c>
      <c r="D1071" s="20" t="s">
        <v>1424</v>
      </c>
      <c r="E1071" s="19">
        <v>1</v>
      </c>
      <c r="F1071" s="19">
        <v>0</v>
      </c>
      <c r="G1071" s="19">
        <v>0</v>
      </c>
      <c r="H1071" s="18">
        <v>0</v>
      </c>
      <c r="I1071" s="19">
        <v>1</v>
      </c>
      <c r="J1071" s="19">
        <v>0</v>
      </c>
      <c r="K1071" s="19">
        <v>0</v>
      </c>
      <c r="L1071" s="19">
        <v>0</v>
      </c>
      <c r="M1071" s="19">
        <v>0</v>
      </c>
      <c r="N1071" s="19">
        <v>1</v>
      </c>
      <c r="O1071" s="19">
        <v>0</v>
      </c>
      <c r="P1071" s="19">
        <v>0</v>
      </c>
      <c r="Q1071" s="19">
        <v>0</v>
      </c>
      <c r="R1071" s="11">
        <v>0</v>
      </c>
      <c r="S1071" s="18">
        <v>0</v>
      </c>
      <c r="T1071" s="16">
        <v>1</v>
      </c>
      <c r="U1071" s="19">
        <v>2</v>
      </c>
      <c r="V1071" s="19">
        <v>0</v>
      </c>
      <c r="W1071" s="19">
        <v>0</v>
      </c>
      <c r="X1071" s="19">
        <v>0</v>
      </c>
      <c r="Y1071" s="19">
        <v>0</v>
      </c>
      <c r="Z1071" s="19">
        <v>0</v>
      </c>
      <c r="AA1071" s="19">
        <v>0</v>
      </c>
      <c r="AB1071" s="19">
        <v>1</v>
      </c>
      <c r="AC1071" s="19">
        <v>0</v>
      </c>
      <c r="AD1071" s="19">
        <v>18</v>
      </c>
      <c r="AE1071" s="19">
        <v>0</v>
      </c>
      <c r="AF1071" s="19">
        <v>0</v>
      </c>
      <c r="AG1071" s="11">
        <v>2</v>
      </c>
      <c r="AH1071" s="11">
        <v>0</v>
      </c>
      <c r="AI1071" s="11">
        <v>0</v>
      </c>
      <c r="AJ1071" s="11">
        <v>0</v>
      </c>
      <c r="AK1071" s="19">
        <v>0</v>
      </c>
      <c r="AL1071" s="19">
        <v>0</v>
      </c>
      <c r="AM1071" s="19">
        <v>0</v>
      </c>
      <c r="AN1071" s="19">
        <v>0</v>
      </c>
      <c r="AO1071" s="19">
        <v>1000</v>
      </c>
      <c r="AP1071" s="19">
        <v>0</v>
      </c>
      <c r="AQ1071" s="19">
        <v>0</v>
      </c>
      <c r="AR1071" s="11">
        <v>95002105</v>
      </c>
      <c r="AS1071" s="19" t="s">
        <v>162</v>
      </c>
      <c r="AT1071" s="20" t="s">
        <v>163</v>
      </c>
      <c r="AU1071" s="19" t="s">
        <v>1396</v>
      </c>
      <c r="AV1071" s="19">
        <v>0</v>
      </c>
      <c r="AW1071" s="19">
        <v>40000003</v>
      </c>
      <c r="AX1071" s="20" t="s">
        <v>164</v>
      </c>
      <c r="AY1071" s="20" t="s">
        <v>162</v>
      </c>
      <c r="AZ1071" s="18">
        <v>0</v>
      </c>
      <c r="BA1071" s="18">
        <v>0</v>
      </c>
      <c r="BB1071" s="76"/>
      <c r="BC1071" s="19">
        <v>0</v>
      </c>
      <c r="BD1071" s="16">
        <v>0</v>
      </c>
      <c r="BE1071" s="19">
        <v>0</v>
      </c>
      <c r="BF1071" s="19">
        <v>0</v>
      </c>
      <c r="BG1071" s="19">
        <v>0</v>
      </c>
      <c r="BH1071" s="19">
        <v>0</v>
      </c>
      <c r="BI1071" s="14">
        <v>0</v>
      </c>
      <c r="BJ1071" s="11">
        <v>1</v>
      </c>
      <c r="BK1071" s="11">
        <v>0</v>
      </c>
      <c r="BL1071" s="11">
        <v>0</v>
      </c>
      <c r="BM1071" s="11">
        <v>0</v>
      </c>
      <c r="BN1071" s="11">
        <v>0</v>
      </c>
      <c r="BO1071" s="11">
        <v>0</v>
      </c>
      <c r="BP1071" s="11">
        <v>0</v>
      </c>
      <c r="BQ1071" s="46">
        <v>0</v>
      </c>
    </row>
    <row r="1072" ht="20.1" customHeight="1" spans="3:69">
      <c r="C1072" s="19">
        <v>65003001</v>
      </c>
      <c r="D1072" s="20" t="s">
        <v>1425</v>
      </c>
      <c r="E1072" s="19">
        <v>1</v>
      </c>
      <c r="F1072" s="19">
        <v>0</v>
      </c>
      <c r="G1072" s="19">
        <v>0</v>
      </c>
      <c r="H1072" s="18">
        <v>0</v>
      </c>
      <c r="I1072" s="19">
        <v>1</v>
      </c>
      <c r="J1072" s="19">
        <v>0</v>
      </c>
      <c r="K1072" s="19">
        <v>0</v>
      </c>
      <c r="L1072" s="19">
        <v>0</v>
      </c>
      <c r="M1072" s="19">
        <v>0</v>
      </c>
      <c r="N1072" s="19">
        <v>1</v>
      </c>
      <c r="O1072" s="19">
        <v>0</v>
      </c>
      <c r="P1072" s="19">
        <v>0</v>
      </c>
      <c r="Q1072" s="19">
        <v>0</v>
      </c>
      <c r="R1072" s="11">
        <v>0</v>
      </c>
      <c r="S1072" s="18">
        <v>0</v>
      </c>
      <c r="T1072" s="16">
        <v>1</v>
      </c>
      <c r="U1072" s="19">
        <v>2</v>
      </c>
      <c r="V1072" s="19">
        <v>0</v>
      </c>
      <c r="W1072" s="19">
        <v>0</v>
      </c>
      <c r="X1072" s="19">
        <v>0</v>
      </c>
      <c r="Y1072" s="19">
        <v>0</v>
      </c>
      <c r="Z1072" s="19">
        <v>0</v>
      </c>
      <c r="AA1072" s="19">
        <v>0</v>
      </c>
      <c r="AB1072" s="19">
        <v>1</v>
      </c>
      <c r="AC1072" s="19">
        <v>0</v>
      </c>
      <c r="AD1072" s="19">
        <v>7</v>
      </c>
      <c r="AE1072" s="19">
        <v>0</v>
      </c>
      <c r="AF1072" s="19">
        <v>0</v>
      </c>
      <c r="AG1072" s="11">
        <v>2</v>
      </c>
      <c r="AH1072" s="11">
        <v>0</v>
      </c>
      <c r="AI1072" s="11">
        <v>0</v>
      </c>
      <c r="AJ1072" s="11">
        <v>0</v>
      </c>
      <c r="AK1072" s="19">
        <v>0</v>
      </c>
      <c r="AL1072" s="19">
        <v>0</v>
      </c>
      <c r="AM1072" s="19">
        <v>0</v>
      </c>
      <c r="AN1072" s="19">
        <v>0</v>
      </c>
      <c r="AO1072" s="19">
        <v>1000</v>
      </c>
      <c r="AP1072" s="19">
        <v>0</v>
      </c>
      <c r="AQ1072" s="19">
        <v>0</v>
      </c>
      <c r="AR1072" s="301" t="s">
        <v>1426</v>
      </c>
      <c r="AS1072" s="19" t="s">
        <v>162</v>
      </c>
      <c r="AT1072" s="20" t="s">
        <v>163</v>
      </c>
      <c r="AU1072" s="19" t="s">
        <v>1396</v>
      </c>
      <c r="AV1072" s="19">
        <v>0</v>
      </c>
      <c r="AW1072" s="19">
        <v>40000003</v>
      </c>
      <c r="AX1072" s="20" t="s">
        <v>164</v>
      </c>
      <c r="AY1072" s="20" t="s">
        <v>162</v>
      </c>
      <c r="AZ1072" s="18">
        <v>0</v>
      </c>
      <c r="BA1072" s="18">
        <v>0</v>
      </c>
      <c r="BB1072" s="76"/>
      <c r="BC1072" s="19">
        <v>0</v>
      </c>
      <c r="BD1072" s="16">
        <v>0</v>
      </c>
      <c r="BE1072" s="19">
        <v>0</v>
      </c>
      <c r="BF1072" s="19">
        <v>0</v>
      </c>
      <c r="BG1072" s="19">
        <v>0</v>
      </c>
      <c r="BH1072" s="19">
        <v>0</v>
      </c>
      <c r="BI1072" s="14">
        <v>0</v>
      </c>
      <c r="BJ1072" s="11">
        <v>1</v>
      </c>
      <c r="BK1072" s="11">
        <v>0</v>
      </c>
      <c r="BL1072" s="11">
        <v>0</v>
      </c>
      <c r="BM1072" s="11">
        <v>0</v>
      </c>
      <c r="BN1072" s="11">
        <v>0</v>
      </c>
      <c r="BO1072" s="11">
        <v>0</v>
      </c>
      <c r="BP1072" s="11">
        <v>0</v>
      </c>
      <c r="BQ1072" s="46">
        <v>0</v>
      </c>
    </row>
    <row r="1073" ht="20.1" customHeight="1" spans="3:69">
      <c r="C1073" s="19">
        <v>65003002</v>
      </c>
      <c r="D1073" s="20" t="s">
        <v>1427</v>
      </c>
      <c r="E1073" s="19">
        <v>1</v>
      </c>
      <c r="F1073" s="19">
        <v>0</v>
      </c>
      <c r="G1073" s="19">
        <v>0</v>
      </c>
      <c r="H1073" s="18">
        <v>0</v>
      </c>
      <c r="I1073" s="19">
        <v>1</v>
      </c>
      <c r="J1073" s="19">
        <v>0</v>
      </c>
      <c r="K1073" s="19">
        <v>0</v>
      </c>
      <c r="L1073" s="19">
        <v>0</v>
      </c>
      <c r="M1073" s="19">
        <v>0</v>
      </c>
      <c r="N1073" s="19">
        <v>1</v>
      </c>
      <c r="O1073" s="19">
        <v>0</v>
      </c>
      <c r="P1073" s="19">
        <v>0</v>
      </c>
      <c r="Q1073" s="19">
        <v>0</v>
      </c>
      <c r="R1073" s="11">
        <v>0</v>
      </c>
      <c r="S1073" s="18">
        <v>0</v>
      </c>
      <c r="T1073" s="16">
        <v>1</v>
      </c>
      <c r="U1073" s="19">
        <v>2</v>
      </c>
      <c r="V1073" s="19">
        <v>0</v>
      </c>
      <c r="W1073" s="19">
        <v>0</v>
      </c>
      <c r="X1073" s="19">
        <v>0</v>
      </c>
      <c r="Y1073" s="19">
        <v>0</v>
      </c>
      <c r="Z1073" s="19">
        <v>0</v>
      </c>
      <c r="AA1073" s="19">
        <v>0</v>
      </c>
      <c r="AB1073" s="19">
        <v>1</v>
      </c>
      <c r="AC1073" s="19">
        <v>0</v>
      </c>
      <c r="AD1073" s="19">
        <v>18</v>
      </c>
      <c r="AE1073" s="19">
        <v>0</v>
      </c>
      <c r="AF1073" s="19">
        <v>0</v>
      </c>
      <c r="AG1073" s="11">
        <v>2</v>
      </c>
      <c r="AH1073" s="11">
        <v>0</v>
      </c>
      <c r="AI1073" s="11">
        <v>0</v>
      </c>
      <c r="AJ1073" s="11">
        <v>0</v>
      </c>
      <c r="AK1073" s="19">
        <v>0</v>
      </c>
      <c r="AL1073" s="19">
        <v>0</v>
      </c>
      <c r="AM1073" s="19">
        <v>0</v>
      </c>
      <c r="AN1073" s="19">
        <v>0</v>
      </c>
      <c r="AO1073" s="19">
        <v>1000</v>
      </c>
      <c r="AP1073" s="19">
        <v>0</v>
      </c>
      <c r="AQ1073" s="19">
        <v>0</v>
      </c>
      <c r="AR1073" s="11">
        <v>95003021</v>
      </c>
      <c r="AS1073" s="19" t="s">
        <v>162</v>
      </c>
      <c r="AT1073" s="20" t="s">
        <v>163</v>
      </c>
      <c r="AU1073" s="19" t="s">
        <v>1396</v>
      </c>
      <c r="AV1073" s="19">
        <v>0</v>
      </c>
      <c r="AW1073" s="19">
        <v>40000003</v>
      </c>
      <c r="AX1073" s="20" t="s">
        <v>164</v>
      </c>
      <c r="AY1073" s="20" t="s">
        <v>162</v>
      </c>
      <c r="AZ1073" s="18">
        <v>0</v>
      </c>
      <c r="BA1073" s="18">
        <v>0</v>
      </c>
      <c r="BB1073" s="76"/>
      <c r="BC1073" s="19">
        <v>0</v>
      </c>
      <c r="BD1073" s="16">
        <v>0</v>
      </c>
      <c r="BE1073" s="19">
        <v>0</v>
      </c>
      <c r="BF1073" s="19">
        <v>0</v>
      </c>
      <c r="BG1073" s="19">
        <v>0</v>
      </c>
      <c r="BH1073" s="19">
        <v>0</v>
      </c>
      <c r="BI1073" s="14">
        <v>0</v>
      </c>
      <c r="BJ1073" s="11">
        <v>1</v>
      </c>
      <c r="BK1073" s="11">
        <v>0</v>
      </c>
      <c r="BL1073" s="11">
        <v>0</v>
      </c>
      <c r="BM1073" s="11">
        <v>0</v>
      </c>
      <c r="BN1073" s="11">
        <v>0</v>
      </c>
      <c r="BO1073" s="11">
        <v>0</v>
      </c>
      <c r="BP1073" s="11">
        <v>0</v>
      </c>
      <c r="BQ1073" s="46">
        <v>0</v>
      </c>
    </row>
    <row r="1074" ht="20.1" customHeight="1" spans="3:69">
      <c r="C1074" s="19">
        <v>65003003</v>
      </c>
      <c r="D1074" s="20" t="s">
        <v>1428</v>
      </c>
      <c r="E1074" s="19">
        <v>1</v>
      </c>
      <c r="F1074" s="19">
        <v>0</v>
      </c>
      <c r="G1074" s="19">
        <v>0</v>
      </c>
      <c r="H1074" s="18">
        <v>0</v>
      </c>
      <c r="I1074" s="19">
        <v>1</v>
      </c>
      <c r="J1074" s="19">
        <v>0</v>
      </c>
      <c r="K1074" s="19">
        <v>0</v>
      </c>
      <c r="L1074" s="19">
        <v>0</v>
      </c>
      <c r="M1074" s="19">
        <v>0</v>
      </c>
      <c r="N1074" s="19">
        <v>1</v>
      </c>
      <c r="O1074" s="19">
        <v>0</v>
      </c>
      <c r="P1074" s="19">
        <v>0</v>
      </c>
      <c r="Q1074" s="19">
        <v>0</v>
      </c>
      <c r="R1074" s="11">
        <v>0</v>
      </c>
      <c r="S1074" s="18">
        <v>0</v>
      </c>
      <c r="T1074" s="16">
        <v>1</v>
      </c>
      <c r="U1074" s="19">
        <v>2</v>
      </c>
      <c r="V1074" s="19">
        <v>0</v>
      </c>
      <c r="W1074" s="19">
        <v>0</v>
      </c>
      <c r="X1074" s="19">
        <v>0</v>
      </c>
      <c r="Y1074" s="19">
        <v>0</v>
      </c>
      <c r="Z1074" s="19">
        <v>0</v>
      </c>
      <c r="AA1074" s="19">
        <v>0</v>
      </c>
      <c r="AB1074" s="19">
        <v>1</v>
      </c>
      <c r="AC1074" s="19">
        <v>0</v>
      </c>
      <c r="AD1074" s="19">
        <v>18</v>
      </c>
      <c r="AE1074" s="19">
        <v>0</v>
      </c>
      <c r="AF1074" s="19">
        <v>0</v>
      </c>
      <c r="AG1074" s="11">
        <v>2</v>
      </c>
      <c r="AH1074" s="11">
        <v>0</v>
      </c>
      <c r="AI1074" s="11">
        <v>0</v>
      </c>
      <c r="AJ1074" s="11">
        <v>0</v>
      </c>
      <c r="AK1074" s="19">
        <v>0</v>
      </c>
      <c r="AL1074" s="19">
        <v>0</v>
      </c>
      <c r="AM1074" s="19">
        <v>0</v>
      </c>
      <c r="AN1074" s="19">
        <v>0</v>
      </c>
      <c r="AO1074" s="19">
        <v>1000</v>
      </c>
      <c r="AP1074" s="19">
        <v>0</v>
      </c>
      <c r="AQ1074" s="19">
        <v>0</v>
      </c>
      <c r="AR1074" s="11" t="s">
        <v>1429</v>
      </c>
      <c r="AS1074" s="19" t="s">
        <v>162</v>
      </c>
      <c r="AT1074" s="20" t="s">
        <v>163</v>
      </c>
      <c r="AU1074" s="19" t="s">
        <v>1396</v>
      </c>
      <c r="AV1074" s="19">
        <v>0</v>
      </c>
      <c r="AW1074" s="19">
        <v>40000003</v>
      </c>
      <c r="AX1074" s="20" t="s">
        <v>164</v>
      </c>
      <c r="AY1074" s="20" t="s">
        <v>162</v>
      </c>
      <c r="AZ1074" s="18">
        <v>0</v>
      </c>
      <c r="BA1074" s="18">
        <v>0</v>
      </c>
      <c r="BB1074" s="76"/>
      <c r="BC1074" s="19">
        <v>0</v>
      </c>
      <c r="BD1074" s="16">
        <v>0</v>
      </c>
      <c r="BE1074" s="19">
        <v>0</v>
      </c>
      <c r="BF1074" s="19">
        <v>0</v>
      </c>
      <c r="BG1074" s="19">
        <v>0</v>
      </c>
      <c r="BH1074" s="19">
        <v>0</v>
      </c>
      <c r="BI1074" s="14">
        <v>0</v>
      </c>
      <c r="BJ1074" s="11">
        <v>1</v>
      </c>
      <c r="BK1074" s="11">
        <v>0</v>
      </c>
      <c r="BL1074" s="11">
        <v>0</v>
      </c>
      <c r="BM1074" s="11">
        <v>0</v>
      </c>
      <c r="BN1074" s="11">
        <v>0</v>
      </c>
      <c r="BO1074" s="11">
        <v>0</v>
      </c>
      <c r="BP1074" s="11">
        <v>0</v>
      </c>
      <c r="BQ1074" s="46">
        <v>0</v>
      </c>
    </row>
    <row r="1075" ht="20.1" customHeight="1" spans="3:69">
      <c r="C1075" s="19">
        <v>65003004</v>
      </c>
      <c r="D1075" s="20" t="s">
        <v>1430</v>
      </c>
      <c r="E1075" s="19">
        <v>1</v>
      </c>
      <c r="F1075" s="19">
        <v>0</v>
      </c>
      <c r="G1075" s="19">
        <v>0</v>
      </c>
      <c r="H1075" s="18">
        <v>0</v>
      </c>
      <c r="I1075" s="19">
        <v>1</v>
      </c>
      <c r="J1075" s="19">
        <v>0</v>
      </c>
      <c r="K1075" s="19">
        <v>0</v>
      </c>
      <c r="L1075" s="19">
        <v>0</v>
      </c>
      <c r="M1075" s="19">
        <v>0</v>
      </c>
      <c r="N1075" s="19">
        <v>1</v>
      </c>
      <c r="O1075" s="19">
        <v>0</v>
      </c>
      <c r="P1075" s="19">
        <v>0</v>
      </c>
      <c r="Q1075" s="19">
        <v>0</v>
      </c>
      <c r="R1075" s="11">
        <v>0</v>
      </c>
      <c r="S1075" s="18">
        <v>0</v>
      </c>
      <c r="T1075" s="16">
        <v>1</v>
      </c>
      <c r="U1075" s="19">
        <v>2</v>
      </c>
      <c r="V1075" s="19">
        <v>0</v>
      </c>
      <c r="W1075" s="19">
        <v>0</v>
      </c>
      <c r="X1075" s="19">
        <v>0</v>
      </c>
      <c r="Y1075" s="19">
        <v>0</v>
      </c>
      <c r="Z1075" s="19">
        <v>0</v>
      </c>
      <c r="AA1075" s="19">
        <v>0</v>
      </c>
      <c r="AB1075" s="19">
        <v>1</v>
      </c>
      <c r="AC1075" s="19">
        <v>0</v>
      </c>
      <c r="AD1075" s="19">
        <v>18</v>
      </c>
      <c r="AE1075" s="19">
        <v>0</v>
      </c>
      <c r="AF1075" s="19">
        <v>0</v>
      </c>
      <c r="AG1075" s="11">
        <v>2</v>
      </c>
      <c r="AH1075" s="11">
        <v>0</v>
      </c>
      <c r="AI1075" s="11">
        <v>0</v>
      </c>
      <c r="AJ1075" s="11">
        <v>0</v>
      </c>
      <c r="AK1075" s="19">
        <v>0</v>
      </c>
      <c r="AL1075" s="19">
        <v>0</v>
      </c>
      <c r="AM1075" s="19">
        <v>0</v>
      </c>
      <c r="AN1075" s="19">
        <v>0</v>
      </c>
      <c r="AO1075" s="19">
        <v>1000</v>
      </c>
      <c r="AP1075" s="19">
        <v>0</v>
      </c>
      <c r="AQ1075" s="19">
        <v>0</v>
      </c>
      <c r="AR1075" s="11">
        <v>95003041</v>
      </c>
      <c r="AS1075" s="19" t="s">
        <v>162</v>
      </c>
      <c r="AT1075" s="20" t="s">
        <v>163</v>
      </c>
      <c r="AU1075" s="19" t="s">
        <v>1396</v>
      </c>
      <c r="AV1075" s="19">
        <v>0</v>
      </c>
      <c r="AW1075" s="19">
        <v>40000003</v>
      </c>
      <c r="AX1075" s="20" t="s">
        <v>164</v>
      </c>
      <c r="AY1075" s="20" t="s">
        <v>162</v>
      </c>
      <c r="AZ1075" s="18">
        <v>0</v>
      </c>
      <c r="BA1075" s="18">
        <v>0</v>
      </c>
      <c r="BB1075" s="76"/>
      <c r="BC1075" s="19">
        <v>0</v>
      </c>
      <c r="BD1075" s="16">
        <v>0</v>
      </c>
      <c r="BE1075" s="19">
        <v>0</v>
      </c>
      <c r="BF1075" s="19">
        <v>0</v>
      </c>
      <c r="BG1075" s="19">
        <v>0</v>
      </c>
      <c r="BH1075" s="19">
        <v>0</v>
      </c>
      <c r="BI1075" s="14">
        <v>0</v>
      </c>
      <c r="BJ1075" s="11">
        <v>1</v>
      </c>
      <c r="BK1075" s="11">
        <v>0</v>
      </c>
      <c r="BL1075" s="11">
        <v>0</v>
      </c>
      <c r="BM1075" s="11">
        <v>0</v>
      </c>
      <c r="BN1075" s="11">
        <v>0</v>
      </c>
      <c r="BO1075" s="11">
        <v>0</v>
      </c>
      <c r="BP1075" s="11">
        <v>0</v>
      </c>
      <c r="BQ1075" s="46">
        <v>0</v>
      </c>
    </row>
    <row r="1076" ht="20.1" customHeight="1" spans="3:69">
      <c r="C1076" s="19">
        <v>65003005</v>
      </c>
      <c r="D1076" s="20" t="s">
        <v>1431</v>
      </c>
      <c r="E1076" s="19">
        <v>1</v>
      </c>
      <c r="F1076" s="19">
        <v>0</v>
      </c>
      <c r="G1076" s="19">
        <v>0</v>
      </c>
      <c r="H1076" s="18">
        <v>0</v>
      </c>
      <c r="I1076" s="19">
        <v>1</v>
      </c>
      <c r="J1076" s="19">
        <v>0</v>
      </c>
      <c r="K1076" s="19">
        <v>0</v>
      </c>
      <c r="L1076" s="19">
        <v>0</v>
      </c>
      <c r="M1076" s="19">
        <v>0</v>
      </c>
      <c r="N1076" s="19">
        <v>1</v>
      </c>
      <c r="O1076" s="19">
        <v>0</v>
      </c>
      <c r="P1076" s="19">
        <v>0</v>
      </c>
      <c r="Q1076" s="19">
        <v>0</v>
      </c>
      <c r="R1076" s="11">
        <v>0</v>
      </c>
      <c r="S1076" s="18">
        <v>0</v>
      </c>
      <c r="T1076" s="16">
        <v>1</v>
      </c>
      <c r="U1076" s="19">
        <v>2</v>
      </c>
      <c r="V1076" s="19">
        <v>0</v>
      </c>
      <c r="W1076" s="19">
        <v>0</v>
      </c>
      <c r="X1076" s="19">
        <v>0</v>
      </c>
      <c r="Y1076" s="19">
        <v>0</v>
      </c>
      <c r="Z1076" s="19">
        <v>0</v>
      </c>
      <c r="AA1076" s="19">
        <v>0</v>
      </c>
      <c r="AB1076" s="19">
        <v>1</v>
      </c>
      <c r="AC1076" s="19">
        <v>0</v>
      </c>
      <c r="AD1076" s="19">
        <v>18</v>
      </c>
      <c r="AE1076" s="19">
        <v>0</v>
      </c>
      <c r="AF1076" s="19">
        <v>0</v>
      </c>
      <c r="AG1076" s="11">
        <v>2</v>
      </c>
      <c r="AH1076" s="11">
        <v>0</v>
      </c>
      <c r="AI1076" s="11">
        <v>0</v>
      </c>
      <c r="AJ1076" s="11">
        <v>0</v>
      </c>
      <c r="AK1076" s="19">
        <v>0</v>
      </c>
      <c r="AL1076" s="19">
        <v>0</v>
      </c>
      <c r="AM1076" s="19">
        <v>0</v>
      </c>
      <c r="AN1076" s="19">
        <v>0</v>
      </c>
      <c r="AO1076" s="19">
        <v>1000</v>
      </c>
      <c r="AP1076" s="19">
        <v>0</v>
      </c>
      <c r="AQ1076" s="19">
        <v>0</v>
      </c>
      <c r="AR1076" s="11">
        <v>95003051</v>
      </c>
      <c r="AS1076" s="19" t="s">
        <v>162</v>
      </c>
      <c r="AT1076" s="20" t="s">
        <v>163</v>
      </c>
      <c r="AU1076" s="19" t="s">
        <v>1396</v>
      </c>
      <c r="AV1076" s="19">
        <v>0</v>
      </c>
      <c r="AW1076" s="19">
        <v>40000003</v>
      </c>
      <c r="AX1076" s="20" t="s">
        <v>164</v>
      </c>
      <c r="AY1076" s="20" t="s">
        <v>162</v>
      </c>
      <c r="AZ1076" s="18">
        <v>0</v>
      </c>
      <c r="BA1076" s="18">
        <v>0</v>
      </c>
      <c r="BB1076" s="76"/>
      <c r="BC1076" s="19">
        <v>0</v>
      </c>
      <c r="BD1076" s="16">
        <v>0</v>
      </c>
      <c r="BE1076" s="19">
        <v>0</v>
      </c>
      <c r="BF1076" s="19">
        <v>0</v>
      </c>
      <c r="BG1076" s="19">
        <v>0</v>
      </c>
      <c r="BH1076" s="19">
        <v>0</v>
      </c>
      <c r="BI1076" s="14">
        <v>0</v>
      </c>
      <c r="BJ1076" s="11">
        <v>1</v>
      </c>
      <c r="BK1076" s="11">
        <v>0</v>
      </c>
      <c r="BL1076" s="11">
        <v>0</v>
      </c>
      <c r="BM1076" s="11">
        <v>0</v>
      </c>
      <c r="BN1076" s="11">
        <v>0</v>
      </c>
      <c r="BO1076" s="11">
        <v>0</v>
      </c>
      <c r="BP1076" s="11">
        <v>0</v>
      </c>
      <c r="BQ1076" s="46">
        <v>0</v>
      </c>
    </row>
    <row r="1077" ht="20.1" customHeight="1" spans="3:69">
      <c r="C1077" s="19">
        <v>65003006</v>
      </c>
      <c r="D1077" s="20" t="s">
        <v>1432</v>
      </c>
      <c r="E1077" s="19">
        <v>1</v>
      </c>
      <c r="F1077" s="19">
        <v>0</v>
      </c>
      <c r="G1077" s="19">
        <v>0</v>
      </c>
      <c r="H1077" s="18">
        <v>0</v>
      </c>
      <c r="I1077" s="19">
        <v>1</v>
      </c>
      <c r="J1077" s="19">
        <v>0</v>
      </c>
      <c r="K1077" s="19">
        <v>0</v>
      </c>
      <c r="L1077" s="19">
        <v>0</v>
      </c>
      <c r="M1077" s="19">
        <v>0</v>
      </c>
      <c r="N1077" s="19">
        <v>1</v>
      </c>
      <c r="O1077" s="19">
        <v>0</v>
      </c>
      <c r="P1077" s="19">
        <v>0</v>
      </c>
      <c r="Q1077" s="19">
        <v>0</v>
      </c>
      <c r="R1077" s="11">
        <v>0</v>
      </c>
      <c r="S1077" s="18">
        <v>0</v>
      </c>
      <c r="T1077" s="16">
        <v>1</v>
      </c>
      <c r="U1077" s="19">
        <v>2</v>
      </c>
      <c r="V1077" s="19">
        <v>0</v>
      </c>
      <c r="W1077" s="19">
        <v>0</v>
      </c>
      <c r="X1077" s="19">
        <v>0</v>
      </c>
      <c r="Y1077" s="19">
        <v>0</v>
      </c>
      <c r="Z1077" s="19">
        <v>0</v>
      </c>
      <c r="AA1077" s="19">
        <v>0</v>
      </c>
      <c r="AB1077" s="19">
        <v>1</v>
      </c>
      <c r="AC1077" s="19">
        <v>0</v>
      </c>
      <c r="AD1077" s="19">
        <v>18</v>
      </c>
      <c r="AE1077" s="19">
        <v>0</v>
      </c>
      <c r="AF1077" s="19">
        <v>0</v>
      </c>
      <c r="AG1077" s="11">
        <v>2</v>
      </c>
      <c r="AH1077" s="11">
        <v>0</v>
      </c>
      <c r="AI1077" s="11">
        <v>0</v>
      </c>
      <c r="AJ1077" s="11">
        <v>0</v>
      </c>
      <c r="AK1077" s="19">
        <v>0</v>
      </c>
      <c r="AL1077" s="19">
        <v>0</v>
      </c>
      <c r="AM1077" s="19">
        <v>0</v>
      </c>
      <c r="AN1077" s="19">
        <v>0</v>
      </c>
      <c r="AO1077" s="19">
        <v>1000</v>
      </c>
      <c r="AP1077" s="19">
        <v>0</v>
      </c>
      <c r="AQ1077" s="19">
        <v>0</v>
      </c>
      <c r="AR1077" s="11" t="s">
        <v>1433</v>
      </c>
      <c r="AS1077" s="19" t="s">
        <v>162</v>
      </c>
      <c r="AT1077" s="20" t="s">
        <v>163</v>
      </c>
      <c r="AU1077" s="19" t="s">
        <v>1396</v>
      </c>
      <c r="AV1077" s="19">
        <v>0</v>
      </c>
      <c r="AW1077" s="19">
        <v>40000003</v>
      </c>
      <c r="AX1077" s="20" t="s">
        <v>164</v>
      </c>
      <c r="AY1077" s="20" t="s">
        <v>162</v>
      </c>
      <c r="AZ1077" s="18">
        <v>0</v>
      </c>
      <c r="BA1077" s="18">
        <v>0</v>
      </c>
      <c r="BB1077" s="76"/>
      <c r="BC1077" s="19">
        <v>0</v>
      </c>
      <c r="BD1077" s="16">
        <v>0</v>
      </c>
      <c r="BE1077" s="19">
        <v>0</v>
      </c>
      <c r="BF1077" s="19">
        <v>0</v>
      </c>
      <c r="BG1077" s="19">
        <v>0</v>
      </c>
      <c r="BH1077" s="19">
        <v>0</v>
      </c>
      <c r="BI1077" s="14">
        <v>0</v>
      </c>
      <c r="BJ1077" s="11">
        <v>1</v>
      </c>
      <c r="BK1077" s="11">
        <v>0</v>
      </c>
      <c r="BL1077" s="11">
        <v>0</v>
      </c>
      <c r="BM1077" s="11">
        <v>0</v>
      </c>
      <c r="BN1077" s="11">
        <v>0</v>
      </c>
      <c r="BO1077" s="11">
        <v>0</v>
      </c>
      <c r="BP1077" s="11">
        <v>0</v>
      </c>
      <c r="BQ1077" s="46">
        <v>0</v>
      </c>
    </row>
    <row r="1078" ht="20.1" customHeight="1" spans="3:69">
      <c r="C1078" s="19">
        <v>65003101</v>
      </c>
      <c r="D1078" s="20" t="s">
        <v>1434</v>
      </c>
      <c r="E1078" s="19">
        <v>1</v>
      </c>
      <c r="F1078" s="19">
        <v>0</v>
      </c>
      <c r="G1078" s="19">
        <v>0</v>
      </c>
      <c r="H1078" s="18">
        <v>0</v>
      </c>
      <c r="I1078" s="19">
        <v>1</v>
      </c>
      <c r="J1078" s="19">
        <v>0</v>
      </c>
      <c r="K1078" s="19">
        <v>0</v>
      </c>
      <c r="L1078" s="19">
        <v>0</v>
      </c>
      <c r="M1078" s="19">
        <v>0</v>
      </c>
      <c r="N1078" s="19">
        <v>1</v>
      </c>
      <c r="O1078" s="19">
        <v>0</v>
      </c>
      <c r="P1078" s="19">
        <v>0</v>
      </c>
      <c r="Q1078" s="19">
        <v>0</v>
      </c>
      <c r="R1078" s="11">
        <v>0</v>
      </c>
      <c r="S1078" s="18">
        <v>0</v>
      </c>
      <c r="T1078" s="16">
        <v>1</v>
      </c>
      <c r="U1078" s="19">
        <v>2</v>
      </c>
      <c r="V1078" s="19">
        <v>0</v>
      </c>
      <c r="W1078" s="19">
        <v>0</v>
      </c>
      <c r="X1078" s="19">
        <v>0</v>
      </c>
      <c r="Y1078" s="19">
        <v>0</v>
      </c>
      <c r="Z1078" s="19">
        <v>0</v>
      </c>
      <c r="AA1078" s="19">
        <v>0</v>
      </c>
      <c r="AB1078" s="19">
        <v>1</v>
      </c>
      <c r="AC1078" s="19">
        <v>0</v>
      </c>
      <c r="AD1078" s="19">
        <v>18</v>
      </c>
      <c r="AE1078" s="19">
        <v>0</v>
      </c>
      <c r="AF1078" s="19">
        <v>0</v>
      </c>
      <c r="AG1078" s="11">
        <v>2</v>
      </c>
      <c r="AH1078" s="11">
        <v>0</v>
      </c>
      <c r="AI1078" s="11">
        <v>0</v>
      </c>
      <c r="AJ1078" s="11">
        <v>0</v>
      </c>
      <c r="AK1078" s="19">
        <v>0</v>
      </c>
      <c r="AL1078" s="19">
        <v>0</v>
      </c>
      <c r="AM1078" s="19">
        <v>0</v>
      </c>
      <c r="AN1078" s="19">
        <v>0</v>
      </c>
      <c r="AO1078" s="19">
        <v>1000</v>
      </c>
      <c r="AP1078" s="19">
        <v>0</v>
      </c>
      <c r="AQ1078" s="19">
        <v>0</v>
      </c>
      <c r="AR1078" s="11">
        <v>95003101</v>
      </c>
      <c r="AS1078" s="19" t="s">
        <v>162</v>
      </c>
      <c r="AT1078" s="20" t="s">
        <v>163</v>
      </c>
      <c r="AU1078" s="19" t="s">
        <v>1396</v>
      </c>
      <c r="AV1078" s="19">
        <v>0</v>
      </c>
      <c r="AW1078" s="19">
        <v>40000003</v>
      </c>
      <c r="AX1078" s="20" t="s">
        <v>164</v>
      </c>
      <c r="AY1078" s="20" t="s">
        <v>162</v>
      </c>
      <c r="AZ1078" s="18">
        <v>0</v>
      </c>
      <c r="BA1078" s="18">
        <v>0</v>
      </c>
      <c r="BB1078" s="76"/>
      <c r="BC1078" s="19">
        <v>0</v>
      </c>
      <c r="BD1078" s="16">
        <v>0</v>
      </c>
      <c r="BE1078" s="19">
        <v>0</v>
      </c>
      <c r="BF1078" s="19">
        <v>0</v>
      </c>
      <c r="BG1078" s="19">
        <v>0</v>
      </c>
      <c r="BH1078" s="19">
        <v>0</v>
      </c>
      <c r="BI1078" s="14">
        <v>0</v>
      </c>
      <c r="BJ1078" s="11">
        <v>1</v>
      </c>
      <c r="BK1078" s="11">
        <v>0</v>
      </c>
      <c r="BL1078" s="11">
        <v>0</v>
      </c>
      <c r="BM1078" s="11">
        <v>0</v>
      </c>
      <c r="BN1078" s="11">
        <v>0</v>
      </c>
      <c r="BO1078" s="11">
        <v>0</v>
      </c>
      <c r="BP1078" s="11">
        <v>0</v>
      </c>
      <c r="BQ1078" s="46">
        <v>0</v>
      </c>
    </row>
    <row r="1079" ht="20.1" customHeight="1" spans="3:69">
      <c r="C1079" s="19">
        <v>65003102</v>
      </c>
      <c r="D1079" s="20" t="s">
        <v>1435</v>
      </c>
      <c r="E1079" s="19">
        <v>1</v>
      </c>
      <c r="F1079" s="19">
        <v>0</v>
      </c>
      <c r="G1079" s="19">
        <v>0</v>
      </c>
      <c r="H1079" s="18">
        <v>0</v>
      </c>
      <c r="I1079" s="19">
        <v>1</v>
      </c>
      <c r="J1079" s="19">
        <v>0</v>
      </c>
      <c r="K1079" s="19">
        <v>0</v>
      </c>
      <c r="L1079" s="19">
        <v>0</v>
      </c>
      <c r="M1079" s="19">
        <v>0</v>
      </c>
      <c r="N1079" s="19">
        <v>1</v>
      </c>
      <c r="O1079" s="19">
        <v>0</v>
      </c>
      <c r="P1079" s="19">
        <v>0</v>
      </c>
      <c r="Q1079" s="19">
        <v>0</v>
      </c>
      <c r="R1079" s="11">
        <v>0</v>
      </c>
      <c r="S1079" s="18">
        <v>0</v>
      </c>
      <c r="T1079" s="16">
        <v>1</v>
      </c>
      <c r="U1079" s="19">
        <v>2</v>
      </c>
      <c r="V1079" s="19">
        <v>0</v>
      </c>
      <c r="W1079" s="19">
        <v>0</v>
      </c>
      <c r="X1079" s="19">
        <v>0</v>
      </c>
      <c r="Y1079" s="19">
        <v>0</v>
      </c>
      <c r="Z1079" s="19">
        <v>0</v>
      </c>
      <c r="AA1079" s="19">
        <v>0</v>
      </c>
      <c r="AB1079" s="19">
        <v>1</v>
      </c>
      <c r="AC1079" s="19">
        <v>0</v>
      </c>
      <c r="AD1079" s="19">
        <v>18</v>
      </c>
      <c r="AE1079" s="19">
        <v>0</v>
      </c>
      <c r="AF1079" s="19">
        <v>0</v>
      </c>
      <c r="AG1079" s="11">
        <v>2</v>
      </c>
      <c r="AH1079" s="11">
        <v>0</v>
      </c>
      <c r="AI1079" s="11">
        <v>0</v>
      </c>
      <c r="AJ1079" s="11">
        <v>0</v>
      </c>
      <c r="AK1079" s="19">
        <v>0</v>
      </c>
      <c r="AL1079" s="19">
        <v>0</v>
      </c>
      <c r="AM1079" s="19">
        <v>0</v>
      </c>
      <c r="AN1079" s="19">
        <v>0</v>
      </c>
      <c r="AO1079" s="19">
        <v>1000</v>
      </c>
      <c r="AP1079" s="19">
        <v>0</v>
      </c>
      <c r="AQ1079" s="19">
        <v>0</v>
      </c>
      <c r="AR1079" s="11">
        <v>95003102</v>
      </c>
      <c r="AS1079" s="19" t="s">
        <v>162</v>
      </c>
      <c r="AT1079" s="20" t="s">
        <v>163</v>
      </c>
      <c r="AU1079" s="19" t="s">
        <v>1396</v>
      </c>
      <c r="AV1079" s="19">
        <v>0</v>
      </c>
      <c r="AW1079" s="19">
        <v>40000003</v>
      </c>
      <c r="AX1079" s="20" t="s">
        <v>164</v>
      </c>
      <c r="AY1079" s="20" t="s">
        <v>162</v>
      </c>
      <c r="AZ1079" s="18">
        <v>0</v>
      </c>
      <c r="BA1079" s="18">
        <v>0</v>
      </c>
      <c r="BB1079" s="76"/>
      <c r="BC1079" s="19">
        <v>0</v>
      </c>
      <c r="BD1079" s="16">
        <v>0</v>
      </c>
      <c r="BE1079" s="19">
        <v>0</v>
      </c>
      <c r="BF1079" s="19">
        <v>0</v>
      </c>
      <c r="BG1079" s="19">
        <v>0</v>
      </c>
      <c r="BH1079" s="19">
        <v>0</v>
      </c>
      <c r="BI1079" s="14">
        <v>0</v>
      </c>
      <c r="BJ1079" s="11">
        <v>1</v>
      </c>
      <c r="BK1079" s="11">
        <v>0</v>
      </c>
      <c r="BL1079" s="11">
        <v>0</v>
      </c>
      <c r="BM1079" s="11">
        <v>0</v>
      </c>
      <c r="BN1079" s="11">
        <v>0</v>
      </c>
      <c r="BO1079" s="11">
        <v>0</v>
      </c>
      <c r="BP1079" s="11">
        <v>0</v>
      </c>
      <c r="BQ1079" s="46">
        <v>0</v>
      </c>
    </row>
    <row r="1080" ht="20.1" customHeight="1" spans="3:69">
      <c r="C1080" s="19">
        <v>65003103</v>
      </c>
      <c r="D1080" s="20" t="s">
        <v>1436</v>
      </c>
      <c r="E1080" s="19">
        <v>1</v>
      </c>
      <c r="F1080" s="19">
        <v>0</v>
      </c>
      <c r="G1080" s="19">
        <v>0</v>
      </c>
      <c r="H1080" s="18">
        <v>0</v>
      </c>
      <c r="I1080" s="19">
        <v>1</v>
      </c>
      <c r="J1080" s="19">
        <v>0</v>
      </c>
      <c r="K1080" s="19">
        <v>0</v>
      </c>
      <c r="L1080" s="19">
        <v>0</v>
      </c>
      <c r="M1080" s="19">
        <v>0</v>
      </c>
      <c r="N1080" s="19">
        <v>1</v>
      </c>
      <c r="O1080" s="19">
        <v>0</v>
      </c>
      <c r="P1080" s="19">
        <v>0</v>
      </c>
      <c r="Q1080" s="19">
        <v>0</v>
      </c>
      <c r="R1080" s="11">
        <v>0</v>
      </c>
      <c r="S1080" s="18">
        <v>0</v>
      </c>
      <c r="T1080" s="16">
        <v>1</v>
      </c>
      <c r="U1080" s="19">
        <v>2</v>
      </c>
      <c r="V1080" s="19">
        <v>0</v>
      </c>
      <c r="W1080" s="19">
        <v>0</v>
      </c>
      <c r="X1080" s="19">
        <v>0</v>
      </c>
      <c r="Y1080" s="19">
        <v>0</v>
      </c>
      <c r="Z1080" s="19">
        <v>0</v>
      </c>
      <c r="AA1080" s="19">
        <v>0</v>
      </c>
      <c r="AB1080" s="19">
        <v>1</v>
      </c>
      <c r="AC1080" s="19">
        <v>0</v>
      </c>
      <c r="AD1080" s="19">
        <v>18</v>
      </c>
      <c r="AE1080" s="19">
        <v>0</v>
      </c>
      <c r="AF1080" s="19">
        <v>0</v>
      </c>
      <c r="AG1080" s="11">
        <v>2</v>
      </c>
      <c r="AH1080" s="11">
        <v>0</v>
      </c>
      <c r="AI1080" s="11">
        <v>0</v>
      </c>
      <c r="AJ1080" s="11">
        <v>0</v>
      </c>
      <c r="AK1080" s="19">
        <v>0</v>
      </c>
      <c r="AL1080" s="19">
        <v>0</v>
      </c>
      <c r="AM1080" s="19">
        <v>0</v>
      </c>
      <c r="AN1080" s="19">
        <v>0</v>
      </c>
      <c r="AO1080" s="19">
        <v>1000</v>
      </c>
      <c r="AP1080" s="19">
        <v>0</v>
      </c>
      <c r="AQ1080" s="19">
        <v>0</v>
      </c>
      <c r="AR1080" s="11">
        <v>95003103</v>
      </c>
      <c r="AS1080" s="19" t="s">
        <v>162</v>
      </c>
      <c r="AT1080" s="20" t="s">
        <v>163</v>
      </c>
      <c r="AU1080" s="19" t="s">
        <v>1396</v>
      </c>
      <c r="AV1080" s="19">
        <v>0</v>
      </c>
      <c r="AW1080" s="19">
        <v>40000003</v>
      </c>
      <c r="AX1080" s="20" t="s">
        <v>164</v>
      </c>
      <c r="AY1080" s="20" t="s">
        <v>162</v>
      </c>
      <c r="AZ1080" s="18">
        <v>0</v>
      </c>
      <c r="BA1080" s="18">
        <v>0</v>
      </c>
      <c r="BB1080" s="76"/>
      <c r="BC1080" s="19">
        <v>0</v>
      </c>
      <c r="BD1080" s="16">
        <v>0</v>
      </c>
      <c r="BE1080" s="19">
        <v>0</v>
      </c>
      <c r="BF1080" s="19">
        <v>0</v>
      </c>
      <c r="BG1080" s="19">
        <v>0</v>
      </c>
      <c r="BH1080" s="19">
        <v>0</v>
      </c>
      <c r="BI1080" s="14">
        <v>0</v>
      </c>
      <c r="BJ1080" s="11">
        <v>1</v>
      </c>
      <c r="BK1080" s="11">
        <v>0</v>
      </c>
      <c r="BL1080" s="11">
        <v>0</v>
      </c>
      <c r="BM1080" s="11">
        <v>0</v>
      </c>
      <c r="BN1080" s="11">
        <v>0</v>
      </c>
      <c r="BO1080" s="11">
        <v>0</v>
      </c>
      <c r="BP1080" s="11">
        <v>0</v>
      </c>
      <c r="BQ1080" s="46">
        <v>0</v>
      </c>
    </row>
    <row r="1081" ht="20.1" customHeight="1" spans="3:69">
      <c r="C1081" s="19">
        <v>65003104</v>
      </c>
      <c r="D1081" s="20" t="s">
        <v>1437</v>
      </c>
      <c r="E1081" s="19">
        <v>1</v>
      </c>
      <c r="F1081" s="19">
        <v>0</v>
      </c>
      <c r="G1081" s="19">
        <v>0</v>
      </c>
      <c r="H1081" s="18">
        <v>0</v>
      </c>
      <c r="I1081" s="19">
        <v>1</v>
      </c>
      <c r="J1081" s="19">
        <v>0</v>
      </c>
      <c r="K1081" s="19">
        <v>0</v>
      </c>
      <c r="L1081" s="19">
        <v>0</v>
      </c>
      <c r="M1081" s="19">
        <v>0</v>
      </c>
      <c r="N1081" s="19">
        <v>1</v>
      </c>
      <c r="O1081" s="19">
        <v>0</v>
      </c>
      <c r="P1081" s="19">
        <v>0</v>
      </c>
      <c r="Q1081" s="19">
        <v>0</v>
      </c>
      <c r="R1081" s="11">
        <v>0</v>
      </c>
      <c r="S1081" s="18">
        <v>0</v>
      </c>
      <c r="T1081" s="16">
        <v>1</v>
      </c>
      <c r="U1081" s="19">
        <v>2</v>
      </c>
      <c r="V1081" s="19">
        <v>0</v>
      </c>
      <c r="W1081" s="19">
        <v>0</v>
      </c>
      <c r="X1081" s="19">
        <v>0</v>
      </c>
      <c r="Y1081" s="19">
        <v>0</v>
      </c>
      <c r="Z1081" s="19">
        <v>0</v>
      </c>
      <c r="AA1081" s="19">
        <v>0</v>
      </c>
      <c r="AB1081" s="19">
        <v>1</v>
      </c>
      <c r="AC1081" s="19">
        <v>0</v>
      </c>
      <c r="AD1081" s="19">
        <v>18</v>
      </c>
      <c r="AE1081" s="19">
        <v>0</v>
      </c>
      <c r="AF1081" s="19">
        <v>0</v>
      </c>
      <c r="AG1081" s="11">
        <v>2</v>
      </c>
      <c r="AH1081" s="11">
        <v>0</v>
      </c>
      <c r="AI1081" s="11">
        <v>0</v>
      </c>
      <c r="AJ1081" s="11">
        <v>0</v>
      </c>
      <c r="AK1081" s="19">
        <v>0</v>
      </c>
      <c r="AL1081" s="19">
        <v>0</v>
      </c>
      <c r="AM1081" s="19">
        <v>0</v>
      </c>
      <c r="AN1081" s="19">
        <v>0</v>
      </c>
      <c r="AO1081" s="19">
        <v>1000</v>
      </c>
      <c r="AP1081" s="19">
        <v>0</v>
      </c>
      <c r="AQ1081" s="19">
        <v>0</v>
      </c>
      <c r="AR1081" s="11">
        <v>95003104</v>
      </c>
      <c r="AS1081" s="19" t="s">
        <v>162</v>
      </c>
      <c r="AT1081" s="20" t="s">
        <v>163</v>
      </c>
      <c r="AU1081" s="19" t="s">
        <v>1396</v>
      </c>
      <c r="AV1081" s="19">
        <v>0</v>
      </c>
      <c r="AW1081" s="19">
        <v>40000003</v>
      </c>
      <c r="AX1081" s="20" t="s">
        <v>164</v>
      </c>
      <c r="AY1081" s="20" t="s">
        <v>162</v>
      </c>
      <c r="AZ1081" s="18">
        <v>0</v>
      </c>
      <c r="BA1081" s="18">
        <v>0</v>
      </c>
      <c r="BB1081" s="76"/>
      <c r="BC1081" s="19">
        <v>0</v>
      </c>
      <c r="BD1081" s="16">
        <v>0</v>
      </c>
      <c r="BE1081" s="19">
        <v>0</v>
      </c>
      <c r="BF1081" s="19">
        <v>0</v>
      </c>
      <c r="BG1081" s="19">
        <v>0</v>
      </c>
      <c r="BH1081" s="19">
        <v>0</v>
      </c>
      <c r="BI1081" s="14">
        <v>0</v>
      </c>
      <c r="BJ1081" s="11">
        <v>1</v>
      </c>
      <c r="BK1081" s="11">
        <v>0</v>
      </c>
      <c r="BL1081" s="11">
        <v>0</v>
      </c>
      <c r="BM1081" s="11">
        <v>0</v>
      </c>
      <c r="BN1081" s="11">
        <v>0</v>
      </c>
      <c r="BO1081" s="11">
        <v>0</v>
      </c>
      <c r="BP1081" s="11">
        <v>0</v>
      </c>
      <c r="BQ1081" s="46">
        <v>0</v>
      </c>
    </row>
    <row r="1082" ht="20.1" customHeight="1" spans="3:69">
      <c r="C1082" s="19">
        <v>65003105</v>
      </c>
      <c r="D1082" s="20" t="s">
        <v>1438</v>
      </c>
      <c r="E1082" s="19">
        <v>1</v>
      </c>
      <c r="F1082" s="19">
        <v>0</v>
      </c>
      <c r="G1082" s="19">
        <v>0</v>
      </c>
      <c r="H1082" s="18">
        <v>0</v>
      </c>
      <c r="I1082" s="19">
        <v>1</v>
      </c>
      <c r="J1082" s="19">
        <v>0</v>
      </c>
      <c r="K1082" s="19">
        <v>0</v>
      </c>
      <c r="L1082" s="19">
        <v>0</v>
      </c>
      <c r="M1082" s="19">
        <v>0</v>
      </c>
      <c r="N1082" s="19">
        <v>1</v>
      </c>
      <c r="O1082" s="19">
        <v>0</v>
      </c>
      <c r="P1082" s="19">
        <v>0</v>
      </c>
      <c r="Q1082" s="19">
        <v>0</v>
      </c>
      <c r="R1082" s="11">
        <v>0</v>
      </c>
      <c r="S1082" s="18">
        <v>0</v>
      </c>
      <c r="T1082" s="16">
        <v>1</v>
      </c>
      <c r="U1082" s="19">
        <v>2</v>
      </c>
      <c r="V1082" s="19">
        <v>0</v>
      </c>
      <c r="W1082" s="19">
        <v>0</v>
      </c>
      <c r="X1082" s="19">
        <v>0</v>
      </c>
      <c r="Y1082" s="19">
        <v>0</v>
      </c>
      <c r="Z1082" s="19">
        <v>0</v>
      </c>
      <c r="AA1082" s="19">
        <v>0</v>
      </c>
      <c r="AB1082" s="19">
        <v>1</v>
      </c>
      <c r="AC1082" s="19">
        <v>0</v>
      </c>
      <c r="AD1082" s="19">
        <v>18</v>
      </c>
      <c r="AE1082" s="19">
        <v>0</v>
      </c>
      <c r="AF1082" s="19">
        <v>0</v>
      </c>
      <c r="AG1082" s="11">
        <v>2</v>
      </c>
      <c r="AH1082" s="11">
        <v>0</v>
      </c>
      <c r="AI1082" s="11">
        <v>0</v>
      </c>
      <c r="AJ1082" s="11">
        <v>0</v>
      </c>
      <c r="AK1082" s="19">
        <v>0</v>
      </c>
      <c r="AL1082" s="19">
        <v>0</v>
      </c>
      <c r="AM1082" s="19">
        <v>0</v>
      </c>
      <c r="AN1082" s="19">
        <v>0</v>
      </c>
      <c r="AO1082" s="19">
        <v>1000</v>
      </c>
      <c r="AP1082" s="19">
        <v>0</v>
      </c>
      <c r="AQ1082" s="19">
        <v>0</v>
      </c>
      <c r="AR1082" s="11">
        <v>95003105</v>
      </c>
      <c r="AS1082" s="19" t="s">
        <v>162</v>
      </c>
      <c r="AT1082" s="20" t="s">
        <v>163</v>
      </c>
      <c r="AU1082" s="19" t="s">
        <v>1396</v>
      </c>
      <c r="AV1082" s="19">
        <v>0</v>
      </c>
      <c r="AW1082" s="19">
        <v>40000003</v>
      </c>
      <c r="AX1082" s="20" t="s">
        <v>164</v>
      </c>
      <c r="AY1082" s="20" t="s">
        <v>162</v>
      </c>
      <c r="AZ1082" s="18">
        <v>0</v>
      </c>
      <c r="BA1082" s="18">
        <v>0</v>
      </c>
      <c r="BB1082" s="76"/>
      <c r="BC1082" s="19">
        <v>0</v>
      </c>
      <c r="BD1082" s="16">
        <v>0</v>
      </c>
      <c r="BE1082" s="19">
        <v>0</v>
      </c>
      <c r="BF1082" s="19">
        <v>0</v>
      </c>
      <c r="BG1082" s="19">
        <v>0</v>
      </c>
      <c r="BH1082" s="19">
        <v>0</v>
      </c>
      <c r="BI1082" s="14">
        <v>0</v>
      </c>
      <c r="BJ1082" s="11">
        <v>1</v>
      </c>
      <c r="BK1082" s="11">
        <v>0</v>
      </c>
      <c r="BL1082" s="11">
        <v>0</v>
      </c>
      <c r="BM1082" s="11">
        <v>0</v>
      </c>
      <c r="BN1082" s="11">
        <v>0</v>
      </c>
      <c r="BO1082" s="11">
        <v>0</v>
      </c>
      <c r="BP1082" s="11">
        <v>0</v>
      </c>
      <c r="BQ1082" s="46">
        <v>0</v>
      </c>
    </row>
    <row r="1083" ht="20.1" customHeight="1" spans="3:69">
      <c r="C1083" s="19">
        <v>65004001</v>
      </c>
      <c r="D1083" s="20" t="s">
        <v>1439</v>
      </c>
      <c r="E1083" s="19">
        <v>1</v>
      </c>
      <c r="F1083" s="19">
        <v>0</v>
      </c>
      <c r="G1083" s="19">
        <v>0</v>
      </c>
      <c r="H1083" s="18">
        <v>0</v>
      </c>
      <c r="I1083" s="19">
        <v>1</v>
      </c>
      <c r="J1083" s="19">
        <v>0</v>
      </c>
      <c r="K1083" s="19">
        <v>0</v>
      </c>
      <c r="L1083" s="19">
        <v>0</v>
      </c>
      <c r="M1083" s="19">
        <v>0</v>
      </c>
      <c r="N1083" s="19">
        <v>1</v>
      </c>
      <c r="O1083" s="19">
        <v>0</v>
      </c>
      <c r="P1083" s="19">
        <v>0</v>
      </c>
      <c r="Q1083" s="19">
        <v>0</v>
      </c>
      <c r="R1083" s="11">
        <v>0</v>
      </c>
      <c r="S1083" s="18">
        <v>0</v>
      </c>
      <c r="T1083" s="16">
        <v>1</v>
      </c>
      <c r="U1083" s="19">
        <v>2</v>
      </c>
      <c r="V1083" s="19">
        <v>0</v>
      </c>
      <c r="W1083" s="19">
        <v>0</v>
      </c>
      <c r="X1083" s="19">
        <v>0</v>
      </c>
      <c r="Y1083" s="19">
        <v>0</v>
      </c>
      <c r="Z1083" s="19">
        <v>0</v>
      </c>
      <c r="AA1083" s="19">
        <v>0</v>
      </c>
      <c r="AB1083" s="19">
        <v>1</v>
      </c>
      <c r="AC1083" s="19">
        <v>0</v>
      </c>
      <c r="AD1083" s="19">
        <v>7</v>
      </c>
      <c r="AE1083" s="19">
        <v>0</v>
      </c>
      <c r="AF1083" s="19">
        <v>0</v>
      </c>
      <c r="AG1083" s="11">
        <v>2</v>
      </c>
      <c r="AH1083" s="11">
        <v>0</v>
      </c>
      <c r="AI1083" s="11">
        <v>0</v>
      </c>
      <c r="AJ1083" s="11">
        <v>0</v>
      </c>
      <c r="AK1083" s="19">
        <v>0</v>
      </c>
      <c r="AL1083" s="19">
        <v>0</v>
      </c>
      <c r="AM1083" s="19">
        <v>0</v>
      </c>
      <c r="AN1083" s="19">
        <v>0</v>
      </c>
      <c r="AO1083" s="19">
        <v>1000</v>
      </c>
      <c r="AP1083" s="19">
        <v>0</v>
      </c>
      <c r="AQ1083" s="19">
        <v>0</v>
      </c>
      <c r="AR1083" s="301" t="s">
        <v>1440</v>
      </c>
      <c r="AS1083" s="19" t="s">
        <v>162</v>
      </c>
      <c r="AT1083" s="20" t="s">
        <v>163</v>
      </c>
      <c r="AU1083" s="19" t="s">
        <v>1396</v>
      </c>
      <c r="AV1083" s="19">
        <v>0</v>
      </c>
      <c r="AW1083" s="19">
        <v>40000003</v>
      </c>
      <c r="AX1083" s="20" t="s">
        <v>164</v>
      </c>
      <c r="AY1083" s="20" t="s">
        <v>162</v>
      </c>
      <c r="AZ1083" s="18">
        <v>0</v>
      </c>
      <c r="BA1083" s="18">
        <v>0</v>
      </c>
      <c r="BB1083" s="76"/>
      <c r="BC1083" s="19">
        <v>0</v>
      </c>
      <c r="BD1083" s="16">
        <v>0</v>
      </c>
      <c r="BE1083" s="19">
        <v>0</v>
      </c>
      <c r="BF1083" s="19">
        <v>0</v>
      </c>
      <c r="BG1083" s="19">
        <v>0</v>
      </c>
      <c r="BH1083" s="19">
        <v>0</v>
      </c>
      <c r="BI1083" s="14">
        <v>0</v>
      </c>
      <c r="BJ1083" s="11">
        <v>1</v>
      </c>
      <c r="BK1083" s="11">
        <v>0</v>
      </c>
      <c r="BL1083" s="11">
        <v>0</v>
      </c>
      <c r="BM1083" s="11">
        <v>0</v>
      </c>
      <c r="BN1083" s="11">
        <v>0</v>
      </c>
      <c r="BO1083" s="11">
        <v>0</v>
      </c>
      <c r="BP1083" s="11">
        <v>0</v>
      </c>
      <c r="BQ1083" s="46">
        <v>0</v>
      </c>
    </row>
    <row r="1084" ht="20.1" customHeight="1" spans="3:69">
      <c r="C1084" s="19">
        <v>65004002</v>
      </c>
      <c r="D1084" s="20" t="s">
        <v>1441</v>
      </c>
      <c r="E1084" s="19">
        <v>1</v>
      </c>
      <c r="F1084" s="19">
        <v>0</v>
      </c>
      <c r="G1084" s="19">
        <v>0</v>
      </c>
      <c r="H1084" s="18">
        <v>0</v>
      </c>
      <c r="I1084" s="19">
        <v>1</v>
      </c>
      <c r="J1084" s="19">
        <v>0</v>
      </c>
      <c r="K1084" s="19">
        <v>0</v>
      </c>
      <c r="L1084" s="19">
        <v>0</v>
      </c>
      <c r="M1084" s="19">
        <v>0</v>
      </c>
      <c r="N1084" s="19">
        <v>1</v>
      </c>
      <c r="O1084" s="19">
        <v>0</v>
      </c>
      <c r="P1084" s="19">
        <v>0</v>
      </c>
      <c r="Q1084" s="19">
        <v>0</v>
      </c>
      <c r="R1084" s="11">
        <v>0</v>
      </c>
      <c r="S1084" s="18">
        <v>0</v>
      </c>
      <c r="T1084" s="16">
        <v>1</v>
      </c>
      <c r="U1084" s="19">
        <v>2</v>
      </c>
      <c r="V1084" s="19">
        <v>0</v>
      </c>
      <c r="W1084" s="19">
        <v>0</v>
      </c>
      <c r="X1084" s="19">
        <v>0</v>
      </c>
      <c r="Y1084" s="19">
        <v>0</v>
      </c>
      <c r="Z1084" s="19">
        <v>0</v>
      </c>
      <c r="AA1084" s="19">
        <v>0</v>
      </c>
      <c r="AB1084" s="19">
        <v>1</v>
      </c>
      <c r="AC1084" s="19">
        <v>0</v>
      </c>
      <c r="AD1084" s="19">
        <v>18</v>
      </c>
      <c r="AE1084" s="19">
        <v>0</v>
      </c>
      <c r="AF1084" s="19">
        <v>0</v>
      </c>
      <c r="AG1084" s="11">
        <v>2</v>
      </c>
      <c r="AH1084" s="11">
        <v>0</v>
      </c>
      <c r="AI1084" s="11">
        <v>0</v>
      </c>
      <c r="AJ1084" s="11">
        <v>0</v>
      </c>
      <c r="AK1084" s="19">
        <v>0</v>
      </c>
      <c r="AL1084" s="19">
        <v>0</v>
      </c>
      <c r="AM1084" s="19">
        <v>0</v>
      </c>
      <c r="AN1084" s="19">
        <v>0</v>
      </c>
      <c r="AO1084" s="19">
        <v>1000</v>
      </c>
      <c r="AP1084" s="19">
        <v>0</v>
      </c>
      <c r="AQ1084" s="19">
        <v>0</v>
      </c>
      <c r="AR1084" s="11">
        <v>95004021</v>
      </c>
      <c r="AS1084" s="19" t="s">
        <v>162</v>
      </c>
      <c r="AT1084" s="20" t="s">
        <v>163</v>
      </c>
      <c r="AU1084" s="19" t="s">
        <v>1396</v>
      </c>
      <c r="AV1084" s="19">
        <v>0</v>
      </c>
      <c r="AW1084" s="19">
        <v>40000003</v>
      </c>
      <c r="AX1084" s="20" t="s">
        <v>164</v>
      </c>
      <c r="AY1084" s="20" t="s">
        <v>162</v>
      </c>
      <c r="AZ1084" s="18">
        <v>0</v>
      </c>
      <c r="BA1084" s="18">
        <v>0</v>
      </c>
      <c r="BB1084" s="76"/>
      <c r="BC1084" s="19">
        <v>0</v>
      </c>
      <c r="BD1084" s="16">
        <v>0</v>
      </c>
      <c r="BE1084" s="19">
        <v>0</v>
      </c>
      <c r="BF1084" s="19">
        <v>0</v>
      </c>
      <c r="BG1084" s="19">
        <v>0</v>
      </c>
      <c r="BH1084" s="19">
        <v>0</v>
      </c>
      <c r="BI1084" s="14">
        <v>0</v>
      </c>
      <c r="BJ1084" s="11">
        <v>1</v>
      </c>
      <c r="BK1084" s="11">
        <v>0</v>
      </c>
      <c r="BL1084" s="11">
        <v>0</v>
      </c>
      <c r="BM1084" s="11">
        <v>0</v>
      </c>
      <c r="BN1084" s="11">
        <v>0</v>
      </c>
      <c r="BO1084" s="11">
        <v>0</v>
      </c>
      <c r="BP1084" s="11">
        <v>0</v>
      </c>
      <c r="BQ1084" s="46">
        <v>0</v>
      </c>
    </row>
    <row r="1085" ht="20.1" customHeight="1" spans="3:69">
      <c r="C1085" s="19">
        <v>65004003</v>
      </c>
      <c r="D1085" s="20" t="s">
        <v>1442</v>
      </c>
      <c r="E1085" s="19">
        <v>1</v>
      </c>
      <c r="F1085" s="19">
        <v>0</v>
      </c>
      <c r="G1085" s="19">
        <v>0</v>
      </c>
      <c r="H1085" s="18">
        <v>0</v>
      </c>
      <c r="I1085" s="19">
        <v>1</v>
      </c>
      <c r="J1085" s="19">
        <v>0</v>
      </c>
      <c r="K1085" s="19">
        <v>0</v>
      </c>
      <c r="L1085" s="19">
        <v>0</v>
      </c>
      <c r="M1085" s="19">
        <v>0</v>
      </c>
      <c r="N1085" s="19">
        <v>1</v>
      </c>
      <c r="O1085" s="19">
        <v>0</v>
      </c>
      <c r="P1085" s="19">
        <v>0</v>
      </c>
      <c r="Q1085" s="19">
        <v>0</v>
      </c>
      <c r="R1085" s="11">
        <v>0</v>
      </c>
      <c r="S1085" s="18">
        <v>0</v>
      </c>
      <c r="T1085" s="16">
        <v>1</v>
      </c>
      <c r="U1085" s="19">
        <v>2</v>
      </c>
      <c r="V1085" s="19">
        <v>0</v>
      </c>
      <c r="W1085" s="19">
        <v>0</v>
      </c>
      <c r="X1085" s="19">
        <v>0</v>
      </c>
      <c r="Y1085" s="19">
        <v>0</v>
      </c>
      <c r="Z1085" s="19">
        <v>0</v>
      </c>
      <c r="AA1085" s="19">
        <v>0</v>
      </c>
      <c r="AB1085" s="19">
        <v>1</v>
      </c>
      <c r="AC1085" s="19">
        <v>0</v>
      </c>
      <c r="AD1085" s="19">
        <v>18</v>
      </c>
      <c r="AE1085" s="19">
        <v>0</v>
      </c>
      <c r="AF1085" s="19">
        <v>0</v>
      </c>
      <c r="AG1085" s="11">
        <v>2</v>
      </c>
      <c r="AH1085" s="11">
        <v>0</v>
      </c>
      <c r="AI1085" s="11">
        <v>0</v>
      </c>
      <c r="AJ1085" s="11">
        <v>0</v>
      </c>
      <c r="AK1085" s="19">
        <v>0</v>
      </c>
      <c r="AL1085" s="19">
        <v>0</v>
      </c>
      <c r="AM1085" s="19">
        <v>0</v>
      </c>
      <c r="AN1085" s="19">
        <v>0</v>
      </c>
      <c r="AO1085" s="19">
        <v>1000</v>
      </c>
      <c r="AP1085" s="19">
        <v>0</v>
      </c>
      <c r="AQ1085" s="19">
        <v>0</v>
      </c>
      <c r="AR1085" s="11" t="s">
        <v>1443</v>
      </c>
      <c r="AS1085" s="19" t="s">
        <v>162</v>
      </c>
      <c r="AT1085" s="20" t="s">
        <v>163</v>
      </c>
      <c r="AU1085" s="19" t="s">
        <v>1396</v>
      </c>
      <c r="AV1085" s="19">
        <v>0</v>
      </c>
      <c r="AW1085" s="19">
        <v>40000003</v>
      </c>
      <c r="AX1085" s="20" t="s">
        <v>164</v>
      </c>
      <c r="AY1085" s="20" t="s">
        <v>162</v>
      </c>
      <c r="AZ1085" s="18">
        <v>0</v>
      </c>
      <c r="BA1085" s="18">
        <v>0</v>
      </c>
      <c r="BB1085" s="76"/>
      <c r="BC1085" s="19">
        <v>0</v>
      </c>
      <c r="BD1085" s="16">
        <v>0</v>
      </c>
      <c r="BE1085" s="19">
        <v>0</v>
      </c>
      <c r="BF1085" s="19">
        <v>0</v>
      </c>
      <c r="BG1085" s="19">
        <v>0</v>
      </c>
      <c r="BH1085" s="19">
        <v>0</v>
      </c>
      <c r="BI1085" s="14">
        <v>0</v>
      </c>
      <c r="BJ1085" s="11">
        <v>1</v>
      </c>
      <c r="BK1085" s="11">
        <v>0</v>
      </c>
      <c r="BL1085" s="11">
        <v>0</v>
      </c>
      <c r="BM1085" s="11">
        <v>0</v>
      </c>
      <c r="BN1085" s="11">
        <v>0</v>
      </c>
      <c r="BO1085" s="11">
        <v>0</v>
      </c>
      <c r="BP1085" s="11">
        <v>0</v>
      </c>
      <c r="BQ1085" s="46">
        <v>0</v>
      </c>
    </row>
    <row r="1086" ht="20.1" customHeight="1" spans="3:69">
      <c r="C1086" s="19">
        <v>65004004</v>
      </c>
      <c r="D1086" s="20" t="s">
        <v>1444</v>
      </c>
      <c r="E1086" s="19">
        <v>1</v>
      </c>
      <c r="F1086" s="19">
        <v>0</v>
      </c>
      <c r="G1086" s="19">
        <v>0</v>
      </c>
      <c r="H1086" s="18">
        <v>0</v>
      </c>
      <c r="I1086" s="19">
        <v>1</v>
      </c>
      <c r="J1086" s="19">
        <v>0</v>
      </c>
      <c r="K1086" s="19">
        <v>0</v>
      </c>
      <c r="L1086" s="19">
        <v>0</v>
      </c>
      <c r="M1086" s="19">
        <v>0</v>
      </c>
      <c r="N1086" s="19">
        <v>1</v>
      </c>
      <c r="O1086" s="19">
        <v>0</v>
      </c>
      <c r="P1086" s="19">
        <v>0</v>
      </c>
      <c r="Q1086" s="19">
        <v>0</v>
      </c>
      <c r="R1086" s="11">
        <v>0</v>
      </c>
      <c r="S1086" s="18">
        <v>0</v>
      </c>
      <c r="T1086" s="16">
        <v>1</v>
      </c>
      <c r="U1086" s="19">
        <v>2</v>
      </c>
      <c r="V1086" s="19">
        <v>0</v>
      </c>
      <c r="W1086" s="19">
        <v>0</v>
      </c>
      <c r="X1086" s="19">
        <v>0</v>
      </c>
      <c r="Y1086" s="19">
        <v>0</v>
      </c>
      <c r="Z1086" s="19">
        <v>0</v>
      </c>
      <c r="AA1086" s="19">
        <v>0</v>
      </c>
      <c r="AB1086" s="19">
        <v>1</v>
      </c>
      <c r="AC1086" s="19">
        <v>0</v>
      </c>
      <c r="AD1086" s="19">
        <v>18</v>
      </c>
      <c r="AE1086" s="19">
        <v>0</v>
      </c>
      <c r="AF1086" s="19">
        <v>0</v>
      </c>
      <c r="AG1086" s="11">
        <v>2</v>
      </c>
      <c r="AH1086" s="11">
        <v>0</v>
      </c>
      <c r="AI1086" s="11">
        <v>0</v>
      </c>
      <c r="AJ1086" s="11">
        <v>0</v>
      </c>
      <c r="AK1086" s="19">
        <v>0</v>
      </c>
      <c r="AL1086" s="19">
        <v>0</v>
      </c>
      <c r="AM1086" s="19">
        <v>0</v>
      </c>
      <c r="AN1086" s="19">
        <v>0</v>
      </c>
      <c r="AO1086" s="19">
        <v>1000</v>
      </c>
      <c r="AP1086" s="19">
        <v>0</v>
      </c>
      <c r="AQ1086" s="19">
        <v>0</v>
      </c>
      <c r="AR1086" s="11">
        <v>95004041</v>
      </c>
      <c r="AS1086" s="19" t="s">
        <v>162</v>
      </c>
      <c r="AT1086" s="20" t="s">
        <v>163</v>
      </c>
      <c r="AU1086" s="19" t="s">
        <v>1396</v>
      </c>
      <c r="AV1086" s="19">
        <v>0</v>
      </c>
      <c r="AW1086" s="19">
        <v>40000003</v>
      </c>
      <c r="AX1086" s="20" t="s">
        <v>164</v>
      </c>
      <c r="AY1086" s="20" t="s">
        <v>162</v>
      </c>
      <c r="AZ1086" s="18">
        <v>0</v>
      </c>
      <c r="BA1086" s="18">
        <v>0</v>
      </c>
      <c r="BB1086" s="76"/>
      <c r="BC1086" s="19">
        <v>0</v>
      </c>
      <c r="BD1086" s="16">
        <v>0</v>
      </c>
      <c r="BE1086" s="19">
        <v>0</v>
      </c>
      <c r="BF1086" s="19">
        <v>0</v>
      </c>
      <c r="BG1086" s="19">
        <v>0</v>
      </c>
      <c r="BH1086" s="19">
        <v>0</v>
      </c>
      <c r="BI1086" s="14">
        <v>0</v>
      </c>
      <c r="BJ1086" s="11">
        <v>1</v>
      </c>
      <c r="BK1086" s="11">
        <v>0</v>
      </c>
      <c r="BL1086" s="11">
        <v>0</v>
      </c>
      <c r="BM1086" s="11">
        <v>0</v>
      </c>
      <c r="BN1086" s="11">
        <v>0</v>
      </c>
      <c r="BO1086" s="11">
        <v>0</v>
      </c>
      <c r="BP1086" s="11">
        <v>0</v>
      </c>
      <c r="BQ1086" s="46">
        <v>0</v>
      </c>
    </row>
    <row r="1087" ht="20.1" customHeight="1" spans="3:69">
      <c r="C1087" s="19">
        <v>65004005</v>
      </c>
      <c r="D1087" s="20" t="s">
        <v>1445</v>
      </c>
      <c r="E1087" s="19">
        <v>1</v>
      </c>
      <c r="F1087" s="19">
        <v>0</v>
      </c>
      <c r="G1087" s="19">
        <v>0</v>
      </c>
      <c r="H1087" s="18">
        <v>0</v>
      </c>
      <c r="I1087" s="19">
        <v>1</v>
      </c>
      <c r="J1087" s="19">
        <v>0</v>
      </c>
      <c r="K1087" s="19">
        <v>0</v>
      </c>
      <c r="L1087" s="19">
        <v>0</v>
      </c>
      <c r="M1087" s="19">
        <v>0</v>
      </c>
      <c r="N1087" s="19">
        <v>1</v>
      </c>
      <c r="O1087" s="19">
        <v>0</v>
      </c>
      <c r="P1087" s="19">
        <v>0</v>
      </c>
      <c r="Q1087" s="19">
        <v>0</v>
      </c>
      <c r="R1087" s="11">
        <v>0</v>
      </c>
      <c r="S1087" s="18">
        <v>0</v>
      </c>
      <c r="T1087" s="16">
        <v>1</v>
      </c>
      <c r="U1087" s="19">
        <v>2</v>
      </c>
      <c r="V1087" s="19">
        <v>0</v>
      </c>
      <c r="W1087" s="19">
        <v>0</v>
      </c>
      <c r="X1087" s="19">
        <v>0</v>
      </c>
      <c r="Y1087" s="19">
        <v>0</v>
      </c>
      <c r="Z1087" s="19">
        <v>0</v>
      </c>
      <c r="AA1087" s="19">
        <v>0</v>
      </c>
      <c r="AB1087" s="19">
        <v>1</v>
      </c>
      <c r="AC1087" s="19">
        <v>0</v>
      </c>
      <c r="AD1087" s="19">
        <v>18</v>
      </c>
      <c r="AE1087" s="19">
        <v>0</v>
      </c>
      <c r="AF1087" s="19">
        <v>0</v>
      </c>
      <c r="AG1087" s="11">
        <v>2</v>
      </c>
      <c r="AH1087" s="11">
        <v>0</v>
      </c>
      <c r="AI1087" s="11">
        <v>0</v>
      </c>
      <c r="AJ1087" s="11">
        <v>0</v>
      </c>
      <c r="AK1087" s="19">
        <v>0</v>
      </c>
      <c r="AL1087" s="19">
        <v>0</v>
      </c>
      <c r="AM1087" s="19">
        <v>0</v>
      </c>
      <c r="AN1087" s="19">
        <v>0</v>
      </c>
      <c r="AO1087" s="19">
        <v>1000</v>
      </c>
      <c r="AP1087" s="19">
        <v>0</v>
      </c>
      <c r="AQ1087" s="19">
        <v>0</v>
      </c>
      <c r="AR1087" s="11">
        <v>95004051</v>
      </c>
      <c r="AS1087" s="19" t="s">
        <v>162</v>
      </c>
      <c r="AT1087" s="20" t="s">
        <v>163</v>
      </c>
      <c r="AU1087" s="19" t="s">
        <v>1396</v>
      </c>
      <c r="AV1087" s="19">
        <v>0</v>
      </c>
      <c r="AW1087" s="19">
        <v>40000003</v>
      </c>
      <c r="AX1087" s="20" t="s">
        <v>164</v>
      </c>
      <c r="AY1087" s="20" t="s">
        <v>162</v>
      </c>
      <c r="AZ1087" s="18">
        <v>0</v>
      </c>
      <c r="BA1087" s="18">
        <v>0</v>
      </c>
      <c r="BB1087" s="76"/>
      <c r="BC1087" s="19">
        <v>0</v>
      </c>
      <c r="BD1087" s="16">
        <v>0</v>
      </c>
      <c r="BE1087" s="19">
        <v>0</v>
      </c>
      <c r="BF1087" s="19">
        <v>0</v>
      </c>
      <c r="BG1087" s="19">
        <v>0</v>
      </c>
      <c r="BH1087" s="19">
        <v>0</v>
      </c>
      <c r="BI1087" s="14">
        <v>0</v>
      </c>
      <c r="BJ1087" s="11">
        <v>1</v>
      </c>
      <c r="BK1087" s="11">
        <v>0</v>
      </c>
      <c r="BL1087" s="11">
        <v>0</v>
      </c>
      <c r="BM1087" s="11">
        <v>0</v>
      </c>
      <c r="BN1087" s="11">
        <v>0</v>
      </c>
      <c r="BO1087" s="11">
        <v>0</v>
      </c>
      <c r="BP1087" s="11">
        <v>0</v>
      </c>
      <c r="BQ1087" s="46">
        <v>0</v>
      </c>
    </row>
    <row r="1088" ht="20.1" customHeight="1" spans="3:69">
      <c r="C1088" s="19">
        <v>65004006</v>
      </c>
      <c r="D1088" s="20" t="s">
        <v>1446</v>
      </c>
      <c r="E1088" s="19">
        <v>1</v>
      </c>
      <c r="F1088" s="19">
        <v>0</v>
      </c>
      <c r="G1088" s="19">
        <v>0</v>
      </c>
      <c r="H1088" s="18">
        <v>0</v>
      </c>
      <c r="I1088" s="19">
        <v>1</v>
      </c>
      <c r="J1088" s="19">
        <v>0</v>
      </c>
      <c r="K1088" s="19">
        <v>0</v>
      </c>
      <c r="L1088" s="19">
        <v>0</v>
      </c>
      <c r="M1088" s="19">
        <v>0</v>
      </c>
      <c r="N1088" s="19">
        <v>1</v>
      </c>
      <c r="O1088" s="19">
        <v>0</v>
      </c>
      <c r="P1088" s="19">
        <v>0</v>
      </c>
      <c r="Q1088" s="19">
        <v>0</v>
      </c>
      <c r="R1088" s="11">
        <v>0</v>
      </c>
      <c r="S1088" s="18">
        <v>0</v>
      </c>
      <c r="T1088" s="16">
        <v>1</v>
      </c>
      <c r="U1088" s="19">
        <v>2</v>
      </c>
      <c r="V1088" s="19">
        <v>0</v>
      </c>
      <c r="W1088" s="19">
        <v>0</v>
      </c>
      <c r="X1088" s="19">
        <v>0</v>
      </c>
      <c r="Y1088" s="19">
        <v>0</v>
      </c>
      <c r="Z1088" s="19">
        <v>0</v>
      </c>
      <c r="AA1088" s="19">
        <v>0</v>
      </c>
      <c r="AB1088" s="19">
        <v>1</v>
      </c>
      <c r="AC1088" s="19">
        <v>0</v>
      </c>
      <c r="AD1088" s="19">
        <v>18</v>
      </c>
      <c r="AE1088" s="19">
        <v>0</v>
      </c>
      <c r="AF1088" s="19">
        <v>0</v>
      </c>
      <c r="AG1088" s="11">
        <v>2</v>
      </c>
      <c r="AH1088" s="11">
        <v>0</v>
      </c>
      <c r="AI1088" s="11">
        <v>0</v>
      </c>
      <c r="AJ1088" s="11">
        <v>0</v>
      </c>
      <c r="AK1088" s="19">
        <v>0</v>
      </c>
      <c r="AL1088" s="19">
        <v>0</v>
      </c>
      <c r="AM1088" s="19">
        <v>0</v>
      </c>
      <c r="AN1088" s="19">
        <v>0</v>
      </c>
      <c r="AO1088" s="19">
        <v>1000</v>
      </c>
      <c r="AP1088" s="19">
        <v>0</v>
      </c>
      <c r="AQ1088" s="19">
        <v>0</v>
      </c>
      <c r="AR1088" s="11" t="s">
        <v>1447</v>
      </c>
      <c r="AS1088" s="19" t="s">
        <v>162</v>
      </c>
      <c r="AT1088" s="20" t="s">
        <v>163</v>
      </c>
      <c r="AU1088" s="19" t="s">
        <v>1396</v>
      </c>
      <c r="AV1088" s="19">
        <v>0</v>
      </c>
      <c r="AW1088" s="19">
        <v>40000003</v>
      </c>
      <c r="AX1088" s="20" t="s">
        <v>164</v>
      </c>
      <c r="AY1088" s="20" t="s">
        <v>162</v>
      </c>
      <c r="AZ1088" s="18">
        <v>0</v>
      </c>
      <c r="BA1088" s="18">
        <v>0</v>
      </c>
      <c r="BB1088" s="76"/>
      <c r="BC1088" s="19">
        <v>0</v>
      </c>
      <c r="BD1088" s="16">
        <v>0</v>
      </c>
      <c r="BE1088" s="19">
        <v>0</v>
      </c>
      <c r="BF1088" s="19">
        <v>0</v>
      </c>
      <c r="BG1088" s="19">
        <v>0</v>
      </c>
      <c r="BH1088" s="19">
        <v>0</v>
      </c>
      <c r="BI1088" s="14">
        <v>0</v>
      </c>
      <c r="BJ1088" s="11">
        <v>1</v>
      </c>
      <c r="BK1088" s="11">
        <v>0</v>
      </c>
      <c r="BL1088" s="11">
        <v>0</v>
      </c>
      <c r="BM1088" s="11">
        <v>0</v>
      </c>
      <c r="BN1088" s="11">
        <v>0</v>
      </c>
      <c r="BO1088" s="11">
        <v>0</v>
      </c>
      <c r="BP1088" s="11">
        <v>0</v>
      </c>
      <c r="BQ1088" s="46">
        <v>0</v>
      </c>
    </row>
    <row r="1089" ht="20.1" customHeight="1" spans="3:69">
      <c r="C1089" s="19">
        <v>65004101</v>
      </c>
      <c r="D1089" s="20" t="s">
        <v>1448</v>
      </c>
      <c r="E1089" s="19">
        <v>1</v>
      </c>
      <c r="F1089" s="19">
        <v>0</v>
      </c>
      <c r="G1089" s="19">
        <v>0</v>
      </c>
      <c r="H1089" s="18">
        <v>0</v>
      </c>
      <c r="I1089" s="19">
        <v>1</v>
      </c>
      <c r="J1089" s="19">
        <v>0</v>
      </c>
      <c r="K1089" s="19">
        <v>0</v>
      </c>
      <c r="L1089" s="19">
        <v>0</v>
      </c>
      <c r="M1089" s="19">
        <v>0</v>
      </c>
      <c r="N1089" s="19">
        <v>1</v>
      </c>
      <c r="O1089" s="19">
        <v>0</v>
      </c>
      <c r="P1089" s="19">
        <v>0</v>
      </c>
      <c r="Q1089" s="19">
        <v>0</v>
      </c>
      <c r="R1089" s="11">
        <v>0</v>
      </c>
      <c r="S1089" s="18">
        <v>0</v>
      </c>
      <c r="T1089" s="16">
        <v>1</v>
      </c>
      <c r="U1089" s="19">
        <v>2</v>
      </c>
      <c r="V1089" s="19">
        <v>0</v>
      </c>
      <c r="W1089" s="19">
        <v>0</v>
      </c>
      <c r="X1089" s="19">
        <v>0</v>
      </c>
      <c r="Y1089" s="19">
        <v>0</v>
      </c>
      <c r="Z1089" s="19">
        <v>0</v>
      </c>
      <c r="AA1089" s="19">
        <v>0</v>
      </c>
      <c r="AB1089" s="19">
        <v>1</v>
      </c>
      <c r="AC1089" s="19">
        <v>0</v>
      </c>
      <c r="AD1089" s="19">
        <v>18</v>
      </c>
      <c r="AE1089" s="19">
        <v>0</v>
      </c>
      <c r="AF1089" s="19">
        <v>0</v>
      </c>
      <c r="AG1089" s="11">
        <v>2</v>
      </c>
      <c r="AH1089" s="11">
        <v>0</v>
      </c>
      <c r="AI1089" s="11">
        <v>0</v>
      </c>
      <c r="AJ1089" s="11">
        <v>0</v>
      </c>
      <c r="AK1089" s="19">
        <v>0</v>
      </c>
      <c r="AL1089" s="19">
        <v>0</v>
      </c>
      <c r="AM1089" s="19">
        <v>0</v>
      </c>
      <c r="AN1089" s="19">
        <v>0</v>
      </c>
      <c r="AO1089" s="19">
        <v>1000</v>
      </c>
      <c r="AP1089" s="19">
        <v>0</v>
      </c>
      <c r="AQ1089" s="19">
        <v>0</v>
      </c>
      <c r="AR1089" s="11">
        <v>95004101</v>
      </c>
      <c r="AS1089" s="19" t="s">
        <v>162</v>
      </c>
      <c r="AT1089" s="20" t="s">
        <v>163</v>
      </c>
      <c r="AU1089" s="19" t="s">
        <v>1396</v>
      </c>
      <c r="AV1089" s="19">
        <v>0</v>
      </c>
      <c r="AW1089" s="19">
        <v>40000003</v>
      </c>
      <c r="AX1089" s="20" t="s">
        <v>164</v>
      </c>
      <c r="AY1089" s="20" t="s">
        <v>162</v>
      </c>
      <c r="AZ1089" s="18">
        <v>0</v>
      </c>
      <c r="BA1089" s="18">
        <v>0</v>
      </c>
      <c r="BB1089" s="76"/>
      <c r="BC1089" s="19">
        <v>0</v>
      </c>
      <c r="BD1089" s="16">
        <v>0</v>
      </c>
      <c r="BE1089" s="19">
        <v>0</v>
      </c>
      <c r="BF1089" s="19">
        <v>0</v>
      </c>
      <c r="BG1089" s="19">
        <v>0</v>
      </c>
      <c r="BH1089" s="19">
        <v>0</v>
      </c>
      <c r="BI1089" s="14">
        <v>0</v>
      </c>
      <c r="BJ1089" s="11">
        <v>1</v>
      </c>
      <c r="BK1089" s="11">
        <v>0</v>
      </c>
      <c r="BL1089" s="11">
        <v>0</v>
      </c>
      <c r="BM1089" s="11">
        <v>0</v>
      </c>
      <c r="BN1089" s="11">
        <v>0</v>
      </c>
      <c r="BO1089" s="11">
        <v>0</v>
      </c>
      <c r="BP1089" s="11">
        <v>0</v>
      </c>
      <c r="BQ1089" s="46">
        <v>0</v>
      </c>
    </row>
    <row r="1090" ht="20.1" customHeight="1" spans="3:69">
      <c r="C1090" s="19">
        <v>65004102</v>
      </c>
      <c r="D1090" s="20" t="s">
        <v>1449</v>
      </c>
      <c r="E1090" s="19">
        <v>1</v>
      </c>
      <c r="F1090" s="19">
        <v>0</v>
      </c>
      <c r="G1090" s="19">
        <v>0</v>
      </c>
      <c r="H1090" s="18">
        <v>0</v>
      </c>
      <c r="I1090" s="19">
        <v>1</v>
      </c>
      <c r="J1090" s="19">
        <v>0</v>
      </c>
      <c r="K1090" s="19">
        <v>0</v>
      </c>
      <c r="L1090" s="19">
        <v>0</v>
      </c>
      <c r="M1090" s="19">
        <v>0</v>
      </c>
      <c r="N1090" s="19">
        <v>1</v>
      </c>
      <c r="O1090" s="19">
        <v>0</v>
      </c>
      <c r="P1090" s="19">
        <v>0</v>
      </c>
      <c r="Q1090" s="19">
        <v>0</v>
      </c>
      <c r="R1090" s="11">
        <v>0</v>
      </c>
      <c r="S1090" s="18">
        <v>0</v>
      </c>
      <c r="T1090" s="16">
        <v>1</v>
      </c>
      <c r="U1090" s="19">
        <v>2</v>
      </c>
      <c r="V1090" s="19">
        <v>0</v>
      </c>
      <c r="W1090" s="19">
        <v>0</v>
      </c>
      <c r="X1090" s="19">
        <v>0</v>
      </c>
      <c r="Y1090" s="19">
        <v>0</v>
      </c>
      <c r="Z1090" s="19">
        <v>0</v>
      </c>
      <c r="AA1090" s="19">
        <v>0</v>
      </c>
      <c r="AB1090" s="19">
        <v>1</v>
      </c>
      <c r="AC1090" s="19">
        <v>0</v>
      </c>
      <c r="AD1090" s="19">
        <v>18</v>
      </c>
      <c r="AE1090" s="19">
        <v>0</v>
      </c>
      <c r="AF1090" s="19">
        <v>0</v>
      </c>
      <c r="AG1090" s="11">
        <v>2</v>
      </c>
      <c r="AH1090" s="11">
        <v>0</v>
      </c>
      <c r="AI1090" s="11">
        <v>0</v>
      </c>
      <c r="AJ1090" s="11">
        <v>0</v>
      </c>
      <c r="AK1090" s="19">
        <v>0</v>
      </c>
      <c r="AL1090" s="19">
        <v>0</v>
      </c>
      <c r="AM1090" s="19">
        <v>0</v>
      </c>
      <c r="AN1090" s="19">
        <v>0</v>
      </c>
      <c r="AO1090" s="19">
        <v>1000</v>
      </c>
      <c r="AP1090" s="19">
        <v>0</v>
      </c>
      <c r="AQ1090" s="19">
        <v>0</v>
      </c>
      <c r="AR1090" s="11">
        <v>95004102</v>
      </c>
      <c r="AS1090" s="19" t="s">
        <v>162</v>
      </c>
      <c r="AT1090" s="20" t="s">
        <v>163</v>
      </c>
      <c r="AU1090" s="19" t="s">
        <v>1396</v>
      </c>
      <c r="AV1090" s="19">
        <v>0</v>
      </c>
      <c r="AW1090" s="19">
        <v>40000003</v>
      </c>
      <c r="AX1090" s="20" t="s">
        <v>164</v>
      </c>
      <c r="AY1090" s="20" t="s">
        <v>162</v>
      </c>
      <c r="AZ1090" s="18">
        <v>0</v>
      </c>
      <c r="BA1090" s="18">
        <v>0</v>
      </c>
      <c r="BB1090" s="76"/>
      <c r="BC1090" s="19">
        <v>0</v>
      </c>
      <c r="BD1090" s="16">
        <v>0</v>
      </c>
      <c r="BE1090" s="19">
        <v>0</v>
      </c>
      <c r="BF1090" s="19">
        <v>0</v>
      </c>
      <c r="BG1090" s="19">
        <v>0</v>
      </c>
      <c r="BH1090" s="19">
        <v>0</v>
      </c>
      <c r="BI1090" s="14">
        <v>0</v>
      </c>
      <c r="BJ1090" s="11">
        <v>1</v>
      </c>
      <c r="BK1090" s="11">
        <v>0</v>
      </c>
      <c r="BL1090" s="11">
        <v>0</v>
      </c>
      <c r="BM1090" s="11">
        <v>0</v>
      </c>
      <c r="BN1090" s="11">
        <v>0</v>
      </c>
      <c r="BO1090" s="11">
        <v>0</v>
      </c>
      <c r="BP1090" s="11">
        <v>0</v>
      </c>
      <c r="BQ1090" s="46">
        <v>0</v>
      </c>
    </row>
    <row r="1091" ht="20.1" customHeight="1" spans="3:69">
      <c r="C1091" s="19">
        <v>65004103</v>
      </c>
      <c r="D1091" s="20" t="s">
        <v>1450</v>
      </c>
      <c r="E1091" s="19">
        <v>1</v>
      </c>
      <c r="F1091" s="19">
        <v>0</v>
      </c>
      <c r="G1091" s="19">
        <v>0</v>
      </c>
      <c r="H1091" s="18">
        <v>0</v>
      </c>
      <c r="I1091" s="19">
        <v>1</v>
      </c>
      <c r="J1091" s="19">
        <v>0</v>
      </c>
      <c r="K1091" s="19">
        <v>0</v>
      </c>
      <c r="L1091" s="19">
        <v>0</v>
      </c>
      <c r="M1091" s="19">
        <v>0</v>
      </c>
      <c r="N1091" s="19">
        <v>1</v>
      </c>
      <c r="O1091" s="19">
        <v>0</v>
      </c>
      <c r="P1091" s="19">
        <v>0</v>
      </c>
      <c r="Q1091" s="19">
        <v>0</v>
      </c>
      <c r="R1091" s="11">
        <v>0</v>
      </c>
      <c r="S1091" s="18">
        <v>0</v>
      </c>
      <c r="T1091" s="16">
        <v>1</v>
      </c>
      <c r="U1091" s="19">
        <v>2</v>
      </c>
      <c r="V1091" s="19">
        <v>0</v>
      </c>
      <c r="W1091" s="19">
        <v>0</v>
      </c>
      <c r="X1091" s="19">
        <v>0</v>
      </c>
      <c r="Y1091" s="19">
        <v>0</v>
      </c>
      <c r="Z1091" s="19">
        <v>0</v>
      </c>
      <c r="AA1091" s="19">
        <v>0</v>
      </c>
      <c r="AB1091" s="19">
        <v>1</v>
      </c>
      <c r="AC1091" s="19">
        <v>0</v>
      </c>
      <c r="AD1091" s="19">
        <v>18</v>
      </c>
      <c r="AE1091" s="19">
        <v>0</v>
      </c>
      <c r="AF1091" s="19">
        <v>0</v>
      </c>
      <c r="AG1091" s="11">
        <v>2</v>
      </c>
      <c r="AH1091" s="11">
        <v>0</v>
      </c>
      <c r="AI1091" s="11">
        <v>0</v>
      </c>
      <c r="AJ1091" s="11">
        <v>0</v>
      </c>
      <c r="AK1091" s="19">
        <v>0</v>
      </c>
      <c r="AL1091" s="19">
        <v>0</v>
      </c>
      <c r="AM1091" s="19">
        <v>0</v>
      </c>
      <c r="AN1091" s="19">
        <v>0</v>
      </c>
      <c r="AO1091" s="19">
        <v>1000</v>
      </c>
      <c r="AP1091" s="19">
        <v>0</v>
      </c>
      <c r="AQ1091" s="19">
        <v>0</v>
      </c>
      <c r="AR1091" s="11">
        <v>95004103</v>
      </c>
      <c r="AS1091" s="19" t="s">
        <v>162</v>
      </c>
      <c r="AT1091" s="20" t="s">
        <v>163</v>
      </c>
      <c r="AU1091" s="19" t="s">
        <v>1396</v>
      </c>
      <c r="AV1091" s="19">
        <v>0</v>
      </c>
      <c r="AW1091" s="19">
        <v>40000003</v>
      </c>
      <c r="AX1091" s="20" t="s">
        <v>164</v>
      </c>
      <c r="AY1091" s="20" t="s">
        <v>162</v>
      </c>
      <c r="AZ1091" s="18">
        <v>0</v>
      </c>
      <c r="BA1091" s="18">
        <v>0</v>
      </c>
      <c r="BB1091" s="76"/>
      <c r="BC1091" s="19">
        <v>0</v>
      </c>
      <c r="BD1091" s="16">
        <v>0</v>
      </c>
      <c r="BE1091" s="19">
        <v>0</v>
      </c>
      <c r="BF1091" s="19">
        <v>0</v>
      </c>
      <c r="BG1091" s="19">
        <v>0</v>
      </c>
      <c r="BH1091" s="19">
        <v>0</v>
      </c>
      <c r="BI1091" s="14">
        <v>0</v>
      </c>
      <c r="BJ1091" s="11">
        <v>1</v>
      </c>
      <c r="BK1091" s="11">
        <v>0</v>
      </c>
      <c r="BL1091" s="11">
        <v>0</v>
      </c>
      <c r="BM1091" s="11">
        <v>0</v>
      </c>
      <c r="BN1091" s="11">
        <v>0</v>
      </c>
      <c r="BO1091" s="11">
        <v>0</v>
      </c>
      <c r="BP1091" s="11">
        <v>0</v>
      </c>
      <c r="BQ1091" s="46">
        <v>0</v>
      </c>
    </row>
    <row r="1092" ht="20.1" customHeight="1" spans="3:69">
      <c r="C1092" s="19">
        <v>65004104</v>
      </c>
      <c r="D1092" s="20" t="s">
        <v>1451</v>
      </c>
      <c r="E1092" s="19">
        <v>1</v>
      </c>
      <c r="F1092" s="19">
        <v>0</v>
      </c>
      <c r="G1092" s="19">
        <v>0</v>
      </c>
      <c r="H1092" s="18">
        <v>0</v>
      </c>
      <c r="I1092" s="19">
        <v>1</v>
      </c>
      <c r="J1092" s="19">
        <v>0</v>
      </c>
      <c r="K1092" s="19">
        <v>0</v>
      </c>
      <c r="L1092" s="19">
        <v>0</v>
      </c>
      <c r="M1092" s="19">
        <v>0</v>
      </c>
      <c r="N1092" s="19">
        <v>1</v>
      </c>
      <c r="O1092" s="19">
        <v>0</v>
      </c>
      <c r="P1092" s="19">
        <v>0</v>
      </c>
      <c r="Q1092" s="19">
        <v>0</v>
      </c>
      <c r="R1092" s="11">
        <v>0</v>
      </c>
      <c r="S1092" s="18">
        <v>0</v>
      </c>
      <c r="T1092" s="16">
        <v>1</v>
      </c>
      <c r="U1092" s="19">
        <v>2</v>
      </c>
      <c r="V1092" s="19">
        <v>0</v>
      </c>
      <c r="W1092" s="19">
        <v>0</v>
      </c>
      <c r="X1092" s="19">
        <v>0</v>
      </c>
      <c r="Y1092" s="19">
        <v>0</v>
      </c>
      <c r="Z1092" s="19">
        <v>0</v>
      </c>
      <c r="AA1092" s="19">
        <v>0</v>
      </c>
      <c r="AB1092" s="19">
        <v>1</v>
      </c>
      <c r="AC1092" s="19">
        <v>0</v>
      </c>
      <c r="AD1092" s="19">
        <v>18</v>
      </c>
      <c r="AE1092" s="19">
        <v>0</v>
      </c>
      <c r="AF1092" s="19">
        <v>0</v>
      </c>
      <c r="AG1092" s="11">
        <v>2</v>
      </c>
      <c r="AH1092" s="11">
        <v>0</v>
      </c>
      <c r="AI1092" s="11">
        <v>0</v>
      </c>
      <c r="AJ1092" s="11">
        <v>0</v>
      </c>
      <c r="AK1092" s="19">
        <v>0</v>
      </c>
      <c r="AL1092" s="19">
        <v>0</v>
      </c>
      <c r="AM1092" s="19">
        <v>0</v>
      </c>
      <c r="AN1092" s="19">
        <v>0</v>
      </c>
      <c r="AO1092" s="19">
        <v>1000</v>
      </c>
      <c r="AP1092" s="19">
        <v>0</v>
      </c>
      <c r="AQ1092" s="19">
        <v>0</v>
      </c>
      <c r="AR1092" s="11">
        <v>95004104</v>
      </c>
      <c r="AS1092" s="19" t="s">
        <v>162</v>
      </c>
      <c r="AT1092" s="20" t="s">
        <v>163</v>
      </c>
      <c r="AU1092" s="19" t="s">
        <v>1396</v>
      </c>
      <c r="AV1092" s="19">
        <v>0</v>
      </c>
      <c r="AW1092" s="19">
        <v>40000003</v>
      </c>
      <c r="AX1092" s="20" t="s">
        <v>164</v>
      </c>
      <c r="AY1092" s="20" t="s">
        <v>162</v>
      </c>
      <c r="AZ1092" s="18">
        <v>0</v>
      </c>
      <c r="BA1092" s="18">
        <v>0</v>
      </c>
      <c r="BB1092" s="76"/>
      <c r="BC1092" s="19">
        <v>0</v>
      </c>
      <c r="BD1092" s="16">
        <v>0</v>
      </c>
      <c r="BE1092" s="19">
        <v>0</v>
      </c>
      <c r="BF1092" s="19">
        <v>0</v>
      </c>
      <c r="BG1092" s="19">
        <v>0</v>
      </c>
      <c r="BH1092" s="19">
        <v>0</v>
      </c>
      <c r="BI1092" s="14">
        <v>0</v>
      </c>
      <c r="BJ1092" s="11">
        <v>1</v>
      </c>
      <c r="BK1092" s="11">
        <v>0</v>
      </c>
      <c r="BL1092" s="11">
        <v>0</v>
      </c>
      <c r="BM1092" s="11">
        <v>0</v>
      </c>
      <c r="BN1092" s="11">
        <v>0</v>
      </c>
      <c r="BO1092" s="11">
        <v>0</v>
      </c>
      <c r="BP1092" s="11">
        <v>0</v>
      </c>
      <c r="BQ1092" s="46">
        <v>0</v>
      </c>
    </row>
    <row r="1093" ht="20.1" customHeight="1" spans="3:69">
      <c r="C1093" s="19">
        <v>65004105</v>
      </c>
      <c r="D1093" s="20" t="s">
        <v>1452</v>
      </c>
      <c r="E1093" s="19">
        <v>1</v>
      </c>
      <c r="F1093" s="19">
        <v>0</v>
      </c>
      <c r="G1093" s="19">
        <v>0</v>
      </c>
      <c r="H1093" s="18">
        <v>0</v>
      </c>
      <c r="I1093" s="19">
        <v>1</v>
      </c>
      <c r="J1093" s="19">
        <v>0</v>
      </c>
      <c r="K1093" s="19">
        <v>0</v>
      </c>
      <c r="L1093" s="19">
        <v>0</v>
      </c>
      <c r="M1093" s="19">
        <v>0</v>
      </c>
      <c r="N1093" s="19">
        <v>1</v>
      </c>
      <c r="O1093" s="19">
        <v>0</v>
      </c>
      <c r="P1093" s="19">
        <v>0</v>
      </c>
      <c r="Q1093" s="19">
        <v>0</v>
      </c>
      <c r="R1093" s="11">
        <v>0</v>
      </c>
      <c r="S1093" s="18">
        <v>0</v>
      </c>
      <c r="T1093" s="16">
        <v>1</v>
      </c>
      <c r="U1093" s="19">
        <v>2</v>
      </c>
      <c r="V1093" s="19">
        <v>0</v>
      </c>
      <c r="W1093" s="19">
        <v>0</v>
      </c>
      <c r="X1093" s="19">
        <v>0</v>
      </c>
      <c r="Y1093" s="19">
        <v>0</v>
      </c>
      <c r="Z1093" s="19">
        <v>0</v>
      </c>
      <c r="AA1093" s="19">
        <v>0</v>
      </c>
      <c r="AB1093" s="19">
        <v>1</v>
      </c>
      <c r="AC1093" s="19">
        <v>0</v>
      </c>
      <c r="AD1093" s="19">
        <v>18</v>
      </c>
      <c r="AE1093" s="19">
        <v>0</v>
      </c>
      <c r="AF1093" s="19">
        <v>0</v>
      </c>
      <c r="AG1093" s="11">
        <v>2</v>
      </c>
      <c r="AH1093" s="11">
        <v>0</v>
      </c>
      <c r="AI1093" s="11">
        <v>0</v>
      </c>
      <c r="AJ1093" s="11">
        <v>0</v>
      </c>
      <c r="AK1093" s="19">
        <v>0</v>
      </c>
      <c r="AL1093" s="19">
        <v>0</v>
      </c>
      <c r="AM1093" s="19">
        <v>0</v>
      </c>
      <c r="AN1093" s="19">
        <v>0</v>
      </c>
      <c r="AO1093" s="19">
        <v>1000</v>
      </c>
      <c r="AP1093" s="19">
        <v>0</v>
      </c>
      <c r="AQ1093" s="19">
        <v>0</v>
      </c>
      <c r="AR1093" s="11">
        <v>95004105</v>
      </c>
      <c r="AS1093" s="19" t="s">
        <v>162</v>
      </c>
      <c r="AT1093" s="20" t="s">
        <v>163</v>
      </c>
      <c r="AU1093" s="19" t="s">
        <v>1396</v>
      </c>
      <c r="AV1093" s="19">
        <v>0</v>
      </c>
      <c r="AW1093" s="19">
        <v>40000003</v>
      </c>
      <c r="AX1093" s="20" t="s">
        <v>164</v>
      </c>
      <c r="AY1093" s="20" t="s">
        <v>162</v>
      </c>
      <c r="AZ1093" s="18">
        <v>0</v>
      </c>
      <c r="BA1093" s="18">
        <v>0</v>
      </c>
      <c r="BB1093" s="76"/>
      <c r="BC1093" s="19">
        <v>0</v>
      </c>
      <c r="BD1093" s="16">
        <v>0</v>
      </c>
      <c r="BE1093" s="19">
        <v>0</v>
      </c>
      <c r="BF1093" s="19">
        <v>0</v>
      </c>
      <c r="BG1093" s="19">
        <v>0</v>
      </c>
      <c r="BH1093" s="19">
        <v>0</v>
      </c>
      <c r="BI1093" s="14">
        <v>0</v>
      </c>
      <c r="BJ1093" s="11">
        <v>1</v>
      </c>
      <c r="BK1093" s="11">
        <v>0</v>
      </c>
      <c r="BL1093" s="11">
        <v>0</v>
      </c>
      <c r="BM1093" s="11">
        <v>0</v>
      </c>
      <c r="BN1093" s="11">
        <v>0</v>
      </c>
      <c r="BO1093" s="11">
        <v>0</v>
      </c>
      <c r="BP1093" s="11">
        <v>0</v>
      </c>
      <c r="BQ1093" s="46">
        <v>0</v>
      </c>
    </row>
    <row r="1094" ht="20.1" customHeight="1" spans="3:69">
      <c r="C1094" s="19">
        <v>65005001</v>
      </c>
      <c r="D1094" s="20" t="s">
        <v>1453</v>
      </c>
      <c r="E1094" s="19">
        <v>1</v>
      </c>
      <c r="F1094" s="19">
        <v>0</v>
      </c>
      <c r="G1094" s="19">
        <v>0</v>
      </c>
      <c r="H1094" s="18">
        <v>0</v>
      </c>
      <c r="I1094" s="19">
        <v>1</v>
      </c>
      <c r="J1094" s="19">
        <v>0</v>
      </c>
      <c r="K1094" s="19">
        <v>0</v>
      </c>
      <c r="L1094" s="19">
        <v>0</v>
      </c>
      <c r="M1094" s="19">
        <v>0</v>
      </c>
      <c r="N1094" s="19">
        <v>1</v>
      </c>
      <c r="O1094" s="19">
        <v>0</v>
      </c>
      <c r="P1094" s="19">
        <v>0</v>
      </c>
      <c r="Q1094" s="19">
        <v>0</v>
      </c>
      <c r="R1094" s="11">
        <v>0</v>
      </c>
      <c r="S1094" s="18">
        <v>0</v>
      </c>
      <c r="T1094" s="16">
        <v>1</v>
      </c>
      <c r="U1094" s="19">
        <v>2</v>
      </c>
      <c r="V1094" s="19">
        <v>0</v>
      </c>
      <c r="W1094" s="19">
        <v>0</v>
      </c>
      <c r="X1094" s="19">
        <v>0</v>
      </c>
      <c r="Y1094" s="19">
        <v>0</v>
      </c>
      <c r="Z1094" s="19">
        <v>0</v>
      </c>
      <c r="AA1094" s="19">
        <v>0</v>
      </c>
      <c r="AB1094" s="19">
        <v>1</v>
      </c>
      <c r="AC1094" s="19">
        <v>0</v>
      </c>
      <c r="AD1094" s="19">
        <v>7</v>
      </c>
      <c r="AE1094" s="19">
        <v>0</v>
      </c>
      <c r="AF1094" s="19">
        <v>0</v>
      </c>
      <c r="AG1094" s="11">
        <v>2</v>
      </c>
      <c r="AH1094" s="11">
        <v>0</v>
      </c>
      <c r="AI1094" s="11">
        <v>0</v>
      </c>
      <c r="AJ1094" s="11">
        <v>0</v>
      </c>
      <c r="AK1094" s="19">
        <v>0</v>
      </c>
      <c r="AL1094" s="19">
        <v>0</v>
      </c>
      <c r="AM1094" s="19">
        <v>0</v>
      </c>
      <c r="AN1094" s="19">
        <v>0</v>
      </c>
      <c r="AO1094" s="19">
        <v>1000</v>
      </c>
      <c r="AP1094" s="19">
        <v>0</v>
      </c>
      <c r="AQ1094" s="19">
        <v>0</v>
      </c>
      <c r="AR1094" s="301" t="s">
        <v>1454</v>
      </c>
      <c r="AS1094" s="19" t="s">
        <v>162</v>
      </c>
      <c r="AT1094" s="20" t="s">
        <v>163</v>
      </c>
      <c r="AU1094" s="19" t="s">
        <v>1396</v>
      </c>
      <c r="AV1094" s="19">
        <v>0</v>
      </c>
      <c r="AW1094" s="19">
        <v>40000003</v>
      </c>
      <c r="AX1094" s="20" t="s">
        <v>164</v>
      </c>
      <c r="AY1094" s="20" t="s">
        <v>162</v>
      </c>
      <c r="AZ1094" s="18">
        <v>0</v>
      </c>
      <c r="BA1094" s="18">
        <v>0</v>
      </c>
      <c r="BB1094" s="76"/>
      <c r="BC1094" s="19">
        <v>0</v>
      </c>
      <c r="BD1094" s="16">
        <v>0</v>
      </c>
      <c r="BE1094" s="19">
        <v>0</v>
      </c>
      <c r="BF1094" s="19">
        <v>0</v>
      </c>
      <c r="BG1094" s="19">
        <v>0</v>
      </c>
      <c r="BH1094" s="19">
        <v>0</v>
      </c>
      <c r="BI1094" s="14">
        <v>0</v>
      </c>
      <c r="BJ1094" s="11">
        <v>1</v>
      </c>
      <c r="BK1094" s="11">
        <v>0</v>
      </c>
      <c r="BL1094" s="11">
        <v>0</v>
      </c>
      <c r="BM1094" s="11">
        <v>0</v>
      </c>
      <c r="BN1094" s="11">
        <v>0</v>
      </c>
      <c r="BO1094" s="11">
        <v>0</v>
      </c>
      <c r="BP1094" s="11">
        <v>0</v>
      </c>
      <c r="BQ1094" s="46">
        <v>0</v>
      </c>
    </row>
    <row r="1095" ht="20.1" customHeight="1" spans="3:69">
      <c r="C1095" s="19">
        <v>65005002</v>
      </c>
      <c r="D1095" s="20" t="s">
        <v>1455</v>
      </c>
      <c r="E1095" s="19">
        <v>1</v>
      </c>
      <c r="F1095" s="19">
        <v>0</v>
      </c>
      <c r="G1095" s="19">
        <v>0</v>
      </c>
      <c r="H1095" s="18">
        <v>0</v>
      </c>
      <c r="I1095" s="19">
        <v>1</v>
      </c>
      <c r="J1095" s="19">
        <v>0</v>
      </c>
      <c r="K1095" s="19">
        <v>0</v>
      </c>
      <c r="L1095" s="19">
        <v>0</v>
      </c>
      <c r="M1095" s="19">
        <v>0</v>
      </c>
      <c r="N1095" s="19">
        <v>1</v>
      </c>
      <c r="O1095" s="19">
        <v>0</v>
      </c>
      <c r="P1095" s="19">
        <v>0</v>
      </c>
      <c r="Q1095" s="19">
        <v>0</v>
      </c>
      <c r="R1095" s="11">
        <v>0</v>
      </c>
      <c r="S1095" s="18">
        <v>0</v>
      </c>
      <c r="T1095" s="16">
        <v>1</v>
      </c>
      <c r="U1095" s="19">
        <v>2</v>
      </c>
      <c r="V1095" s="19">
        <v>0</v>
      </c>
      <c r="W1095" s="19">
        <v>0</v>
      </c>
      <c r="X1095" s="19">
        <v>0</v>
      </c>
      <c r="Y1095" s="19">
        <v>0</v>
      </c>
      <c r="Z1095" s="19">
        <v>0</v>
      </c>
      <c r="AA1095" s="19">
        <v>0</v>
      </c>
      <c r="AB1095" s="19">
        <v>1</v>
      </c>
      <c r="AC1095" s="19">
        <v>0</v>
      </c>
      <c r="AD1095" s="19">
        <v>18</v>
      </c>
      <c r="AE1095" s="19">
        <v>0</v>
      </c>
      <c r="AF1095" s="19">
        <v>0</v>
      </c>
      <c r="AG1095" s="11">
        <v>2</v>
      </c>
      <c r="AH1095" s="11">
        <v>0</v>
      </c>
      <c r="AI1095" s="11">
        <v>0</v>
      </c>
      <c r="AJ1095" s="11">
        <v>0</v>
      </c>
      <c r="AK1095" s="19">
        <v>0</v>
      </c>
      <c r="AL1095" s="19">
        <v>0</v>
      </c>
      <c r="AM1095" s="19">
        <v>0</v>
      </c>
      <c r="AN1095" s="19">
        <v>0</v>
      </c>
      <c r="AO1095" s="19">
        <v>1000</v>
      </c>
      <c r="AP1095" s="19">
        <v>0</v>
      </c>
      <c r="AQ1095" s="19">
        <v>0</v>
      </c>
      <c r="AR1095" s="11">
        <v>95005021</v>
      </c>
      <c r="AS1095" s="19" t="s">
        <v>162</v>
      </c>
      <c r="AT1095" s="20" t="s">
        <v>163</v>
      </c>
      <c r="AU1095" s="19" t="s">
        <v>1396</v>
      </c>
      <c r="AV1095" s="19">
        <v>0</v>
      </c>
      <c r="AW1095" s="19">
        <v>40000003</v>
      </c>
      <c r="AX1095" s="20" t="s">
        <v>164</v>
      </c>
      <c r="AY1095" s="20" t="s">
        <v>162</v>
      </c>
      <c r="AZ1095" s="18">
        <v>0</v>
      </c>
      <c r="BA1095" s="18">
        <v>0</v>
      </c>
      <c r="BB1095" s="76"/>
      <c r="BC1095" s="19">
        <v>0</v>
      </c>
      <c r="BD1095" s="16">
        <v>0</v>
      </c>
      <c r="BE1095" s="19">
        <v>0</v>
      </c>
      <c r="BF1095" s="19">
        <v>0</v>
      </c>
      <c r="BG1095" s="19">
        <v>0</v>
      </c>
      <c r="BH1095" s="19">
        <v>0</v>
      </c>
      <c r="BI1095" s="14">
        <v>0</v>
      </c>
      <c r="BJ1095" s="11">
        <v>1</v>
      </c>
      <c r="BK1095" s="11">
        <v>0</v>
      </c>
      <c r="BL1095" s="11">
        <v>0</v>
      </c>
      <c r="BM1095" s="11">
        <v>0</v>
      </c>
      <c r="BN1095" s="11">
        <v>0</v>
      </c>
      <c r="BO1095" s="11">
        <v>0</v>
      </c>
      <c r="BP1095" s="11">
        <v>0</v>
      </c>
      <c r="BQ1095" s="46">
        <v>0</v>
      </c>
    </row>
    <row r="1096" ht="20.1" customHeight="1" spans="3:69">
      <c r="C1096" s="19">
        <v>65005003</v>
      </c>
      <c r="D1096" s="20" t="s">
        <v>1456</v>
      </c>
      <c r="E1096" s="19">
        <v>1</v>
      </c>
      <c r="F1096" s="19">
        <v>0</v>
      </c>
      <c r="G1096" s="19">
        <v>0</v>
      </c>
      <c r="H1096" s="18">
        <v>0</v>
      </c>
      <c r="I1096" s="19">
        <v>1</v>
      </c>
      <c r="J1096" s="19">
        <v>0</v>
      </c>
      <c r="K1096" s="19">
        <v>0</v>
      </c>
      <c r="L1096" s="19">
        <v>0</v>
      </c>
      <c r="M1096" s="19">
        <v>0</v>
      </c>
      <c r="N1096" s="19">
        <v>1</v>
      </c>
      <c r="O1096" s="19">
        <v>0</v>
      </c>
      <c r="P1096" s="19">
        <v>0</v>
      </c>
      <c r="Q1096" s="19">
        <v>0</v>
      </c>
      <c r="R1096" s="11">
        <v>0</v>
      </c>
      <c r="S1096" s="18">
        <v>0</v>
      </c>
      <c r="T1096" s="16">
        <v>1</v>
      </c>
      <c r="U1096" s="19">
        <v>2</v>
      </c>
      <c r="V1096" s="19">
        <v>0</v>
      </c>
      <c r="W1096" s="19">
        <v>0</v>
      </c>
      <c r="X1096" s="19">
        <v>0</v>
      </c>
      <c r="Y1096" s="19">
        <v>0</v>
      </c>
      <c r="Z1096" s="19">
        <v>0</v>
      </c>
      <c r="AA1096" s="19">
        <v>0</v>
      </c>
      <c r="AB1096" s="19">
        <v>1</v>
      </c>
      <c r="AC1096" s="19">
        <v>0</v>
      </c>
      <c r="AD1096" s="19">
        <v>18</v>
      </c>
      <c r="AE1096" s="19">
        <v>0</v>
      </c>
      <c r="AF1096" s="19">
        <v>0</v>
      </c>
      <c r="AG1096" s="11">
        <v>2</v>
      </c>
      <c r="AH1096" s="11">
        <v>0</v>
      </c>
      <c r="AI1096" s="11">
        <v>0</v>
      </c>
      <c r="AJ1096" s="11">
        <v>0</v>
      </c>
      <c r="AK1096" s="19">
        <v>0</v>
      </c>
      <c r="AL1096" s="19">
        <v>0</v>
      </c>
      <c r="AM1096" s="19">
        <v>0</v>
      </c>
      <c r="AN1096" s="19">
        <v>0</v>
      </c>
      <c r="AO1096" s="19">
        <v>1000</v>
      </c>
      <c r="AP1096" s="19">
        <v>0</v>
      </c>
      <c r="AQ1096" s="19">
        <v>0</v>
      </c>
      <c r="AR1096" s="11" t="s">
        <v>1457</v>
      </c>
      <c r="AS1096" s="19" t="s">
        <v>162</v>
      </c>
      <c r="AT1096" s="20" t="s">
        <v>163</v>
      </c>
      <c r="AU1096" s="19" t="s">
        <v>1396</v>
      </c>
      <c r="AV1096" s="19">
        <v>0</v>
      </c>
      <c r="AW1096" s="19">
        <v>40000003</v>
      </c>
      <c r="AX1096" s="20" t="s">
        <v>164</v>
      </c>
      <c r="AY1096" s="20" t="s">
        <v>162</v>
      </c>
      <c r="AZ1096" s="18">
        <v>0</v>
      </c>
      <c r="BA1096" s="18">
        <v>0</v>
      </c>
      <c r="BB1096" s="76"/>
      <c r="BC1096" s="19">
        <v>0</v>
      </c>
      <c r="BD1096" s="16">
        <v>0</v>
      </c>
      <c r="BE1096" s="19">
        <v>0</v>
      </c>
      <c r="BF1096" s="19">
        <v>0</v>
      </c>
      <c r="BG1096" s="19">
        <v>0</v>
      </c>
      <c r="BH1096" s="19">
        <v>0</v>
      </c>
      <c r="BI1096" s="14">
        <v>0</v>
      </c>
      <c r="BJ1096" s="11">
        <v>1</v>
      </c>
      <c r="BK1096" s="11">
        <v>0</v>
      </c>
      <c r="BL1096" s="11">
        <v>0</v>
      </c>
      <c r="BM1096" s="11">
        <v>0</v>
      </c>
      <c r="BN1096" s="11">
        <v>0</v>
      </c>
      <c r="BO1096" s="11">
        <v>0</v>
      </c>
      <c r="BP1096" s="11">
        <v>0</v>
      </c>
      <c r="BQ1096" s="46">
        <v>0</v>
      </c>
    </row>
    <row r="1097" ht="20.1" customHeight="1" spans="3:69">
      <c r="C1097" s="19">
        <v>65005004</v>
      </c>
      <c r="D1097" s="20" t="s">
        <v>1458</v>
      </c>
      <c r="E1097" s="19">
        <v>1</v>
      </c>
      <c r="F1097" s="19">
        <v>0</v>
      </c>
      <c r="G1097" s="19">
        <v>0</v>
      </c>
      <c r="H1097" s="18">
        <v>0</v>
      </c>
      <c r="I1097" s="19">
        <v>1</v>
      </c>
      <c r="J1097" s="19">
        <v>0</v>
      </c>
      <c r="K1097" s="19">
        <v>0</v>
      </c>
      <c r="L1097" s="19">
        <v>0</v>
      </c>
      <c r="M1097" s="19">
        <v>0</v>
      </c>
      <c r="N1097" s="19">
        <v>1</v>
      </c>
      <c r="O1097" s="19">
        <v>0</v>
      </c>
      <c r="P1097" s="19">
        <v>0</v>
      </c>
      <c r="Q1097" s="19">
        <v>0</v>
      </c>
      <c r="R1097" s="11">
        <v>0</v>
      </c>
      <c r="S1097" s="18">
        <v>0</v>
      </c>
      <c r="T1097" s="16">
        <v>1</v>
      </c>
      <c r="U1097" s="19">
        <v>2</v>
      </c>
      <c r="V1097" s="19">
        <v>0</v>
      </c>
      <c r="W1097" s="19">
        <v>0</v>
      </c>
      <c r="X1097" s="19">
        <v>0</v>
      </c>
      <c r="Y1097" s="19">
        <v>0</v>
      </c>
      <c r="Z1097" s="19">
        <v>0</v>
      </c>
      <c r="AA1097" s="19">
        <v>0</v>
      </c>
      <c r="AB1097" s="19">
        <v>1</v>
      </c>
      <c r="AC1097" s="19">
        <v>0</v>
      </c>
      <c r="AD1097" s="19">
        <v>18</v>
      </c>
      <c r="AE1097" s="19">
        <v>0</v>
      </c>
      <c r="AF1097" s="19">
        <v>0</v>
      </c>
      <c r="AG1097" s="11">
        <v>2</v>
      </c>
      <c r="AH1097" s="11">
        <v>0</v>
      </c>
      <c r="AI1097" s="11">
        <v>0</v>
      </c>
      <c r="AJ1097" s="11">
        <v>0</v>
      </c>
      <c r="AK1097" s="19">
        <v>0</v>
      </c>
      <c r="AL1097" s="19">
        <v>0</v>
      </c>
      <c r="AM1097" s="19">
        <v>0</v>
      </c>
      <c r="AN1097" s="19">
        <v>0</v>
      </c>
      <c r="AO1097" s="19">
        <v>1000</v>
      </c>
      <c r="AP1097" s="19">
        <v>0</v>
      </c>
      <c r="AQ1097" s="19">
        <v>0</v>
      </c>
      <c r="AR1097" s="11">
        <v>95005041</v>
      </c>
      <c r="AS1097" s="19" t="s">
        <v>162</v>
      </c>
      <c r="AT1097" s="20" t="s">
        <v>163</v>
      </c>
      <c r="AU1097" s="19" t="s">
        <v>1396</v>
      </c>
      <c r="AV1097" s="19">
        <v>0</v>
      </c>
      <c r="AW1097" s="19">
        <v>40000003</v>
      </c>
      <c r="AX1097" s="20" t="s">
        <v>164</v>
      </c>
      <c r="AY1097" s="20" t="s">
        <v>162</v>
      </c>
      <c r="AZ1097" s="18">
        <v>0</v>
      </c>
      <c r="BA1097" s="18">
        <v>0</v>
      </c>
      <c r="BB1097" s="76"/>
      <c r="BC1097" s="19">
        <v>0</v>
      </c>
      <c r="BD1097" s="16">
        <v>0</v>
      </c>
      <c r="BE1097" s="19">
        <v>0</v>
      </c>
      <c r="BF1097" s="19">
        <v>0</v>
      </c>
      <c r="BG1097" s="19">
        <v>0</v>
      </c>
      <c r="BH1097" s="19">
        <v>0</v>
      </c>
      <c r="BI1097" s="14">
        <v>0</v>
      </c>
      <c r="BJ1097" s="11">
        <v>1</v>
      </c>
      <c r="BK1097" s="11">
        <v>0</v>
      </c>
      <c r="BL1097" s="11">
        <v>0</v>
      </c>
      <c r="BM1097" s="11">
        <v>0</v>
      </c>
      <c r="BN1097" s="11">
        <v>0</v>
      </c>
      <c r="BO1097" s="11">
        <v>0</v>
      </c>
      <c r="BP1097" s="11">
        <v>0</v>
      </c>
      <c r="BQ1097" s="46">
        <v>0</v>
      </c>
    </row>
    <row r="1098" ht="20.1" customHeight="1" spans="3:69">
      <c r="C1098" s="19">
        <v>65005005</v>
      </c>
      <c r="D1098" s="20" t="s">
        <v>1459</v>
      </c>
      <c r="E1098" s="19">
        <v>1</v>
      </c>
      <c r="F1098" s="19">
        <v>0</v>
      </c>
      <c r="G1098" s="19">
        <v>0</v>
      </c>
      <c r="H1098" s="18">
        <v>0</v>
      </c>
      <c r="I1098" s="19">
        <v>1</v>
      </c>
      <c r="J1098" s="19">
        <v>0</v>
      </c>
      <c r="K1098" s="19">
        <v>0</v>
      </c>
      <c r="L1098" s="19">
        <v>0</v>
      </c>
      <c r="M1098" s="19">
        <v>0</v>
      </c>
      <c r="N1098" s="19">
        <v>1</v>
      </c>
      <c r="O1098" s="19">
        <v>0</v>
      </c>
      <c r="P1098" s="19">
        <v>0</v>
      </c>
      <c r="Q1098" s="19">
        <v>0</v>
      </c>
      <c r="R1098" s="11">
        <v>0</v>
      </c>
      <c r="S1098" s="18">
        <v>0</v>
      </c>
      <c r="T1098" s="16">
        <v>1</v>
      </c>
      <c r="U1098" s="19">
        <v>2</v>
      </c>
      <c r="V1098" s="19">
        <v>0</v>
      </c>
      <c r="W1098" s="19">
        <v>0</v>
      </c>
      <c r="X1098" s="19">
        <v>0</v>
      </c>
      <c r="Y1098" s="19">
        <v>0</v>
      </c>
      <c r="Z1098" s="19">
        <v>0</v>
      </c>
      <c r="AA1098" s="19">
        <v>0</v>
      </c>
      <c r="AB1098" s="19">
        <v>1</v>
      </c>
      <c r="AC1098" s="19">
        <v>0</v>
      </c>
      <c r="AD1098" s="19">
        <v>18</v>
      </c>
      <c r="AE1098" s="19">
        <v>0</v>
      </c>
      <c r="AF1098" s="19">
        <v>0</v>
      </c>
      <c r="AG1098" s="11">
        <v>2</v>
      </c>
      <c r="AH1098" s="11">
        <v>0</v>
      </c>
      <c r="AI1098" s="11">
        <v>0</v>
      </c>
      <c r="AJ1098" s="11">
        <v>0</v>
      </c>
      <c r="AK1098" s="19">
        <v>0</v>
      </c>
      <c r="AL1098" s="19">
        <v>0</v>
      </c>
      <c r="AM1098" s="19">
        <v>0</v>
      </c>
      <c r="AN1098" s="19">
        <v>0</v>
      </c>
      <c r="AO1098" s="19">
        <v>1000</v>
      </c>
      <c r="AP1098" s="19">
        <v>0</v>
      </c>
      <c r="AQ1098" s="19">
        <v>0</v>
      </c>
      <c r="AR1098" s="11">
        <v>95005051</v>
      </c>
      <c r="AS1098" s="19" t="s">
        <v>162</v>
      </c>
      <c r="AT1098" s="20" t="s">
        <v>163</v>
      </c>
      <c r="AU1098" s="19" t="s">
        <v>1396</v>
      </c>
      <c r="AV1098" s="19">
        <v>0</v>
      </c>
      <c r="AW1098" s="19">
        <v>40000003</v>
      </c>
      <c r="AX1098" s="20" t="s">
        <v>164</v>
      </c>
      <c r="AY1098" s="20" t="s">
        <v>162</v>
      </c>
      <c r="AZ1098" s="18">
        <v>0</v>
      </c>
      <c r="BA1098" s="18">
        <v>0</v>
      </c>
      <c r="BB1098" s="76"/>
      <c r="BC1098" s="19">
        <v>0</v>
      </c>
      <c r="BD1098" s="16">
        <v>0</v>
      </c>
      <c r="BE1098" s="19">
        <v>0</v>
      </c>
      <c r="BF1098" s="19">
        <v>0</v>
      </c>
      <c r="BG1098" s="19">
        <v>0</v>
      </c>
      <c r="BH1098" s="19">
        <v>0</v>
      </c>
      <c r="BI1098" s="14">
        <v>0</v>
      </c>
      <c r="BJ1098" s="11">
        <v>1</v>
      </c>
      <c r="BK1098" s="11">
        <v>0</v>
      </c>
      <c r="BL1098" s="11">
        <v>0</v>
      </c>
      <c r="BM1098" s="11">
        <v>0</v>
      </c>
      <c r="BN1098" s="11">
        <v>0</v>
      </c>
      <c r="BO1098" s="11">
        <v>0</v>
      </c>
      <c r="BP1098" s="11">
        <v>0</v>
      </c>
      <c r="BQ1098" s="46">
        <v>0</v>
      </c>
    </row>
    <row r="1099" ht="20.1" customHeight="1" spans="3:69">
      <c r="C1099" s="19">
        <v>65005006</v>
      </c>
      <c r="D1099" s="20" t="s">
        <v>1460</v>
      </c>
      <c r="E1099" s="19">
        <v>1</v>
      </c>
      <c r="F1099" s="19">
        <v>0</v>
      </c>
      <c r="G1099" s="19">
        <v>0</v>
      </c>
      <c r="H1099" s="18">
        <v>0</v>
      </c>
      <c r="I1099" s="19">
        <v>1</v>
      </c>
      <c r="J1099" s="19">
        <v>0</v>
      </c>
      <c r="K1099" s="19">
        <v>0</v>
      </c>
      <c r="L1099" s="19">
        <v>0</v>
      </c>
      <c r="M1099" s="19">
        <v>0</v>
      </c>
      <c r="N1099" s="19">
        <v>1</v>
      </c>
      <c r="O1099" s="19">
        <v>0</v>
      </c>
      <c r="P1099" s="19">
        <v>0</v>
      </c>
      <c r="Q1099" s="19">
        <v>0</v>
      </c>
      <c r="R1099" s="11">
        <v>0</v>
      </c>
      <c r="S1099" s="18">
        <v>0</v>
      </c>
      <c r="T1099" s="16">
        <v>1</v>
      </c>
      <c r="U1099" s="19">
        <v>2</v>
      </c>
      <c r="V1099" s="19">
        <v>0</v>
      </c>
      <c r="W1099" s="19">
        <v>0</v>
      </c>
      <c r="X1099" s="19">
        <v>0</v>
      </c>
      <c r="Y1099" s="19">
        <v>0</v>
      </c>
      <c r="Z1099" s="19">
        <v>0</v>
      </c>
      <c r="AA1099" s="19">
        <v>0</v>
      </c>
      <c r="AB1099" s="19">
        <v>1</v>
      </c>
      <c r="AC1099" s="19">
        <v>0</v>
      </c>
      <c r="AD1099" s="19">
        <v>18</v>
      </c>
      <c r="AE1099" s="19">
        <v>0</v>
      </c>
      <c r="AF1099" s="19">
        <v>0</v>
      </c>
      <c r="AG1099" s="11">
        <v>2</v>
      </c>
      <c r="AH1099" s="11">
        <v>0</v>
      </c>
      <c r="AI1099" s="11">
        <v>0</v>
      </c>
      <c r="AJ1099" s="11">
        <v>0</v>
      </c>
      <c r="AK1099" s="19">
        <v>0</v>
      </c>
      <c r="AL1099" s="19">
        <v>0</v>
      </c>
      <c r="AM1099" s="19">
        <v>0</v>
      </c>
      <c r="AN1099" s="19">
        <v>0</v>
      </c>
      <c r="AO1099" s="19">
        <v>1000</v>
      </c>
      <c r="AP1099" s="19">
        <v>0</v>
      </c>
      <c r="AQ1099" s="19">
        <v>0</v>
      </c>
      <c r="AR1099" s="11" t="s">
        <v>1461</v>
      </c>
      <c r="AS1099" s="19" t="s">
        <v>162</v>
      </c>
      <c r="AT1099" s="20" t="s">
        <v>163</v>
      </c>
      <c r="AU1099" s="19" t="s">
        <v>1396</v>
      </c>
      <c r="AV1099" s="19">
        <v>0</v>
      </c>
      <c r="AW1099" s="19">
        <v>40000003</v>
      </c>
      <c r="AX1099" s="20" t="s">
        <v>164</v>
      </c>
      <c r="AY1099" s="20" t="s">
        <v>162</v>
      </c>
      <c r="AZ1099" s="18">
        <v>0</v>
      </c>
      <c r="BA1099" s="18">
        <v>0</v>
      </c>
      <c r="BB1099" s="76"/>
      <c r="BC1099" s="19">
        <v>0</v>
      </c>
      <c r="BD1099" s="16">
        <v>0</v>
      </c>
      <c r="BE1099" s="19">
        <v>0</v>
      </c>
      <c r="BF1099" s="19">
        <v>0</v>
      </c>
      <c r="BG1099" s="19">
        <v>0</v>
      </c>
      <c r="BH1099" s="19">
        <v>0</v>
      </c>
      <c r="BI1099" s="14">
        <v>0</v>
      </c>
      <c r="BJ1099" s="11">
        <v>1</v>
      </c>
      <c r="BK1099" s="11">
        <v>0</v>
      </c>
      <c r="BL1099" s="11">
        <v>0</v>
      </c>
      <c r="BM1099" s="11">
        <v>0</v>
      </c>
      <c r="BN1099" s="11">
        <v>0</v>
      </c>
      <c r="BO1099" s="11">
        <v>0</v>
      </c>
      <c r="BP1099" s="11">
        <v>0</v>
      </c>
      <c r="BQ1099" s="46">
        <v>0</v>
      </c>
    </row>
    <row r="1100" ht="20.1" customHeight="1" spans="3:69">
      <c r="C1100" s="19">
        <v>65005101</v>
      </c>
      <c r="D1100" s="20" t="s">
        <v>1462</v>
      </c>
      <c r="E1100" s="19">
        <v>1</v>
      </c>
      <c r="F1100" s="19">
        <v>0</v>
      </c>
      <c r="G1100" s="19">
        <v>0</v>
      </c>
      <c r="H1100" s="18">
        <v>0</v>
      </c>
      <c r="I1100" s="19">
        <v>1</v>
      </c>
      <c r="J1100" s="19">
        <v>0</v>
      </c>
      <c r="K1100" s="19">
        <v>0</v>
      </c>
      <c r="L1100" s="19">
        <v>0</v>
      </c>
      <c r="M1100" s="19">
        <v>0</v>
      </c>
      <c r="N1100" s="19">
        <v>1</v>
      </c>
      <c r="O1100" s="19">
        <v>0</v>
      </c>
      <c r="P1100" s="19">
        <v>0</v>
      </c>
      <c r="Q1100" s="19">
        <v>0</v>
      </c>
      <c r="R1100" s="11">
        <v>0</v>
      </c>
      <c r="S1100" s="18">
        <v>0</v>
      </c>
      <c r="T1100" s="16">
        <v>1</v>
      </c>
      <c r="U1100" s="19">
        <v>2</v>
      </c>
      <c r="V1100" s="19">
        <v>0</v>
      </c>
      <c r="W1100" s="19">
        <v>0</v>
      </c>
      <c r="X1100" s="19">
        <v>0</v>
      </c>
      <c r="Y1100" s="19">
        <v>0</v>
      </c>
      <c r="Z1100" s="19">
        <v>0</v>
      </c>
      <c r="AA1100" s="19">
        <v>0</v>
      </c>
      <c r="AB1100" s="19">
        <v>1</v>
      </c>
      <c r="AC1100" s="19">
        <v>0</v>
      </c>
      <c r="AD1100" s="19">
        <v>18</v>
      </c>
      <c r="AE1100" s="19">
        <v>0</v>
      </c>
      <c r="AF1100" s="19">
        <v>0</v>
      </c>
      <c r="AG1100" s="11">
        <v>2</v>
      </c>
      <c r="AH1100" s="11">
        <v>0</v>
      </c>
      <c r="AI1100" s="11">
        <v>0</v>
      </c>
      <c r="AJ1100" s="11">
        <v>0</v>
      </c>
      <c r="AK1100" s="19">
        <v>0</v>
      </c>
      <c r="AL1100" s="19">
        <v>0</v>
      </c>
      <c r="AM1100" s="19">
        <v>0</v>
      </c>
      <c r="AN1100" s="19">
        <v>0</v>
      </c>
      <c r="AO1100" s="19">
        <v>1000</v>
      </c>
      <c r="AP1100" s="19">
        <v>0</v>
      </c>
      <c r="AQ1100" s="19">
        <v>0</v>
      </c>
      <c r="AR1100" s="11">
        <v>95005101</v>
      </c>
      <c r="AS1100" s="19" t="s">
        <v>162</v>
      </c>
      <c r="AT1100" s="20" t="s">
        <v>163</v>
      </c>
      <c r="AU1100" s="19" t="s">
        <v>1396</v>
      </c>
      <c r="AV1100" s="19">
        <v>0</v>
      </c>
      <c r="AW1100" s="19">
        <v>40000003</v>
      </c>
      <c r="AX1100" s="20" t="s">
        <v>164</v>
      </c>
      <c r="AY1100" s="20" t="s">
        <v>162</v>
      </c>
      <c r="AZ1100" s="18">
        <v>0</v>
      </c>
      <c r="BA1100" s="18">
        <v>0</v>
      </c>
      <c r="BB1100" s="76"/>
      <c r="BC1100" s="19">
        <v>0</v>
      </c>
      <c r="BD1100" s="16">
        <v>0</v>
      </c>
      <c r="BE1100" s="19">
        <v>0</v>
      </c>
      <c r="BF1100" s="19">
        <v>0</v>
      </c>
      <c r="BG1100" s="19">
        <v>0</v>
      </c>
      <c r="BH1100" s="19">
        <v>0</v>
      </c>
      <c r="BI1100" s="14">
        <v>0</v>
      </c>
      <c r="BJ1100" s="11">
        <v>1</v>
      </c>
      <c r="BK1100" s="11">
        <v>0</v>
      </c>
      <c r="BL1100" s="11">
        <v>0</v>
      </c>
      <c r="BM1100" s="11">
        <v>0</v>
      </c>
      <c r="BN1100" s="11">
        <v>0</v>
      </c>
      <c r="BO1100" s="11">
        <v>0</v>
      </c>
      <c r="BP1100" s="11">
        <v>0</v>
      </c>
      <c r="BQ1100" s="46">
        <v>0</v>
      </c>
    </row>
    <row r="1101" ht="20.1" customHeight="1" spans="3:69">
      <c r="C1101" s="19">
        <v>65005102</v>
      </c>
      <c r="D1101" s="20" t="s">
        <v>1463</v>
      </c>
      <c r="E1101" s="19">
        <v>1</v>
      </c>
      <c r="F1101" s="19">
        <v>0</v>
      </c>
      <c r="G1101" s="19">
        <v>0</v>
      </c>
      <c r="H1101" s="18">
        <v>0</v>
      </c>
      <c r="I1101" s="19">
        <v>1</v>
      </c>
      <c r="J1101" s="19">
        <v>0</v>
      </c>
      <c r="K1101" s="19">
        <v>0</v>
      </c>
      <c r="L1101" s="19">
        <v>0</v>
      </c>
      <c r="M1101" s="19">
        <v>0</v>
      </c>
      <c r="N1101" s="19">
        <v>1</v>
      </c>
      <c r="O1101" s="19">
        <v>0</v>
      </c>
      <c r="P1101" s="19">
        <v>0</v>
      </c>
      <c r="Q1101" s="19">
        <v>0</v>
      </c>
      <c r="R1101" s="11">
        <v>0</v>
      </c>
      <c r="S1101" s="18">
        <v>0</v>
      </c>
      <c r="T1101" s="16">
        <v>1</v>
      </c>
      <c r="U1101" s="19">
        <v>2</v>
      </c>
      <c r="V1101" s="19">
        <v>0</v>
      </c>
      <c r="W1101" s="19">
        <v>0</v>
      </c>
      <c r="X1101" s="19">
        <v>0</v>
      </c>
      <c r="Y1101" s="19">
        <v>0</v>
      </c>
      <c r="Z1101" s="19">
        <v>0</v>
      </c>
      <c r="AA1101" s="19">
        <v>0</v>
      </c>
      <c r="AB1101" s="19">
        <v>1</v>
      </c>
      <c r="AC1101" s="19">
        <v>0</v>
      </c>
      <c r="AD1101" s="19">
        <v>18</v>
      </c>
      <c r="AE1101" s="19">
        <v>0</v>
      </c>
      <c r="AF1101" s="19">
        <v>0</v>
      </c>
      <c r="AG1101" s="11">
        <v>2</v>
      </c>
      <c r="AH1101" s="11">
        <v>0</v>
      </c>
      <c r="AI1101" s="11">
        <v>0</v>
      </c>
      <c r="AJ1101" s="11">
        <v>0</v>
      </c>
      <c r="AK1101" s="19">
        <v>0</v>
      </c>
      <c r="AL1101" s="19">
        <v>0</v>
      </c>
      <c r="AM1101" s="19">
        <v>0</v>
      </c>
      <c r="AN1101" s="19">
        <v>0</v>
      </c>
      <c r="AO1101" s="19">
        <v>1000</v>
      </c>
      <c r="AP1101" s="19">
        <v>0</v>
      </c>
      <c r="AQ1101" s="19">
        <v>0</v>
      </c>
      <c r="AR1101" s="11">
        <v>95005102</v>
      </c>
      <c r="AS1101" s="19" t="s">
        <v>162</v>
      </c>
      <c r="AT1101" s="20" t="s">
        <v>163</v>
      </c>
      <c r="AU1101" s="19" t="s">
        <v>1396</v>
      </c>
      <c r="AV1101" s="19">
        <v>0</v>
      </c>
      <c r="AW1101" s="19">
        <v>40000003</v>
      </c>
      <c r="AX1101" s="20" t="s">
        <v>164</v>
      </c>
      <c r="AY1101" s="20" t="s">
        <v>162</v>
      </c>
      <c r="AZ1101" s="18">
        <v>0</v>
      </c>
      <c r="BA1101" s="18">
        <v>0</v>
      </c>
      <c r="BB1101" s="76"/>
      <c r="BC1101" s="19">
        <v>0</v>
      </c>
      <c r="BD1101" s="16">
        <v>0</v>
      </c>
      <c r="BE1101" s="19">
        <v>0</v>
      </c>
      <c r="BF1101" s="19">
        <v>0</v>
      </c>
      <c r="BG1101" s="19">
        <v>0</v>
      </c>
      <c r="BH1101" s="19">
        <v>0</v>
      </c>
      <c r="BI1101" s="14">
        <v>0</v>
      </c>
      <c r="BJ1101" s="11">
        <v>1</v>
      </c>
      <c r="BK1101" s="11">
        <v>0</v>
      </c>
      <c r="BL1101" s="11">
        <v>0</v>
      </c>
      <c r="BM1101" s="11">
        <v>0</v>
      </c>
      <c r="BN1101" s="11">
        <v>0</v>
      </c>
      <c r="BO1101" s="11">
        <v>0</v>
      </c>
      <c r="BP1101" s="11">
        <v>0</v>
      </c>
      <c r="BQ1101" s="46">
        <v>0</v>
      </c>
    </row>
    <row r="1102" ht="20.1" customHeight="1" spans="3:69">
      <c r="C1102" s="19">
        <v>65005103</v>
      </c>
      <c r="D1102" s="20" t="s">
        <v>1464</v>
      </c>
      <c r="E1102" s="19">
        <v>1</v>
      </c>
      <c r="F1102" s="19">
        <v>0</v>
      </c>
      <c r="G1102" s="19">
        <v>0</v>
      </c>
      <c r="H1102" s="18">
        <v>0</v>
      </c>
      <c r="I1102" s="19">
        <v>1</v>
      </c>
      <c r="J1102" s="19">
        <v>0</v>
      </c>
      <c r="K1102" s="19">
        <v>0</v>
      </c>
      <c r="L1102" s="19">
        <v>0</v>
      </c>
      <c r="M1102" s="19">
        <v>0</v>
      </c>
      <c r="N1102" s="19">
        <v>1</v>
      </c>
      <c r="O1102" s="19">
        <v>0</v>
      </c>
      <c r="P1102" s="19">
        <v>0</v>
      </c>
      <c r="Q1102" s="19">
        <v>0</v>
      </c>
      <c r="R1102" s="11">
        <v>0</v>
      </c>
      <c r="S1102" s="18">
        <v>0</v>
      </c>
      <c r="T1102" s="16">
        <v>1</v>
      </c>
      <c r="U1102" s="19">
        <v>2</v>
      </c>
      <c r="V1102" s="19">
        <v>0</v>
      </c>
      <c r="W1102" s="19">
        <v>0</v>
      </c>
      <c r="X1102" s="19">
        <v>0</v>
      </c>
      <c r="Y1102" s="19">
        <v>0</v>
      </c>
      <c r="Z1102" s="19">
        <v>0</v>
      </c>
      <c r="AA1102" s="19">
        <v>0</v>
      </c>
      <c r="AB1102" s="19">
        <v>1</v>
      </c>
      <c r="AC1102" s="19">
        <v>0</v>
      </c>
      <c r="AD1102" s="19">
        <v>18</v>
      </c>
      <c r="AE1102" s="19">
        <v>0</v>
      </c>
      <c r="AF1102" s="19">
        <v>0</v>
      </c>
      <c r="AG1102" s="11">
        <v>2</v>
      </c>
      <c r="AH1102" s="11">
        <v>0</v>
      </c>
      <c r="AI1102" s="11">
        <v>0</v>
      </c>
      <c r="AJ1102" s="11">
        <v>0</v>
      </c>
      <c r="AK1102" s="19">
        <v>0</v>
      </c>
      <c r="AL1102" s="19">
        <v>0</v>
      </c>
      <c r="AM1102" s="19">
        <v>0</v>
      </c>
      <c r="AN1102" s="19">
        <v>0</v>
      </c>
      <c r="AO1102" s="19">
        <v>1000</v>
      </c>
      <c r="AP1102" s="19">
        <v>0</v>
      </c>
      <c r="AQ1102" s="19">
        <v>0</v>
      </c>
      <c r="AR1102" s="11">
        <v>95005103</v>
      </c>
      <c r="AS1102" s="19" t="s">
        <v>162</v>
      </c>
      <c r="AT1102" s="20" t="s">
        <v>163</v>
      </c>
      <c r="AU1102" s="19" t="s">
        <v>1396</v>
      </c>
      <c r="AV1102" s="19">
        <v>0</v>
      </c>
      <c r="AW1102" s="19">
        <v>40000003</v>
      </c>
      <c r="AX1102" s="20" t="s">
        <v>164</v>
      </c>
      <c r="AY1102" s="20" t="s">
        <v>162</v>
      </c>
      <c r="AZ1102" s="18">
        <v>0</v>
      </c>
      <c r="BA1102" s="18">
        <v>0</v>
      </c>
      <c r="BB1102" s="76"/>
      <c r="BC1102" s="19">
        <v>0</v>
      </c>
      <c r="BD1102" s="16">
        <v>0</v>
      </c>
      <c r="BE1102" s="19">
        <v>0</v>
      </c>
      <c r="BF1102" s="19">
        <v>0</v>
      </c>
      <c r="BG1102" s="19">
        <v>0</v>
      </c>
      <c r="BH1102" s="19">
        <v>0</v>
      </c>
      <c r="BI1102" s="14">
        <v>0</v>
      </c>
      <c r="BJ1102" s="11">
        <v>1</v>
      </c>
      <c r="BK1102" s="11">
        <v>0</v>
      </c>
      <c r="BL1102" s="11">
        <v>0</v>
      </c>
      <c r="BM1102" s="11">
        <v>0</v>
      </c>
      <c r="BN1102" s="11">
        <v>0</v>
      </c>
      <c r="BO1102" s="11">
        <v>0</v>
      </c>
      <c r="BP1102" s="11">
        <v>0</v>
      </c>
      <c r="BQ1102" s="46">
        <v>0</v>
      </c>
    </row>
    <row r="1103" ht="20.1" customHeight="1" spans="3:69">
      <c r="C1103" s="19">
        <v>65005104</v>
      </c>
      <c r="D1103" s="20" t="s">
        <v>1465</v>
      </c>
      <c r="E1103" s="19">
        <v>1</v>
      </c>
      <c r="F1103" s="19">
        <v>0</v>
      </c>
      <c r="G1103" s="19">
        <v>0</v>
      </c>
      <c r="H1103" s="18">
        <v>0</v>
      </c>
      <c r="I1103" s="19">
        <v>1</v>
      </c>
      <c r="J1103" s="19">
        <v>0</v>
      </c>
      <c r="K1103" s="19">
        <v>0</v>
      </c>
      <c r="L1103" s="19">
        <v>0</v>
      </c>
      <c r="M1103" s="19">
        <v>0</v>
      </c>
      <c r="N1103" s="19">
        <v>1</v>
      </c>
      <c r="O1103" s="19">
        <v>0</v>
      </c>
      <c r="P1103" s="19">
        <v>0</v>
      </c>
      <c r="Q1103" s="19">
        <v>0</v>
      </c>
      <c r="R1103" s="11">
        <v>0</v>
      </c>
      <c r="S1103" s="18">
        <v>0</v>
      </c>
      <c r="T1103" s="16">
        <v>1</v>
      </c>
      <c r="U1103" s="19">
        <v>2</v>
      </c>
      <c r="V1103" s="19">
        <v>0</v>
      </c>
      <c r="W1103" s="19">
        <v>0</v>
      </c>
      <c r="X1103" s="19">
        <v>0</v>
      </c>
      <c r="Y1103" s="19">
        <v>0</v>
      </c>
      <c r="Z1103" s="19">
        <v>0</v>
      </c>
      <c r="AA1103" s="19">
        <v>0</v>
      </c>
      <c r="AB1103" s="19">
        <v>1</v>
      </c>
      <c r="AC1103" s="19">
        <v>0</v>
      </c>
      <c r="AD1103" s="19">
        <v>18</v>
      </c>
      <c r="AE1103" s="19">
        <v>0</v>
      </c>
      <c r="AF1103" s="19">
        <v>0</v>
      </c>
      <c r="AG1103" s="11">
        <v>2</v>
      </c>
      <c r="AH1103" s="11">
        <v>0</v>
      </c>
      <c r="AI1103" s="11">
        <v>0</v>
      </c>
      <c r="AJ1103" s="11">
        <v>0</v>
      </c>
      <c r="AK1103" s="19">
        <v>0</v>
      </c>
      <c r="AL1103" s="19">
        <v>0</v>
      </c>
      <c r="AM1103" s="19">
        <v>0</v>
      </c>
      <c r="AN1103" s="19">
        <v>0</v>
      </c>
      <c r="AO1103" s="19">
        <v>1000</v>
      </c>
      <c r="AP1103" s="19">
        <v>0</v>
      </c>
      <c r="AQ1103" s="19">
        <v>0</v>
      </c>
      <c r="AR1103" s="11">
        <v>95005104</v>
      </c>
      <c r="AS1103" s="19" t="s">
        <v>162</v>
      </c>
      <c r="AT1103" s="20" t="s">
        <v>163</v>
      </c>
      <c r="AU1103" s="19" t="s">
        <v>1396</v>
      </c>
      <c r="AV1103" s="19">
        <v>0</v>
      </c>
      <c r="AW1103" s="19">
        <v>40000003</v>
      </c>
      <c r="AX1103" s="20" t="s">
        <v>164</v>
      </c>
      <c r="AY1103" s="20" t="s">
        <v>162</v>
      </c>
      <c r="AZ1103" s="18">
        <v>0</v>
      </c>
      <c r="BA1103" s="18">
        <v>0</v>
      </c>
      <c r="BB1103" s="76"/>
      <c r="BC1103" s="19">
        <v>0</v>
      </c>
      <c r="BD1103" s="16">
        <v>0</v>
      </c>
      <c r="BE1103" s="19">
        <v>0</v>
      </c>
      <c r="BF1103" s="19">
        <v>0</v>
      </c>
      <c r="BG1103" s="19">
        <v>0</v>
      </c>
      <c r="BH1103" s="19">
        <v>0</v>
      </c>
      <c r="BI1103" s="14">
        <v>0</v>
      </c>
      <c r="BJ1103" s="11">
        <v>1</v>
      </c>
      <c r="BK1103" s="11">
        <v>0</v>
      </c>
      <c r="BL1103" s="11">
        <v>0</v>
      </c>
      <c r="BM1103" s="11">
        <v>0</v>
      </c>
      <c r="BN1103" s="11">
        <v>0</v>
      </c>
      <c r="BO1103" s="11">
        <v>0</v>
      </c>
      <c r="BP1103" s="11">
        <v>0</v>
      </c>
      <c r="BQ1103" s="46">
        <v>0</v>
      </c>
    </row>
    <row r="1104" ht="20.1" customHeight="1" spans="3:69">
      <c r="C1104" s="19">
        <v>65005105</v>
      </c>
      <c r="D1104" s="20" t="s">
        <v>1466</v>
      </c>
      <c r="E1104" s="19">
        <v>1</v>
      </c>
      <c r="F1104" s="19">
        <v>0</v>
      </c>
      <c r="G1104" s="19">
        <v>0</v>
      </c>
      <c r="H1104" s="18">
        <v>0</v>
      </c>
      <c r="I1104" s="19">
        <v>1</v>
      </c>
      <c r="J1104" s="19">
        <v>0</v>
      </c>
      <c r="K1104" s="19">
        <v>0</v>
      </c>
      <c r="L1104" s="19">
        <v>0</v>
      </c>
      <c r="M1104" s="19">
        <v>0</v>
      </c>
      <c r="N1104" s="19">
        <v>1</v>
      </c>
      <c r="O1104" s="19">
        <v>0</v>
      </c>
      <c r="P1104" s="19">
        <v>0</v>
      </c>
      <c r="Q1104" s="19">
        <v>0</v>
      </c>
      <c r="R1104" s="11">
        <v>0</v>
      </c>
      <c r="S1104" s="18">
        <v>0</v>
      </c>
      <c r="T1104" s="16">
        <v>1</v>
      </c>
      <c r="U1104" s="19">
        <v>2</v>
      </c>
      <c r="V1104" s="19">
        <v>0</v>
      </c>
      <c r="W1104" s="19">
        <v>0</v>
      </c>
      <c r="X1104" s="19">
        <v>0</v>
      </c>
      <c r="Y1104" s="19">
        <v>0</v>
      </c>
      <c r="Z1104" s="19">
        <v>0</v>
      </c>
      <c r="AA1104" s="19">
        <v>0</v>
      </c>
      <c r="AB1104" s="19">
        <v>1</v>
      </c>
      <c r="AC1104" s="19">
        <v>0</v>
      </c>
      <c r="AD1104" s="19">
        <v>18</v>
      </c>
      <c r="AE1104" s="19">
        <v>0</v>
      </c>
      <c r="AF1104" s="19">
        <v>0</v>
      </c>
      <c r="AG1104" s="11">
        <v>2</v>
      </c>
      <c r="AH1104" s="11">
        <v>0</v>
      </c>
      <c r="AI1104" s="11">
        <v>0</v>
      </c>
      <c r="AJ1104" s="11">
        <v>0</v>
      </c>
      <c r="AK1104" s="19">
        <v>0</v>
      </c>
      <c r="AL1104" s="19">
        <v>0</v>
      </c>
      <c r="AM1104" s="19">
        <v>0</v>
      </c>
      <c r="AN1104" s="19">
        <v>0</v>
      </c>
      <c r="AO1104" s="19">
        <v>1000</v>
      </c>
      <c r="AP1104" s="19">
        <v>0</v>
      </c>
      <c r="AQ1104" s="19">
        <v>0</v>
      </c>
      <c r="AR1104" s="11">
        <v>95005105</v>
      </c>
      <c r="AS1104" s="19" t="s">
        <v>162</v>
      </c>
      <c r="AT1104" s="20" t="s">
        <v>163</v>
      </c>
      <c r="AU1104" s="19" t="s">
        <v>1396</v>
      </c>
      <c r="AV1104" s="19">
        <v>0</v>
      </c>
      <c r="AW1104" s="19">
        <v>40000003</v>
      </c>
      <c r="AX1104" s="20" t="s">
        <v>164</v>
      </c>
      <c r="AY1104" s="20" t="s">
        <v>162</v>
      </c>
      <c r="AZ1104" s="18">
        <v>0</v>
      </c>
      <c r="BA1104" s="18">
        <v>0</v>
      </c>
      <c r="BB1104" s="76"/>
      <c r="BC1104" s="19">
        <v>0</v>
      </c>
      <c r="BD1104" s="16">
        <v>0</v>
      </c>
      <c r="BE1104" s="19">
        <v>0</v>
      </c>
      <c r="BF1104" s="19">
        <v>0</v>
      </c>
      <c r="BG1104" s="19">
        <v>0</v>
      </c>
      <c r="BH1104" s="19">
        <v>0</v>
      </c>
      <c r="BI1104" s="14">
        <v>0</v>
      </c>
      <c r="BJ1104" s="11">
        <v>1</v>
      </c>
      <c r="BK1104" s="11">
        <v>0</v>
      </c>
      <c r="BL1104" s="11">
        <v>0</v>
      </c>
      <c r="BM1104" s="11">
        <v>0</v>
      </c>
      <c r="BN1104" s="11">
        <v>0</v>
      </c>
      <c r="BO1104" s="11">
        <v>0</v>
      </c>
      <c r="BP1104" s="11">
        <v>0</v>
      </c>
      <c r="BQ1104" s="46">
        <v>0</v>
      </c>
    </row>
    <row r="1105" ht="20.1" customHeight="1" spans="3:69">
      <c r="C1105" s="19">
        <v>65006001</v>
      </c>
      <c r="D1105" s="20" t="s">
        <v>1467</v>
      </c>
      <c r="E1105" s="19">
        <v>1</v>
      </c>
      <c r="F1105" s="19">
        <v>0</v>
      </c>
      <c r="G1105" s="19">
        <v>0</v>
      </c>
      <c r="H1105" s="18">
        <v>0</v>
      </c>
      <c r="I1105" s="19">
        <v>1</v>
      </c>
      <c r="J1105" s="19">
        <v>0</v>
      </c>
      <c r="K1105" s="19">
        <v>0</v>
      </c>
      <c r="L1105" s="19">
        <v>0</v>
      </c>
      <c r="M1105" s="19">
        <v>0</v>
      </c>
      <c r="N1105" s="19">
        <v>1</v>
      </c>
      <c r="O1105" s="19">
        <v>0</v>
      </c>
      <c r="P1105" s="19">
        <v>0</v>
      </c>
      <c r="Q1105" s="19">
        <v>0</v>
      </c>
      <c r="R1105" s="11">
        <v>0</v>
      </c>
      <c r="S1105" s="18">
        <v>0</v>
      </c>
      <c r="T1105" s="16">
        <v>1</v>
      </c>
      <c r="U1105" s="19">
        <v>2</v>
      </c>
      <c r="V1105" s="19">
        <v>0</v>
      </c>
      <c r="W1105" s="19">
        <v>0</v>
      </c>
      <c r="X1105" s="19">
        <v>0</v>
      </c>
      <c r="Y1105" s="19">
        <v>0</v>
      </c>
      <c r="Z1105" s="19">
        <v>0</v>
      </c>
      <c r="AA1105" s="19">
        <v>0</v>
      </c>
      <c r="AB1105" s="19">
        <v>1</v>
      </c>
      <c r="AC1105" s="19">
        <v>0</v>
      </c>
      <c r="AD1105" s="19">
        <v>7</v>
      </c>
      <c r="AE1105" s="19">
        <v>0</v>
      </c>
      <c r="AF1105" s="19">
        <v>0</v>
      </c>
      <c r="AG1105" s="11">
        <v>2</v>
      </c>
      <c r="AH1105" s="11">
        <v>0</v>
      </c>
      <c r="AI1105" s="11">
        <v>0</v>
      </c>
      <c r="AJ1105" s="11">
        <v>0</v>
      </c>
      <c r="AK1105" s="19">
        <v>0</v>
      </c>
      <c r="AL1105" s="19">
        <v>0</v>
      </c>
      <c r="AM1105" s="19">
        <v>0</v>
      </c>
      <c r="AN1105" s="19">
        <v>0</v>
      </c>
      <c r="AO1105" s="19">
        <v>1000</v>
      </c>
      <c r="AP1105" s="19">
        <v>0</v>
      </c>
      <c r="AQ1105" s="19">
        <v>0</v>
      </c>
      <c r="AR1105" s="301" t="s">
        <v>1468</v>
      </c>
      <c r="AS1105" s="19" t="s">
        <v>162</v>
      </c>
      <c r="AT1105" s="20" t="s">
        <v>163</v>
      </c>
      <c r="AU1105" s="19" t="s">
        <v>1396</v>
      </c>
      <c r="AV1105" s="19">
        <v>0</v>
      </c>
      <c r="AW1105" s="19">
        <v>40000003</v>
      </c>
      <c r="AX1105" s="20" t="s">
        <v>164</v>
      </c>
      <c r="AY1105" s="20" t="s">
        <v>162</v>
      </c>
      <c r="AZ1105" s="18">
        <v>0</v>
      </c>
      <c r="BA1105" s="18">
        <v>0</v>
      </c>
      <c r="BB1105" s="76"/>
      <c r="BC1105" s="19">
        <v>0</v>
      </c>
      <c r="BD1105" s="16">
        <v>0</v>
      </c>
      <c r="BE1105" s="19">
        <v>0</v>
      </c>
      <c r="BF1105" s="19">
        <v>0</v>
      </c>
      <c r="BG1105" s="19">
        <v>0</v>
      </c>
      <c r="BH1105" s="19">
        <v>0</v>
      </c>
      <c r="BI1105" s="14">
        <v>0</v>
      </c>
      <c r="BJ1105" s="11">
        <v>1</v>
      </c>
      <c r="BK1105" s="11">
        <v>0</v>
      </c>
      <c r="BL1105" s="11">
        <v>0</v>
      </c>
      <c r="BM1105" s="11">
        <v>0</v>
      </c>
      <c r="BN1105" s="11">
        <v>0</v>
      </c>
      <c r="BO1105" s="11">
        <v>0</v>
      </c>
      <c r="BP1105" s="11">
        <v>0</v>
      </c>
      <c r="BQ1105" s="46">
        <v>0</v>
      </c>
    </row>
    <row r="1106" ht="20.1" customHeight="1" spans="3:69">
      <c r="C1106" s="19">
        <v>65006002</v>
      </c>
      <c r="D1106" s="20" t="s">
        <v>1469</v>
      </c>
      <c r="E1106" s="19">
        <v>1</v>
      </c>
      <c r="F1106" s="19">
        <v>0</v>
      </c>
      <c r="G1106" s="19">
        <v>0</v>
      </c>
      <c r="H1106" s="18">
        <v>0</v>
      </c>
      <c r="I1106" s="19">
        <v>1</v>
      </c>
      <c r="J1106" s="19">
        <v>0</v>
      </c>
      <c r="K1106" s="19">
        <v>0</v>
      </c>
      <c r="L1106" s="19">
        <v>0</v>
      </c>
      <c r="M1106" s="19">
        <v>0</v>
      </c>
      <c r="N1106" s="19">
        <v>1</v>
      </c>
      <c r="O1106" s="19">
        <v>0</v>
      </c>
      <c r="P1106" s="19">
        <v>0</v>
      </c>
      <c r="Q1106" s="19">
        <v>0</v>
      </c>
      <c r="R1106" s="11">
        <v>0</v>
      </c>
      <c r="S1106" s="18">
        <v>0</v>
      </c>
      <c r="T1106" s="16">
        <v>1</v>
      </c>
      <c r="U1106" s="19">
        <v>2</v>
      </c>
      <c r="V1106" s="19">
        <v>0</v>
      </c>
      <c r="W1106" s="19">
        <v>0</v>
      </c>
      <c r="X1106" s="19">
        <v>0</v>
      </c>
      <c r="Y1106" s="19">
        <v>0</v>
      </c>
      <c r="Z1106" s="19">
        <v>0</v>
      </c>
      <c r="AA1106" s="19">
        <v>0</v>
      </c>
      <c r="AB1106" s="19">
        <v>1</v>
      </c>
      <c r="AC1106" s="19">
        <v>0</v>
      </c>
      <c r="AD1106" s="19">
        <v>7</v>
      </c>
      <c r="AE1106" s="19">
        <v>0</v>
      </c>
      <c r="AF1106" s="19">
        <v>0</v>
      </c>
      <c r="AG1106" s="11">
        <v>2</v>
      </c>
      <c r="AH1106" s="11">
        <v>0</v>
      </c>
      <c r="AI1106" s="11">
        <v>0</v>
      </c>
      <c r="AJ1106" s="11">
        <v>0</v>
      </c>
      <c r="AK1106" s="19">
        <v>0</v>
      </c>
      <c r="AL1106" s="19">
        <v>0</v>
      </c>
      <c r="AM1106" s="19">
        <v>0</v>
      </c>
      <c r="AN1106" s="19">
        <v>0</v>
      </c>
      <c r="AO1106" s="19">
        <v>1000</v>
      </c>
      <c r="AP1106" s="19">
        <v>0</v>
      </c>
      <c r="AQ1106" s="19">
        <v>0</v>
      </c>
      <c r="AR1106" s="11">
        <v>95006021</v>
      </c>
      <c r="AS1106" s="19" t="s">
        <v>162</v>
      </c>
      <c r="AT1106" s="20" t="s">
        <v>163</v>
      </c>
      <c r="AU1106" s="19" t="s">
        <v>1396</v>
      </c>
      <c r="AV1106" s="19">
        <v>0</v>
      </c>
      <c r="AW1106" s="19">
        <v>40000003</v>
      </c>
      <c r="AX1106" s="20" t="s">
        <v>164</v>
      </c>
      <c r="AY1106" s="20" t="s">
        <v>162</v>
      </c>
      <c r="AZ1106" s="18">
        <v>0</v>
      </c>
      <c r="BA1106" s="18">
        <v>0</v>
      </c>
      <c r="BB1106" s="76" t="s">
        <v>1470</v>
      </c>
      <c r="BC1106" s="19">
        <v>0</v>
      </c>
      <c r="BD1106" s="16">
        <v>0</v>
      </c>
      <c r="BE1106" s="19">
        <v>0</v>
      </c>
      <c r="BF1106" s="19">
        <v>0</v>
      </c>
      <c r="BG1106" s="19">
        <v>0</v>
      </c>
      <c r="BH1106" s="19">
        <v>0</v>
      </c>
      <c r="BI1106" s="14">
        <v>0</v>
      </c>
      <c r="BJ1106" s="11">
        <v>1</v>
      </c>
      <c r="BK1106" s="11">
        <v>0</v>
      </c>
      <c r="BL1106" s="11">
        <v>0</v>
      </c>
      <c r="BM1106" s="11">
        <v>0</v>
      </c>
      <c r="BN1106" s="11">
        <v>0</v>
      </c>
      <c r="BO1106" s="11">
        <v>0</v>
      </c>
      <c r="BP1106" s="11">
        <v>0</v>
      </c>
      <c r="BQ1106" s="46">
        <v>0</v>
      </c>
    </row>
    <row r="1107" ht="19.5" customHeight="1" spans="3:69">
      <c r="C1107" s="19">
        <v>65006003</v>
      </c>
      <c r="D1107" s="17" t="s">
        <v>1471</v>
      </c>
      <c r="E1107" s="19">
        <v>1</v>
      </c>
      <c r="F1107" s="16">
        <v>60010100</v>
      </c>
      <c r="G1107" s="19">
        <v>0</v>
      </c>
      <c r="H1107" s="18">
        <v>0</v>
      </c>
      <c r="I1107" s="19">
        <v>1</v>
      </c>
      <c r="J1107" s="19">
        <v>0</v>
      </c>
      <c r="K1107" s="19">
        <v>0</v>
      </c>
      <c r="L1107" s="16">
        <v>0</v>
      </c>
      <c r="M1107" s="16">
        <v>0</v>
      </c>
      <c r="N1107" s="16">
        <v>1</v>
      </c>
      <c r="O1107" s="16">
        <v>0</v>
      </c>
      <c r="P1107" s="16">
        <v>0</v>
      </c>
      <c r="Q1107" s="16">
        <v>0</v>
      </c>
      <c r="R1107" s="11">
        <v>0</v>
      </c>
      <c r="S1107" s="16">
        <v>0</v>
      </c>
      <c r="T1107" s="16">
        <v>1</v>
      </c>
      <c r="U1107" s="16">
        <v>2</v>
      </c>
      <c r="V1107" s="16">
        <v>0</v>
      </c>
      <c r="W1107" s="16">
        <v>2.5</v>
      </c>
      <c r="X1107" s="16">
        <v>0</v>
      </c>
      <c r="Y1107" s="16">
        <v>1</v>
      </c>
      <c r="Z1107" s="16">
        <v>0</v>
      </c>
      <c r="AA1107" s="16">
        <v>0</v>
      </c>
      <c r="AB1107" s="16">
        <v>0</v>
      </c>
      <c r="AC1107" s="16">
        <v>0</v>
      </c>
      <c r="AD1107" s="16">
        <v>10</v>
      </c>
      <c r="AE1107" s="16">
        <v>1</v>
      </c>
      <c r="AF1107" s="16">
        <v>3</v>
      </c>
      <c r="AG1107" s="11">
        <v>2</v>
      </c>
      <c r="AH1107" s="11">
        <v>1</v>
      </c>
      <c r="AI1107" s="11">
        <v>0</v>
      </c>
      <c r="AJ1107" s="11">
        <v>6</v>
      </c>
      <c r="AK1107" s="16">
        <v>0</v>
      </c>
      <c r="AL1107" s="16">
        <v>0</v>
      </c>
      <c r="AM1107" s="16">
        <v>0</v>
      </c>
      <c r="AN1107" s="16">
        <v>0</v>
      </c>
      <c r="AO1107" s="16">
        <v>1000</v>
      </c>
      <c r="AP1107" s="16">
        <v>0.5</v>
      </c>
      <c r="AQ1107" s="16">
        <v>0</v>
      </c>
      <c r="AR1107" s="11">
        <v>0</v>
      </c>
      <c r="AS1107" s="16">
        <v>0</v>
      </c>
      <c r="AT1107" s="20" t="s">
        <v>163</v>
      </c>
      <c r="AU1107" s="58" t="s">
        <v>173</v>
      </c>
      <c r="AV1107" s="19">
        <v>10000007</v>
      </c>
      <c r="AW1107" s="19">
        <v>70203006</v>
      </c>
      <c r="AX1107" s="17" t="s">
        <v>164</v>
      </c>
      <c r="AY1107" s="16">
        <v>0</v>
      </c>
      <c r="AZ1107" s="18">
        <v>0</v>
      </c>
      <c r="BA1107" s="18">
        <v>0</v>
      </c>
      <c r="BB1107" s="39" t="s">
        <v>1472</v>
      </c>
      <c r="BC1107" s="16">
        <v>0</v>
      </c>
      <c r="BD1107" s="16">
        <v>0</v>
      </c>
      <c r="BE1107" s="16">
        <v>0</v>
      </c>
      <c r="BF1107" s="16">
        <v>0</v>
      </c>
      <c r="BG1107" s="16">
        <v>0</v>
      </c>
      <c r="BH1107" s="16">
        <v>0</v>
      </c>
      <c r="BI1107" s="14">
        <v>0</v>
      </c>
      <c r="BJ1107" s="11">
        <v>1</v>
      </c>
      <c r="BK1107" s="11">
        <v>0</v>
      </c>
      <c r="BL1107" s="11">
        <v>0</v>
      </c>
      <c r="BM1107" s="11">
        <v>0</v>
      </c>
      <c r="BN1107" s="11">
        <v>0</v>
      </c>
      <c r="BO1107" s="11">
        <v>0</v>
      </c>
      <c r="BP1107" s="11">
        <v>0</v>
      </c>
      <c r="BQ1107" s="46">
        <v>0</v>
      </c>
    </row>
    <row r="1108" ht="19.5" customHeight="1" spans="3:69">
      <c r="C1108" s="19">
        <v>65006004</v>
      </c>
      <c r="D1108" s="17" t="s">
        <v>1473</v>
      </c>
      <c r="E1108" s="19">
        <v>1</v>
      </c>
      <c r="F1108" s="16">
        <v>60010100</v>
      </c>
      <c r="G1108" s="19">
        <v>0</v>
      </c>
      <c r="H1108" s="18">
        <v>0</v>
      </c>
      <c r="I1108" s="19">
        <v>1</v>
      </c>
      <c r="J1108" s="19">
        <v>0</v>
      </c>
      <c r="K1108" s="19">
        <v>0</v>
      </c>
      <c r="L1108" s="16">
        <v>0</v>
      </c>
      <c r="M1108" s="16">
        <v>0</v>
      </c>
      <c r="N1108" s="16">
        <v>1</v>
      </c>
      <c r="O1108" s="16">
        <v>0</v>
      </c>
      <c r="P1108" s="16">
        <v>0</v>
      </c>
      <c r="Q1108" s="16">
        <v>0</v>
      </c>
      <c r="R1108" s="11">
        <v>0</v>
      </c>
      <c r="S1108" s="16">
        <v>0</v>
      </c>
      <c r="T1108" s="16">
        <v>1</v>
      </c>
      <c r="U1108" s="16">
        <v>2</v>
      </c>
      <c r="V1108" s="16">
        <v>0</v>
      </c>
      <c r="W1108" s="16">
        <v>0.8</v>
      </c>
      <c r="X1108" s="16">
        <v>0</v>
      </c>
      <c r="Y1108" s="16">
        <v>1</v>
      </c>
      <c r="Z1108" s="16">
        <v>0</v>
      </c>
      <c r="AA1108" s="16">
        <v>0</v>
      </c>
      <c r="AB1108" s="16">
        <v>0</v>
      </c>
      <c r="AC1108" s="16">
        <v>0</v>
      </c>
      <c r="AD1108" s="16">
        <v>15</v>
      </c>
      <c r="AE1108" s="16">
        <v>1</v>
      </c>
      <c r="AF1108" s="16">
        <v>3</v>
      </c>
      <c r="AG1108" s="11">
        <v>2</v>
      </c>
      <c r="AH1108" s="11">
        <v>1</v>
      </c>
      <c r="AI1108" s="11">
        <v>0</v>
      </c>
      <c r="AJ1108" s="11">
        <v>6</v>
      </c>
      <c r="AK1108" s="16">
        <v>0</v>
      </c>
      <c r="AL1108" s="16">
        <v>0</v>
      </c>
      <c r="AM1108" s="16">
        <v>0</v>
      </c>
      <c r="AN1108" s="16">
        <v>0</v>
      </c>
      <c r="AO1108" s="16">
        <v>6000</v>
      </c>
      <c r="AP1108" s="16">
        <v>0.5</v>
      </c>
      <c r="AQ1108" s="16">
        <v>0</v>
      </c>
      <c r="AR1108" s="11">
        <v>0</v>
      </c>
      <c r="AS1108" s="16">
        <v>95006031</v>
      </c>
      <c r="AT1108" s="20" t="s">
        <v>402</v>
      </c>
      <c r="AU1108" s="11" t="s">
        <v>959</v>
      </c>
      <c r="AV1108" s="19">
        <v>10000007</v>
      </c>
      <c r="AW1108" s="19">
        <v>70203007</v>
      </c>
      <c r="AX1108" s="20" t="s">
        <v>234</v>
      </c>
      <c r="AY1108" s="20" t="s">
        <v>264</v>
      </c>
      <c r="AZ1108" s="18">
        <v>0</v>
      </c>
      <c r="BA1108" s="18">
        <v>0</v>
      </c>
      <c r="BB1108" s="39" t="s">
        <v>1474</v>
      </c>
      <c r="BC1108" s="16">
        <v>0</v>
      </c>
      <c r="BD1108" s="16">
        <v>0</v>
      </c>
      <c r="BE1108" s="16">
        <v>0</v>
      </c>
      <c r="BF1108" s="16">
        <v>0</v>
      </c>
      <c r="BG1108" s="16">
        <v>0</v>
      </c>
      <c r="BH1108" s="16">
        <v>0</v>
      </c>
      <c r="BI1108" s="14">
        <v>0</v>
      </c>
      <c r="BJ1108" s="11">
        <v>1</v>
      </c>
      <c r="BK1108" s="11">
        <v>0</v>
      </c>
      <c r="BL1108" s="11">
        <v>0</v>
      </c>
      <c r="BM1108" s="11">
        <v>0</v>
      </c>
      <c r="BN1108" s="11">
        <v>0</v>
      </c>
      <c r="BO1108" s="11">
        <v>0</v>
      </c>
      <c r="BP1108" s="11">
        <v>0</v>
      </c>
      <c r="BQ1108" s="46">
        <v>0</v>
      </c>
    </row>
    <row r="1109" ht="20.1" customHeight="1" spans="3:69">
      <c r="C1109" s="19">
        <v>66001001</v>
      </c>
      <c r="D1109" s="20" t="s">
        <v>269</v>
      </c>
      <c r="E1109" s="19">
        <v>1</v>
      </c>
      <c r="F1109" s="19">
        <v>66001001</v>
      </c>
      <c r="G1109" s="19">
        <v>0</v>
      </c>
      <c r="H1109" s="18">
        <v>0</v>
      </c>
      <c r="I1109" s="19">
        <v>1</v>
      </c>
      <c r="J1109" s="19">
        <v>0</v>
      </c>
      <c r="K1109" s="19">
        <v>0</v>
      </c>
      <c r="L1109" s="19">
        <v>0</v>
      </c>
      <c r="M1109" s="19">
        <v>0</v>
      </c>
      <c r="N1109" s="19">
        <v>1</v>
      </c>
      <c r="O1109" s="19">
        <v>0</v>
      </c>
      <c r="P1109" s="19">
        <v>0</v>
      </c>
      <c r="Q1109" s="19">
        <v>0</v>
      </c>
      <c r="R1109" s="11">
        <v>0</v>
      </c>
      <c r="S1109" s="18">
        <v>0</v>
      </c>
      <c r="T1109" s="16">
        <v>1</v>
      </c>
      <c r="U1109" s="19">
        <v>2</v>
      </c>
      <c r="V1109" s="19">
        <v>0</v>
      </c>
      <c r="W1109" s="19">
        <v>0</v>
      </c>
      <c r="X1109" s="19">
        <v>0</v>
      </c>
      <c r="Y1109" s="19">
        <v>0</v>
      </c>
      <c r="Z1109" s="19">
        <v>0</v>
      </c>
      <c r="AA1109" s="19">
        <v>0</v>
      </c>
      <c r="AB1109" s="19">
        <v>0</v>
      </c>
      <c r="AC1109" s="19">
        <v>0</v>
      </c>
      <c r="AD1109" s="19">
        <v>18</v>
      </c>
      <c r="AE1109" s="19">
        <v>0</v>
      </c>
      <c r="AF1109" s="19">
        <v>0</v>
      </c>
      <c r="AG1109" s="11">
        <v>2</v>
      </c>
      <c r="AH1109" s="11">
        <v>0</v>
      </c>
      <c r="AI1109" s="11">
        <v>0</v>
      </c>
      <c r="AJ1109" s="11">
        <v>0</v>
      </c>
      <c r="AK1109" s="19">
        <v>0</v>
      </c>
      <c r="AL1109" s="19">
        <v>0</v>
      </c>
      <c r="AM1109" s="19">
        <v>0</v>
      </c>
      <c r="AN1109" s="19">
        <v>0</v>
      </c>
      <c r="AO1109" s="19">
        <v>1000</v>
      </c>
      <c r="AP1109" s="19">
        <v>0</v>
      </c>
      <c r="AQ1109" s="19">
        <v>0</v>
      </c>
      <c r="AR1109" s="11" t="s">
        <v>1475</v>
      </c>
      <c r="AS1109" s="19" t="s">
        <v>162</v>
      </c>
      <c r="AT1109" s="20" t="s">
        <v>163</v>
      </c>
      <c r="AU1109" s="19" t="s">
        <v>1396</v>
      </c>
      <c r="AV1109" s="19">
        <v>0</v>
      </c>
      <c r="AW1109" s="19">
        <v>66001001</v>
      </c>
      <c r="AX1109" s="20" t="s">
        <v>164</v>
      </c>
      <c r="AY1109" s="20" t="s">
        <v>162</v>
      </c>
      <c r="AZ1109" s="18">
        <v>0</v>
      </c>
      <c r="BA1109" s="18">
        <v>0</v>
      </c>
      <c r="BB1109" s="76" t="s">
        <v>1476</v>
      </c>
      <c r="BC1109" s="19">
        <v>0</v>
      </c>
      <c r="BD1109" s="16">
        <v>0</v>
      </c>
      <c r="BE1109" s="19">
        <v>0</v>
      </c>
      <c r="BF1109" s="19">
        <v>0</v>
      </c>
      <c r="BG1109" s="19">
        <v>0</v>
      </c>
      <c r="BH1109" s="19">
        <v>0</v>
      </c>
      <c r="BI1109" s="14">
        <v>0</v>
      </c>
      <c r="BJ1109" s="11">
        <v>1</v>
      </c>
      <c r="BK1109" s="11">
        <v>0</v>
      </c>
      <c r="BL1109" s="11">
        <v>0</v>
      </c>
      <c r="BM1109" s="11">
        <v>0</v>
      </c>
      <c r="BN1109" s="11">
        <v>0</v>
      </c>
      <c r="BO1109" s="11">
        <v>0</v>
      </c>
      <c r="BP1109" s="11">
        <v>0</v>
      </c>
      <c r="BQ1109" s="46">
        <v>0</v>
      </c>
    </row>
    <row r="1110" ht="20.1" customHeight="1" spans="3:69">
      <c r="C1110" s="19">
        <v>66001002</v>
      </c>
      <c r="D1110" s="20" t="s">
        <v>1477</v>
      </c>
      <c r="E1110" s="16">
        <v>1</v>
      </c>
      <c r="F1110" s="19">
        <v>66001002</v>
      </c>
      <c r="G1110" s="19">
        <v>0</v>
      </c>
      <c r="H1110" s="18">
        <v>0</v>
      </c>
      <c r="I1110" s="19">
        <v>1</v>
      </c>
      <c r="J1110" s="19">
        <v>0</v>
      </c>
      <c r="K1110" s="16">
        <v>0</v>
      </c>
      <c r="L1110" s="19">
        <v>0</v>
      </c>
      <c r="M1110" s="19">
        <v>0</v>
      </c>
      <c r="N1110" s="19">
        <v>1</v>
      </c>
      <c r="O1110" s="19">
        <v>0</v>
      </c>
      <c r="P1110" s="19">
        <v>0</v>
      </c>
      <c r="Q1110" s="19">
        <v>0</v>
      </c>
      <c r="R1110" s="11">
        <v>0</v>
      </c>
      <c r="S1110" s="18">
        <v>0</v>
      </c>
      <c r="T1110" s="16">
        <v>1</v>
      </c>
      <c r="U1110" s="19">
        <v>2</v>
      </c>
      <c r="V1110" s="19">
        <v>0</v>
      </c>
      <c r="W1110" s="19">
        <v>0.75</v>
      </c>
      <c r="X1110" s="19">
        <v>0</v>
      </c>
      <c r="Y1110" s="19">
        <v>0</v>
      </c>
      <c r="Z1110" s="19">
        <v>0</v>
      </c>
      <c r="AA1110" s="19">
        <v>0</v>
      </c>
      <c r="AB1110" s="19">
        <v>0</v>
      </c>
      <c r="AC1110" s="19">
        <v>0</v>
      </c>
      <c r="AD1110" s="19">
        <v>24</v>
      </c>
      <c r="AE1110" s="19">
        <v>1</v>
      </c>
      <c r="AF1110" s="19">
        <v>4</v>
      </c>
      <c r="AG1110" s="11">
        <v>2</v>
      </c>
      <c r="AH1110" s="11">
        <v>1</v>
      </c>
      <c r="AI1110" s="11">
        <v>0</v>
      </c>
      <c r="AJ1110" s="11">
        <v>6</v>
      </c>
      <c r="AK1110" s="19">
        <v>0</v>
      </c>
      <c r="AL1110" s="19">
        <v>0</v>
      </c>
      <c r="AM1110" s="19">
        <v>0</v>
      </c>
      <c r="AN1110" s="19">
        <v>0.5</v>
      </c>
      <c r="AO1110" s="19">
        <v>9000</v>
      </c>
      <c r="AP1110" s="19">
        <v>0.5</v>
      </c>
      <c r="AQ1110" s="19">
        <v>0</v>
      </c>
      <c r="AR1110" s="11">
        <v>0</v>
      </c>
      <c r="AS1110" s="19" t="s">
        <v>162</v>
      </c>
      <c r="AT1110" s="20" t="s">
        <v>901</v>
      </c>
      <c r="AU1110" s="19" t="s">
        <v>867</v>
      </c>
      <c r="AV1110" s="19">
        <v>10002001</v>
      </c>
      <c r="AW1110" s="19">
        <v>66001002</v>
      </c>
      <c r="AX1110" s="20" t="s">
        <v>234</v>
      </c>
      <c r="AY1110" s="20" t="s">
        <v>264</v>
      </c>
      <c r="AZ1110" s="18">
        <v>0</v>
      </c>
      <c r="BA1110" s="18">
        <v>0</v>
      </c>
      <c r="BB1110" s="76" t="s">
        <v>1478</v>
      </c>
      <c r="BC1110" s="19">
        <v>0</v>
      </c>
      <c r="BD1110" s="16">
        <v>0</v>
      </c>
      <c r="BE1110" s="19">
        <v>0</v>
      </c>
      <c r="BF1110" s="19">
        <v>0</v>
      </c>
      <c r="BG1110" s="19">
        <v>0</v>
      </c>
      <c r="BH1110" s="19">
        <v>0</v>
      </c>
      <c r="BI1110" s="14">
        <v>0</v>
      </c>
      <c r="BJ1110" s="11">
        <v>0</v>
      </c>
      <c r="BK1110" s="11">
        <v>0</v>
      </c>
      <c r="BL1110" s="11">
        <v>0</v>
      </c>
      <c r="BM1110" s="11">
        <v>0</v>
      </c>
      <c r="BN1110" s="11">
        <v>0</v>
      </c>
      <c r="BO1110" s="11">
        <v>0</v>
      </c>
      <c r="BP1110" s="11">
        <v>0</v>
      </c>
      <c r="BQ1110" s="46">
        <v>0</v>
      </c>
    </row>
    <row r="1111" ht="20.1" customHeight="1" spans="3:69">
      <c r="C1111" s="19">
        <v>66001003</v>
      </c>
      <c r="D1111" s="20" t="s">
        <v>1479</v>
      </c>
      <c r="E1111" s="19">
        <v>1</v>
      </c>
      <c r="F1111" s="19">
        <v>66001003</v>
      </c>
      <c r="G1111" s="19">
        <v>0</v>
      </c>
      <c r="H1111" s="18">
        <v>0</v>
      </c>
      <c r="I1111" s="19">
        <v>1</v>
      </c>
      <c r="J1111" s="19">
        <v>0</v>
      </c>
      <c r="K1111" s="19">
        <v>0</v>
      </c>
      <c r="L1111" s="19">
        <v>0</v>
      </c>
      <c r="M1111" s="19">
        <v>0</v>
      </c>
      <c r="N1111" s="19">
        <v>1</v>
      </c>
      <c r="O1111" s="19">
        <v>0</v>
      </c>
      <c r="P1111" s="19">
        <v>0</v>
      </c>
      <c r="Q1111" s="19">
        <v>0</v>
      </c>
      <c r="R1111" s="11">
        <v>0</v>
      </c>
      <c r="S1111" s="18">
        <v>0</v>
      </c>
      <c r="T1111" s="16">
        <v>1</v>
      </c>
      <c r="U1111" s="19">
        <v>2</v>
      </c>
      <c r="V1111" s="19">
        <v>0</v>
      </c>
      <c r="W1111" s="19">
        <v>0</v>
      </c>
      <c r="X1111" s="19">
        <v>0</v>
      </c>
      <c r="Y1111" s="19">
        <v>0</v>
      </c>
      <c r="Z1111" s="19">
        <v>0</v>
      </c>
      <c r="AA1111" s="19">
        <v>0</v>
      </c>
      <c r="AB1111" s="19">
        <v>0</v>
      </c>
      <c r="AC1111" s="19">
        <v>0</v>
      </c>
      <c r="AD1111" s="19">
        <v>18</v>
      </c>
      <c r="AE1111" s="19">
        <v>0</v>
      </c>
      <c r="AF1111" s="19">
        <v>0</v>
      </c>
      <c r="AG1111" s="11">
        <v>2</v>
      </c>
      <c r="AH1111" s="11">
        <v>0</v>
      </c>
      <c r="AI1111" s="11">
        <v>0</v>
      </c>
      <c r="AJ1111" s="11">
        <v>0</v>
      </c>
      <c r="AK1111" s="19">
        <v>0</v>
      </c>
      <c r="AL1111" s="19">
        <v>0</v>
      </c>
      <c r="AM1111" s="19">
        <v>0</v>
      </c>
      <c r="AN1111" s="19">
        <v>0</v>
      </c>
      <c r="AO1111" s="19">
        <v>1000</v>
      </c>
      <c r="AP1111" s="19">
        <v>0</v>
      </c>
      <c r="AQ1111" s="19">
        <v>0</v>
      </c>
      <c r="AR1111" s="11">
        <v>96001003</v>
      </c>
      <c r="AS1111" s="19" t="s">
        <v>162</v>
      </c>
      <c r="AT1111" s="20" t="s">
        <v>163</v>
      </c>
      <c r="AU1111" s="19" t="s">
        <v>1396</v>
      </c>
      <c r="AV1111" s="19">
        <v>0</v>
      </c>
      <c r="AW1111" s="19">
        <v>66001003</v>
      </c>
      <c r="AX1111" s="20" t="s">
        <v>164</v>
      </c>
      <c r="AY1111" s="20" t="s">
        <v>162</v>
      </c>
      <c r="AZ1111" s="18">
        <v>0</v>
      </c>
      <c r="BA1111" s="18">
        <v>0</v>
      </c>
      <c r="BB1111" s="76" t="s">
        <v>1480</v>
      </c>
      <c r="BC1111" s="19">
        <v>0</v>
      </c>
      <c r="BD1111" s="16">
        <v>0</v>
      </c>
      <c r="BE1111" s="19">
        <v>0</v>
      </c>
      <c r="BF1111" s="19">
        <v>0</v>
      </c>
      <c r="BG1111" s="19">
        <v>0</v>
      </c>
      <c r="BH1111" s="19">
        <v>0</v>
      </c>
      <c r="BI1111" s="14">
        <v>0</v>
      </c>
      <c r="BJ1111" s="11">
        <v>1</v>
      </c>
      <c r="BK1111" s="11">
        <v>0</v>
      </c>
      <c r="BL1111" s="11">
        <v>0</v>
      </c>
      <c r="BM1111" s="11">
        <v>0</v>
      </c>
      <c r="BN1111" s="11">
        <v>0</v>
      </c>
      <c r="BO1111" s="11">
        <v>0</v>
      </c>
      <c r="BP1111" s="11">
        <v>0</v>
      </c>
      <c r="BQ1111" s="46">
        <v>0</v>
      </c>
    </row>
    <row r="1112" ht="20.1" customHeight="1" spans="3:69">
      <c r="C1112" s="19">
        <v>66001004</v>
      </c>
      <c r="D1112" s="20" t="s">
        <v>1481</v>
      </c>
      <c r="E1112" s="19">
        <v>1</v>
      </c>
      <c r="F1112" s="19">
        <v>66001004</v>
      </c>
      <c r="G1112" s="19">
        <v>0</v>
      </c>
      <c r="H1112" s="18">
        <v>0</v>
      </c>
      <c r="I1112" s="19">
        <v>1</v>
      </c>
      <c r="J1112" s="19">
        <v>0</v>
      </c>
      <c r="K1112" s="19">
        <v>0</v>
      </c>
      <c r="L1112" s="19">
        <v>0</v>
      </c>
      <c r="M1112" s="19">
        <v>0</v>
      </c>
      <c r="N1112" s="19">
        <v>1</v>
      </c>
      <c r="O1112" s="19">
        <v>0</v>
      </c>
      <c r="P1112" s="19">
        <v>0</v>
      </c>
      <c r="Q1112" s="19">
        <v>0</v>
      </c>
      <c r="R1112" s="11">
        <v>0</v>
      </c>
      <c r="S1112" s="18">
        <v>0</v>
      </c>
      <c r="T1112" s="16">
        <v>1</v>
      </c>
      <c r="U1112" s="19">
        <v>2</v>
      </c>
      <c r="V1112" s="19">
        <v>0</v>
      </c>
      <c r="W1112" s="19">
        <v>0</v>
      </c>
      <c r="X1112" s="19">
        <v>0</v>
      </c>
      <c r="Y1112" s="19">
        <v>0</v>
      </c>
      <c r="Z1112" s="19">
        <v>0</v>
      </c>
      <c r="AA1112" s="19">
        <v>0</v>
      </c>
      <c r="AB1112" s="19">
        <v>0</v>
      </c>
      <c r="AC1112" s="19">
        <v>0</v>
      </c>
      <c r="AD1112" s="19">
        <v>18</v>
      </c>
      <c r="AE1112" s="19">
        <v>0</v>
      </c>
      <c r="AF1112" s="19">
        <v>0</v>
      </c>
      <c r="AG1112" s="11">
        <v>2</v>
      </c>
      <c r="AH1112" s="11">
        <v>0</v>
      </c>
      <c r="AI1112" s="11">
        <v>0</v>
      </c>
      <c r="AJ1112" s="11">
        <v>0</v>
      </c>
      <c r="AK1112" s="19">
        <v>0</v>
      </c>
      <c r="AL1112" s="19">
        <v>0</v>
      </c>
      <c r="AM1112" s="19">
        <v>0</v>
      </c>
      <c r="AN1112" s="19">
        <v>0</v>
      </c>
      <c r="AO1112" s="19">
        <v>1000</v>
      </c>
      <c r="AP1112" s="19">
        <v>0</v>
      </c>
      <c r="AQ1112" s="19">
        <v>0</v>
      </c>
      <c r="AR1112" s="11">
        <v>96001004</v>
      </c>
      <c r="AS1112" s="19" t="s">
        <v>162</v>
      </c>
      <c r="AT1112" s="20" t="s">
        <v>163</v>
      </c>
      <c r="AU1112" s="19" t="s">
        <v>1396</v>
      </c>
      <c r="AV1112" s="19">
        <v>0</v>
      </c>
      <c r="AW1112" s="19">
        <v>66001004</v>
      </c>
      <c r="AX1112" s="20" t="s">
        <v>164</v>
      </c>
      <c r="AY1112" s="20" t="s">
        <v>162</v>
      </c>
      <c r="AZ1112" s="18">
        <v>0</v>
      </c>
      <c r="BA1112" s="18">
        <v>0</v>
      </c>
      <c r="BB1112" s="76" t="s">
        <v>1482</v>
      </c>
      <c r="BC1112" s="19">
        <v>0</v>
      </c>
      <c r="BD1112" s="16">
        <v>0</v>
      </c>
      <c r="BE1112" s="19">
        <v>0</v>
      </c>
      <c r="BF1112" s="19">
        <v>0</v>
      </c>
      <c r="BG1112" s="19">
        <v>0</v>
      </c>
      <c r="BH1112" s="19">
        <v>0</v>
      </c>
      <c r="BI1112" s="14">
        <v>0</v>
      </c>
      <c r="BJ1112" s="11">
        <v>1</v>
      </c>
      <c r="BK1112" s="11">
        <v>0</v>
      </c>
      <c r="BL1112" s="11">
        <v>0</v>
      </c>
      <c r="BM1112" s="11">
        <v>0</v>
      </c>
      <c r="BN1112" s="11">
        <v>0</v>
      </c>
      <c r="BO1112" s="11">
        <v>0</v>
      </c>
      <c r="BP1112" s="11">
        <v>0</v>
      </c>
      <c r="BQ1112" s="46">
        <v>0</v>
      </c>
    </row>
    <row r="1113" ht="20.1" customHeight="1" spans="3:69">
      <c r="C1113" s="11">
        <v>66001005</v>
      </c>
      <c r="D1113" s="12" t="s">
        <v>1483</v>
      </c>
      <c r="E1113" s="11">
        <v>1</v>
      </c>
      <c r="F1113" s="11">
        <v>66001005</v>
      </c>
      <c r="G1113" s="11">
        <v>0</v>
      </c>
      <c r="H1113" s="11">
        <v>0</v>
      </c>
      <c r="I1113" s="19">
        <v>1</v>
      </c>
      <c r="J1113" s="19">
        <v>0</v>
      </c>
      <c r="K1113" s="11">
        <v>0</v>
      </c>
      <c r="L1113" s="11">
        <v>0</v>
      </c>
      <c r="M1113" s="11">
        <v>0</v>
      </c>
      <c r="N1113" s="11">
        <v>1</v>
      </c>
      <c r="O1113" s="11">
        <v>0</v>
      </c>
      <c r="P1113" s="11">
        <v>0</v>
      </c>
      <c r="Q1113" s="11">
        <v>0</v>
      </c>
      <c r="R1113" s="11">
        <v>0</v>
      </c>
      <c r="S1113" s="11">
        <v>0</v>
      </c>
      <c r="T1113" s="16">
        <v>1</v>
      </c>
      <c r="U1113" s="11">
        <v>2</v>
      </c>
      <c r="V1113" s="11">
        <v>0</v>
      </c>
      <c r="W1113" s="11">
        <v>0</v>
      </c>
      <c r="X1113" s="11">
        <v>0</v>
      </c>
      <c r="Y1113" s="11">
        <v>1</v>
      </c>
      <c r="Z1113" s="11">
        <v>0</v>
      </c>
      <c r="AA1113" s="11">
        <v>0</v>
      </c>
      <c r="AB1113" s="19">
        <v>0</v>
      </c>
      <c r="AC1113" s="11">
        <v>0</v>
      </c>
      <c r="AD1113" s="11">
        <v>18</v>
      </c>
      <c r="AE1113" s="11">
        <v>1</v>
      </c>
      <c r="AF1113" s="11">
        <v>3</v>
      </c>
      <c r="AG1113" s="11">
        <v>2</v>
      </c>
      <c r="AH1113" s="11">
        <v>0</v>
      </c>
      <c r="AI1113" s="11">
        <v>1</v>
      </c>
      <c r="AJ1113" s="11">
        <v>1.6</v>
      </c>
      <c r="AK1113" s="11">
        <v>0</v>
      </c>
      <c r="AL1113" s="11">
        <v>0</v>
      </c>
      <c r="AM1113" s="11">
        <v>0</v>
      </c>
      <c r="AN1113" s="11">
        <v>0.25</v>
      </c>
      <c r="AO1113" s="11">
        <v>3000</v>
      </c>
      <c r="AP1113" s="11">
        <v>0.1</v>
      </c>
      <c r="AQ1113" s="11">
        <v>0</v>
      </c>
      <c r="AR1113" s="11">
        <v>0</v>
      </c>
      <c r="AS1113" s="11">
        <v>96001005</v>
      </c>
      <c r="AT1113" s="12" t="s">
        <v>201</v>
      </c>
      <c r="AU1113" s="19" t="s">
        <v>1396</v>
      </c>
      <c r="AV1113" s="11" t="s">
        <v>162</v>
      </c>
      <c r="AW1113" s="11">
        <v>66001005</v>
      </c>
      <c r="AX1113" s="12" t="s">
        <v>164</v>
      </c>
      <c r="AY1113" s="11">
        <v>0</v>
      </c>
      <c r="AZ1113" s="11">
        <v>0</v>
      </c>
      <c r="BA1113" s="11">
        <v>0</v>
      </c>
      <c r="BB1113" s="37" t="s">
        <v>1484</v>
      </c>
      <c r="BC1113" s="11">
        <v>0</v>
      </c>
      <c r="BD1113" s="16">
        <v>0</v>
      </c>
      <c r="BE1113" s="11">
        <v>0</v>
      </c>
      <c r="BF1113" s="11">
        <v>0</v>
      </c>
      <c r="BG1113" s="11">
        <v>0</v>
      </c>
      <c r="BH1113" s="11">
        <v>0</v>
      </c>
      <c r="BI1113" s="14">
        <v>0</v>
      </c>
      <c r="BJ1113" s="11">
        <v>1</v>
      </c>
      <c r="BK1113" s="11">
        <v>0</v>
      </c>
      <c r="BL1113" s="11">
        <v>0</v>
      </c>
      <c r="BM1113" s="11">
        <v>0</v>
      </c>
      <c r="BN1113" s="11">
        <v>0</v>
      </c>
      <c r="BO1113" s="11">
        <v>0</v>
      </c>
      <c r="BP1113" s="11">
        <v>0</v>
      </c>
      <c r="BQ1113" s="46">
        <v>0</v>
      </c>
    </row>
    <row r="1114" ht="20.1" customHeight="1" spans="3:69">
      <c r="C1114" s="19">
        <v>66001006</v>
      </c>
      <c r="D1114" s="20" t="s">
        <v>1485</v>
      </c>
      <c r="E1114" s="19">
        <v>1</v>
      </c>
      <c r="F1114" s="19">
        <v>66001006</v>
      </c>
      <c r="G1114" s="19">
        <v>0</v>
      </c>
      <c r="H1114" s="18">
        <v>0</v>
      </c>
      <c r="I1114" s="19">
        <v>1</v>
      </c>
      <c r="J1114" s="19">
        <v>0</v>
      </c>
      <c r="K1114" s="19">
        <v>0</v>
      </c>
      <c r="L1114" s="19">
        <v>0</v>
      </c>
      <c r="M1114" s="19">
        <v>0</v>
      </c>
      <c r="N1114" s="19">
        <v>1</v>
      </c>
      <c r="O1114" s="19">
        <v>0</v>
      </c>
      <c r="P1114" s="19">
        <v>0</v>
      </c>
      <c r="Q1114" s="19">
        <v>0</v>
      </c>
      <c r="R1114" s="11">
        <v>0</v>
      </c>
      <c r="S1114" s="18">
        <v>0</v>
      </c>
      <c r="T1114" s="16">
        <v>1</v>
      </c>
      <c r="U1114" s="19">
        <v>2</v>
      </c>
      <c r="V1114" s="19">
        <v>0</v>
      </c>
      <c r="W1114" s="19">
        <v>0</v>
      </c>
      <c r="X1114" s="19">
        <v>0</v>
      </c>
      <c r="Y1114" s="19">
        <v>0</v>
      </c>
      <c r="Z1114" s="19">
        <v>0</v>
      </c>
      <c r="AA1114" s="19">
        <v>0</v>
      </c>
      <c r="AB1114" s="19">
        <v>0</v>
      </c>
      <c r="AC1114" s="19">
        <v>0</v>
      </c>
      <c r="AD1114" s="19">
        <v>18</v>
      </c>
      <c r="AE1114" s="19">
        <v>0</v>
      </c>
      <c r="AF1114" s="19">
        <v>0</v>
      </c>
      <c r="AG1114" s="11">
        <v>2</v>
      </c>
      <c r="AH1114" s="11">
        <v>0</v>
      </c>
      <c r="AI1114" s="11">
        <v>0</v>
      </c>
      <c r="AJ1114" s="11">
        <v>0</v>
      </c>
      <c r="AK1114" s="19">
        <v>0</v>
      </c>
      <c r="AL1114" s="19">
        <v>0</v>
      </c>
      <c r="AM1114" s="19">
        <v>0</v>
      </c>
      <c r="AN1114" s="19">
        <v>0</v>
      </c>
      <c r="AO1114" s="19">
        <v>1000</v>
      </c>
      <c r="AP1114" s="19">
        <v>0</v>
      </c>
      <c r="AQ1114" s="19">
        <v>0</v>
      </c>
      <c r="AR1114" s="11">
        <v>96001006</v>
      </c>
      <c r="AS1114" s="19" t="s">
        <v>162</v>
      </c>
      <c r="AT1114" s="20" t="s">
        <v>163</v>
      </c>
      <c r="AU1114" s="19" t="s">
        <v>1396</v>
      </c>
      <c r="AV1114" s="19">
        <v>0</v>
      </c>
      <c r="AW1114" s="19">
        <v>66001006</v>
      </c>
      <c r="AX1114" s="20" t="s">
        <v>164</v>
      </c>
      <c r="AY1114" s="20" t="s">
        <v>162</v>
      </c>
      <c r="AZ1114" s="18">
        <v>0</v>
      </c>
      <c r="BA1114" s="18">
        <v>0</v>
      </c>
      <c r="BB1114" s="76" t="s">
        <v>1486</v>
      </c>
      <c r="BC1114" s="19">
        <v>0</v>
      </c>
      <c r="BD1114" s="16">
        <v>0</v>
      </c>
      <c r="BE1114" s="19">
        <v>0</v>
      </c>
      <c r="BF1114" s="19">
        <v>0</v>
      </c>
      <c r="BG1114" s="19">
        <v>0</v>
      </c>
      <c r="BH1114" s="19">
        <v>0</v>
      </c>
      <c r="BI1114" s="14">
        <v>0</v>
      </c>
      <c r="BJ1114" s="11">
        <v>1</v>
      </c>
      <c r="BK1114" s="11">
        <v>0</v>
      </c>
      <c r="BL1114" s="11">
        <v>0</v>
      </c>
      <c r="BM1114" s="11">
        <v>0</v>
      </c>
      <c r="BN1114" s="11">
        <v>0</v>
      </c>
      <c r="BO1114" s="11">
        <v>0</v>
      </c>
      <c r="BP1114" s="11">
        <v>0</v>
      </c>
      <c r="BQ1114" s="46">
        <v>0</v>
      </c>
    </row>
    <row r="1115" ht="20.1" customHeight="1" spans="3:69">
      <c r="C1115" s="19">
        <v>66001007</v>
      </c>
      <c r="D1115" s="12" t="s">
        <v>1487</v>
      </c>
      <c r="E1115" s="19">
        <v>1</v>
      </c>
      <c r="F1115" s="19">
        <v>66001007</v>
      </c>
      <c r="G1115" s="11">
        <v>0</v>
      </c>
      <c r="H1115" s="11">
        <v>0</v>
      </c>
      <c r="I1115" s="19">
        <v>1</v>
      </c>
      <c r="J1115" s="19">
        <v>0</v>
      </c>
      <c r="K1115" s="11">
        <v>0</v>
      </c>
      <c r="L1115" s="11">
        <v>0</v>
      </c>
      <c r="M1115" s="11">
        <v>0</v>
      </c>
      <c r="N1115" s="11">
        <v>1</v>
      </c>
      <c r="O1115" s="11">
        <v>0</v>
      </c>
      <c r="P1115" s="11">
        <v>0</v>
      </c>
      <c r="Q1115" s="11">
        <v>0</v>
      </c>
      <c r="R1115" s="11">
        <v>0</v>
      </c>
      <c r="S1115" s="11">
        <v>0</v>
      </c>
      <c r="T1115" s="16">
        <v>1</v>
      </c>
      <c r="U1115" s="11">
        <v>2</v>
      </c>
      <c r="V1115" s="11">
        <v>0</v>
      </c>
      <c r="W1115" s="11">
        <v>2.75</v>
      </c>
      <c r="X1115" s="11">
        <v>0</v>
      </c>
      <c r="Y1115" s="11">
        <v>0</v>
      </c>
      <c r="Z1115" s="11">
        <v>0</v>
      </c>
      <c r="AA1115" s="11">
        <v>0</v>
      </c>
      <c r="AB1115" s="19">
        <v>0</v>
      </c>
      <c r="AC1115" s="11">
        <v>0</v>
      </c>
      <c r="AD1115" s="11">
        <v>15</v>
      </c>
      <c r="AE1115" s="11">
        <v>0</v>
      </c>
      <c r="AF1115" s="11">
        <v>0</v>
      </c>
      <c r="AG1115" s="11">
        <v>7</v>
      </c>
      <c r="AH1115" s="11">
        <v>0</v>
      </c>
      <c r="AI1115" s="11">
        <v>0</v>
      </c>
      <c r="AJ1115" s="11">
        <v>6</v>
      </c>
      <c r="AK1115" s="11">
        <v>0</v>
      </c>
      <c r="AL1115" s="11">
        <v>0</v>
      </c>
      <c r="AM1115" s="11">
        <v>0</v>
      </c>
      <c r="AN1115" s="11">
        <v>0.25</v>
      </c>
      <c r="AO1115" s="11">
        <v>1000</v>
      </c>
      <c r="AP1115" s="11">
        <v>0</v>
      </c>
      <c r="AQ1115" s="11">
        <v>0</v>
      </c>
      <c r="AR1115" s="11">
        <v>0</v>
      </c>
      <c r="AS1115" s="11" t="s">
        <v>162</v>
      </c>
      <c r="AT1115" s="12" t="s">
        <v>201</v>
      </c>
      <c r="AU1115" s="11" t="s">
        <v>959</v>
      </c>
      <c r="AV1115" s="11" t="s">
        <v>162</v>
      </c>
      <c r="AW1115" s="11" t="s">
        <v>1048</v>
      </c>
      <c r="AX1115" s="12" t="s">
        <v>164</v>
      </c>
      <c r="AY1115" s="11">
        <v>0</v>
      </c>
      <c r="AZ1115" s="18">
        <v>0</v>
      </c>
      <c r="BA1115" s="18">
        <v>0</v>
      </c>
      <c r="BB1115" s="37" t="s">
        <v>1488</v>
      </c>
      <c r="BC1115" s="11">
        <v>0</v>
      </c>
      <c r="BD1115" s="16">
        <v>0</v>
      </c>
      <c r="BE1115" s="11">
        <v>0</v>
      </c>
      <c r="BF1115" s="11">
        <v>0</v>
      </c>
      <c r="BG1115" s="11">
        <v>0</v>
      </c>
      <c r="BH1115" s="11">
        <v>0</v>
      </c>
      <c r="BI1115" s="14">
        <v>0</v>
      </c>
      <c r="BJ1115" s="11">
        <v>0</v>
      </c>
      <c r="BK1115" s="11">
        <v>0</v>
      </c>
      <c r="BL1115" s="11">
        <v>0</v>
      </c>
      <c r="BM1115" s="11">
        <v>0</v>
      </c>
      <c r="BN1115" s="11">
        <v>0</v>
      </c>
      <c r="BO1115" s="11">
        <v>0</v>
      </c>
      <c r="BP1115" s="11">
        <v>0</v>
      </c>
      <c r="BQ1115" s="46">
        <v>0</v>
      </c>
    </row>
    <row r="1116" ht="19.5" customHeight="1" spans="3:69">
      <c r="C1116" s="19">
        <v>66001008</v>
      </c>
      <c r="D1116" s="20" t="s">
        <v>1489</v>
      </c>
      <c r="E1116" s="16">
        <v>1</v>
      </c>
      <c r="F1116" s="19">
        <v>66001008</v>
      </c>
      <c r="G1116" s="19">
        <v>0</v>
      </c>
      <c r="H1116" s="18">
        <v>0</v>
      </c>
      <c r="I1116" s="19">
        <v>1</v>
      </c>
      <c r="J1116" s="19">
        <v>0</v>
      </c>
      <c r="K1116" s="16">
        <v>0</v>
      </c>
      <c r="L1116" s="19">
        <v>0</v>
      </c>
      <c r="M1116" s="19">
        <v>0</v>
      </c>
      <c r="N1116" s="19">
        <v>1</v>
      </c>
      <c r="O1116" s="19">
        <v>0</v>
      </c>
      <c r="P1116" s="19">
        <v>0</v>
      </c>
      <c r="Q1116" s="19">
        <v>0</v>
      </c>
      <c r="R1116" s="11">
        <v>0</v>
      </c>
      <c r="S1116" s="18">
        <v>0</v>
      </c>
      <c r="T1116" s="16">
        <v>1</v>
      </c>
      <c r="U1116" s="19">
        <v>2</v>
      </c>
      <c r="V1116" s="19">
        <v>0</v>
      </c>
      <c r="W1116" s="19">
        <v>2.5</v>
      </c>
      <c r="X1116" s="19">
        <v>0</v>
      </c>
      <c r="Y1116" s="19">
        <v>0</v>
      </c>
      <c r="Z1116" s="19">
        <v>0</v>
      </c>
      <c r="AA1116" s="19">
        <v>0</v>
      </c>
      <c r="AB1116" s="19">
        <v>0</v>
      </c>
      <c r="AC1116" s="19">
        <v>0</v>
      </c>
      <c r="AD1116" s="19">
        <v>15</v>
      </c>
      <c r="AE1116" s="19">
        <v>1</v>
      </c>
      <c r="AF1116" s="19">
        <v>3</v>
      </c>
      <c r="AG1116" s="11">
        <v>2</v>
      </c>
      <c r="AH1116" s="11">
        <v>1</v>
      </c>
      <c r="AI1116" s="11">
        <v>0</v>
      </c>
      <c r="AJ1116" s="11">
        <v>6</v>
      </c>
      <c r="AK1116" s="19">
        <v>0</v>
      </c>
      <c r="AL1116" s="19">
        <v>0</v>
      </c>
      <c r="AM1116" s="19">
        <v>0</v>
      </c>
      <c r="AN1116" s="19">
        <v>0.75</v>
      </c>
      <c r="AO1116" s="19">
        <v>3000</v>
      </c>
      <c r="AP1116" s="19">
        <v>0.75</v>
      </c>
      <c r="AQ1116" s="19">
        <v>0</v>
      </c>
      <c r="AR1116" s="11">
        <v>0</v>
      </c>
      <c r="AS1116" s="19" t="s">
        <v>162</v>
      </c>
      <c r="AT1116" s="20" t="s">
        <v>897</v>
      </c>
      <c r="AU1116" s="19" t="s">
        <v>898</v>
      </c>
      <c r="AV1116" s="19">
        <v>10000006</v>
      </c>
      <c r="AW1116" s="19">
        <v>66001008</v>
      </c>
      <c r="AX1116" s="20" t="s">
        <v>164</v>
      </c>
      <c r="AY1116" s="20">
        <v>0</v>
      </c>
      <c r="AZ1116" s="18">
        <v>0</v>
      </c>
      <c r="BA1116" s="18">
        <v>0</v>
      </c>
      <c r="BB1116" s="76" t="s">
        <v>1490</v>
      </c>
      <c r="BC1116" s="19">
        <v>0</v>
      </c>
      <c r="BD1116" s="16">
        <v>0</v>
      </c>
      <c r="BE1116" s="19">
        <v>0</v>
      </c>
      <c r="BF1116" s="19">
        <v>0</v>
      </c>
      <c r="BG1116" s="19">
        <v>0</v>
      </c>
      <c r="BH1116" s="19">
        <v>0</v>
      </c>
      <c r="BI1116" s="14">
        <v>0</v>
      </c>
      <c r="BJ1116" s="11">
        <v>0</v>
      </c>
      <c r="BK1116" s="11">
        <v>0</v>
      </c>
      <c r="BL1116" s="11">
        <v>0</v>
      </c>
      <c r="BM1116" s="11">
        <v>0</v>
      </c>
      <c r="BN1116" s="11">
        <v>0</v>
      </c>
      <c r="BO1116" s="11">
        <v>0</v>
      </c>
      <c r="BP1116" s="11">
        <v>0</v>
      </c>
      <c r="BQ1116" s="46">
        <v>0</v>
      </c>
    </row>
    <row r="1117" ht="19.5" customHeight="1" spans="3:69">
      <c r="C1117" s="19">
        <v>66001009</v>
      </c>
      <c r="D1117" s="20" t="s">
        <v>1491</v>
      </c>
      <c r="E1117" s="16">
        <v>1</v>
      </c>
      <c r="F1117" s="19">
        <v>66001009</v>
      </c>
      <c r="G1117" s="19">
        <v>0</v>
      </c>
      <c r="H1117" s="18">
        <v>0</v>
      </c>
      <c r="I1117" s="19">
        <v>1</v>
      </c>
      <c r="J1117" s="19">
        <v>0</v>
      </c>
      <c r="K1117" s="16">
        <v>0</v>
      </c>
      <c r="L1117" s="19">
        <v>0</v>
      </c>
      <c r="M1117" s="19">
        <v>0</v>
      </c>
      <c r="N1117" s="19">
        <v>1</v>
      </c>
      <c r="O1117" s="19">
        <v>0</v>
      </c>
      <c r="P1117" s="19">
        <v>0</v>
      </c>
      <c r="Q1117" s="19">
        <v>0</v>
      </c>
      <c r="R1117" s="11">
        <v>0</v>
      </c>
      <c r="S1117" s="18">
        <v>0</v>
      </c>
      <c r="T1117" s="16">
        <v>1</v>
      </c>
      <c r="U1117" s="19">
        <v>2</v>
      </c>
      <c r="V1117" s="19">
        <v>0</v>
      </c>
      <c r="W1117" s="19">
        <v>2</v>
      </c>
      <c r="X1117" s="19">
        <v>0</v>
      </c>
      <c r="Y1117" s="19">
        <v>0</v>
      </c>
      <c r="Z1117" s="19">
        <v>0</v>
      </c>
      <c r="AA1117" s="19">
        <v>0</v>
      </c>
      <c r="AB1117" s="19">
        <v>0</v>
      </c>
      <c r="AC1117" s="19">
        <v>0</v>
      </c>
      <c r="AD1117" s="19">
        <v>15</v>
      </c>
      <c r="AE1117" s="19">
        <v>1</v>
      </c>
      <c r="AF1117" s="19">
        <v>3</v>
      </c>
      <c r="AG1117" s="11">
        <v>2</v>
      </c>
      <c r="AH1117" s="11">
        <v>1</v>
      </c>
      <c r="AI1117" s="11">
        <v>0</v>
      </c>
      <c r="AJ1117" s="11">
        <v>6</v>
      </c>
      <c r="AK1117" s="19">
        <v>0</v>
      </c>
      <c r="AL1117" s="19">
        <v>0</v>
      </c>
      <c r="AM1117" s="19">
        <v>0</v>
      </c>
      <c r="AN1117" s="19">
        <v>0.75</v>
      </c>
      <c r="AO1117" s="19">
        <v>3000</v>
      </c>
      <c r="AP1117" s="19">
        <v>0.75</v>
      </c>
      <c r="AQ1117" s="19">
        <v>0</v>
      </c>
      <c r="AR1117" s="11">
        <v>0</v>
      </c>
      <c r="AS1117" s="19">
        <v>96001009</v>
      </c>
      <c r="AT1117" s="20" t="s">
        <v>897</v>
      </c>
      <c r="AU1117" s="19" t="s">
        <v>898</v>
      </c>
      <c r="AV1117" s="19">
        <v>10000006</v>
      </c>
      <c r="AW1117" s="19">
        <v>66001009</v>
      </c>
      <c r="AX1117" s="20" t="s">
        <v>164</v>
      </c>
      <c r="AY1117" s="20">
        <v>0</v>
      </c>
      <c r="AZ1117" s="18">
        <v>0</v>
      </c>
      <c r="BA1117" s="18">
        <v>0</v>
      </c>
      <c r="BB1117" s="76" t="s">
        <v>1492</v>
      </c>
      <c r="BC1117" s="19">
        <v>0</v>
      </c>
      <c r="BD1117" s="16">
        <v>0</v>
      </c>
      <c r="BE1117" s="19">
        <v>0</v>
      </c>
      <c r="BF1117" s="19">
        <v>0</v>
      </c>
      <c r="BG1117" s="19">
        <v>0</v>
      </c>
      <c r="BH1117" s="19">
        <v>0</v>
      </c>
      <c r="BI1117" s="14">
        <v>0</v>
      </c>
      <c r="BJ1117" s="11">
        <v>0</v>
      </c>
      <c r="BK1117" s="11">
        <v>0</v>
      </c>
      <c r="BL1117" s="11">
        <v>0</v>
      </c>
      <c r="BM1117" s="11">
        <v>0</v>
      </c>
      <c r="BN1117" s="11">
        <v>0</v>
      </c>
      <c r="BO1117" s="11">
        <v>0</v>
      </c>
      <c r="BP1117" s="11">
        <v>0</v>
      </c>
      <c r="BQ1117" s="46">
        <v>0</v>
      </c>
    </row>
    <row r="1118" ht="20.1" customHeight="1" spans="3:69">
      <c r="C1118" s="19">
        <v>66001010</v>
      </c>
      <c r="D1118" s="20" t="s">
        <v>583</v>
      </c>
      <c r="E1118" s="19">
        <v>1</v>
      </c>
      <c r="F1118" s="19">
        <v>66001010</v>
      </c>
      <c r="G1118" s="19">
        <v>0</v>
      </c>
      <c r="H1118" s="18">
        <v>0</v>
      </c>
      <c r="I1118" s="19">
        <v>1</v>
      </c>
      <c r="J1118" s="19">
        <v>0</v>
      </c>
      <c r="K1118" s="19">
        <v>0</v>
      </c>
      <c r="L1118" s="19">
        <v>0</v>
      </c>
      <c r="M1118" s="19">
        <v>0</v>
      </c>
      <c r="N1118" s="19">
        <v>1</v>
      </c>
      <c r="O1118" s="19">
        <v>0</v>
      </c>
      <c r="P1118" s="19">
        <v>0</v>
      </c>
      <c r="Q1118" s="19">
        <v>0</v>
      </c>
      <c r="R1118" s="11">
        <v>0</v>
      </c>
      <c r="S1118" s="18">
        <v>0</v>
      </c>
      <c r="T1118" s="16">
        <v>1</v>
      </c>
      <c r="U1118" s="19">
        <v>2</v>
      </c>
      <c r="V1118" s="19">
        <v>0</v>
      </c>
      <c r="W1118" s="19">
        <v>0</v>
      </c>
      <c r="X1118" s="19">
        <v>0</v>
      </c>
      <c r="Y1118" s="19">
        <v>0</v>
      </c>
      <c r="Z1118" s="19">
        <v>0</v>
      </c>
      <c r="AA1118" s="19">
        <v>0</v>
      </c>
      <c r="AB1118" s="19">
        <v>0</v>
      </c>
      <c r="AC1118" s="19">
        <v>0</v>
      </c>
      <c r="AD1118" s="19">
        <v>18</v>
      </c>
      <c r="AE1118" s="19">
        <v>0</v>
      </c>
      <c r="AF1118" s="19">
        <v>0</v>
      </c>
      <c r="AG1118" s="11">
        <v>2</v>
      </c>
      <c r="AH1118" s="11">
        <v>0</v>
      </c>
      <c r="AI1118" s="11">
        <v>0</v>
      </c>
      <c r="AJ1118" s="11">
        <v>0</v>
      </c>
      <c r="AK1118" s="19">
        <v>0</v>
      </c>
      <c r="AL1118" s="19">
        <v>0</v>
      </c>
      <c r="AM1118" s="19">
        <v>0</v>
      </c>
      <c r="AN1118" s="19">
        <v>0</v>
      </c>
      <c r="AO1118" s="19">
        <v>1000</v>
      </c>
      <c r="AP1118" s="19">
        <v>0</v>
      </c>
      <c r="AQ1118" s="19">
        <v>0</v>
      </c>
      <c r="AR1118" s="11">
        <v>96001010</v>
      </c>
      <c r="AS1118" s="19" t="s">
        <v>162</v>
      </c>
      <c r="AT1118" s="20" t="s">
        <v>163</v>
      </c>
      <c r="AU1118" s="19" t="s">
        <v>1396</v>
      </c>
      <c r="AV1118" s="19">
        <v>0</v>
      </c>
      <c r="AW1118" s="19">
        <v>66001010</v>
      </c>
      <c r="AX1118" s="20" t="s">
        <v>164</v>
      </c>
      <c r="AY1118" s="20" t="s">
        <v>162</v>
      </c>
      <c r="AZ1118" s="18">
        <v>0</v>
      </c>
      <c r="BA1118" s="18">
        <v>0</v>
      </c>
      <c r="BB1118" s="76" t="s">
        <v>1493</v>
      </c>
      <c r="BC1118" s="19">
        <v>0</v>
      </c>
      <c r="BD1118" s="16">
        <v>0</v>
      </c>
      <c r="BE1118" s="19">
        <v>0</v>
      </c>
      <c r="BF1118" s="19">
        <v>0</v>
      </c>
      <c r="BG1118" s="19">
        <v>0</v>
      </c>
      <c r="BH1118" s="19">
        <v>0</v>
      </c>
      <c r="BI1118" s="14">
        <v>0</v>
      </c>
      <c r="BJ1118" s="11">
        <v>1</v>
      </c>
      <c r="BK1118" s="11">
        <v>0</v>
      </c>
      <c r="BL1118" s="11">
        <v>0</v>
      </c>
      <c r="BM1118" s="11">
        <v>0</v>
      </c>
      <c r="BN1118" s="11">
        <v>0</v>
      </c>
      <c r="BO1118" s="11">
        <v>0</v>
      </c>
      <c r="BP1118" s="11">
        <v>0</v>
      </c>
      <c r="BQ1118" s="46">
        <v>0</v>
      </c>
    </row>
    <row r="1119" ht="20.1" customHeight="1" spans="3:69">
      <c r="C1119" s="19">
        <v>66001011</v>
      </c>
      <c r="D1119" s="17" t="s">
        <v>1494</v>
      </c>
      <c r="E1119" s="16">
        <v>1</v>
      </c>
      <c r="F1119" s="19">
        <v>66001011</v>
      </c>
      <c r="G1119" s="16">
        <v>0</v>
      </c>
      <c r="H1119" s="18">
        <v>0</v>
      </c>
      <c r="I1119" s="19">
        <v>1</v>
      </c>
      <c r="J1119" s="19">
        <v>0</v>
      </c>
      <c r="K1119" s="16">
        <v>0</v>
      </c>
      <c r="L1119" s="16">
        <v>0</v>
      </c>
      <c r="M1119" s="16">
        <v>0</v>
      </c>
      <c r="N1119" s="16">
        <v>1</v>
      </c>
      <c r="O1119" s="16">
        <v>0</v>
      </c>
      <c r="P1119" s="16">
        <v>0</v>
      </c>
      <c r="Q1119" s="16">
        <v>0</v>
      </c>
      <c r="R1119" s="11">
        <v>0</v>
      </c>
      <c r="S1119" s="16">
        <v>0</v>
      </c>
      <c r="T1119" s="16">
        <v>1</v>
      </c>
      <c r="U1119" s="16">
        <v>2</v>
      </c>
      <c r="V1119" s="16">
        <v>0</v>
      </c>
      <c r="W1119" s="16">
        <v>3</v>
      </c>
      <c r="X1119" s="16">
        <v>0</v>
      </c>
      <c r="Y1119" s="16">
        <v>0</v>
      </c>
      <c r="Z1119" s="16">
        <v>0</v>
      </c>
      <c r="AA1119" s="16">
        <v>0</v>
      </c>
      <c r="AB1119" s="19">
        <v>0</v>
      </c>
      <c r="AC1119" s="16">
        <v>0</v>
      </c>
      <c r="AD1119" s="16">
        <v>18</v>
      </c>
      <c r="AE1119" s="16">
        <v>2</v>
      </c>
      <c r="AF1119" s="16" t="s">
        <v>878</v>
      </c>
      <c r="AG1119" s="11">
        <v>2</v>
      </c>
      <c r="AH1119" s="11">
        <v>2</v>
      </c>
      <c r="AI1119" s="11">
        <v>0</v>
      </c>
      <c r="AJ1119" s="11">
        <v>1.5</v>
      </c>
      <c r="AK1119" s="16">
        <v>0</v>
      </c>
      <c r="AL1119" s="16">
        <v>0</v>
      </c>
      <c r="AM1119" s="16">
        <v>0</v>
      </c>
      <c r="AN1119" s="16">
        <v>0.25</v>
      </c>
      <c r="AO1119" s="16">
        <v>3000</v>
      </c>
      <c r="AP1119" s="16">
        <v>0.25</v>
      </c>
      <c r="AQ1119" s="16">
        <v>0</v>
      </c>
      <c r="AR1119" s="11">
        <v>0</v>
      </c>
      <c r="AS1119" s="16" t="s">
        <v>162</v>
      </c>
      <c r="AT1119" s="17" t="s">
        <v>218</v>
      </c>
      <c r="AU1119" s="16" t="s">
        <v>879</v>
      </c>
      <c r="AV1119" s="19">
        <v>10001007</v>
      </c>
      <c r="AW1119" s="19">
        <v>66001011</v>
      </c>
      <c r="AX1119" s="17" t="s">
        <v>164</v>
      </c>
      <c r="AY1119" s="16">
        <v>0</v>
      </c>
      <c r="AZ1119" s="18">
        <v>0</v>
      </c>
      <c r="BA1119" s="18">
        <v>0</v>
      </c>
      <c r="BB1119" s="39" t="s">
        <v>1495</v>
      </c>
      <c r="BC1119" s="16">
        <v>0</v>
      </c>
      <c r="BD1119" s="16">
        <v>0</v>
      </c>
      <c r="BE1119" s="16">
        <v>0</v>
      </c>
      <c r="BF1119" s="16">
        <v>0</v>
      </c>
      <c r="BG1119" s="16">
        <v>0</v>
      </c>
      <c r="BH1119" s="16">
        <v>0</v>
      </c>
      <c r="BI1119" s="14">
        <v>0</v>
      </c>
      <c r="BJ1119" s="11">
        <v>0</v>
      </c>
      <c r="BK1119" s="11">
        <v>0</v>
      </c>
      <c r="BL1119" s="11">
        <v>0</v>
      </c>
      <c r="BM1119" s="11">
        <v>0</v>
      </c>
      <c r="BN1119" s="11">
        <v>0</v>
      </c>
      <c r="BO1119" s="11">
        <v>0</v>
      </c>
      <c r="BP1119" s="11">
        <v>0</v>
      </c>
      <c r="BQ1119" s="46">
        <v>0</v>
      </c>
    </row>
    <row r="1120" ht="19.5" customHeight="1" spans="3:69">
      <c r="C1120" s="63">
        <v>66001012</v>
      </c>
      <c r="D1120" s="62" t="s">
        <v>609</v>
      </c>
      <c r="E1120" s="58">
        <v>1</v>
      </c>
      <c r="F1120" s="63">
        <v>66001008</v>
      </c>
      <c r="G1120" s="63">
        <v>0</v>
      </c>
      <c r="H1120" s="64">
        <v>0</v>
      </c>
      <c r="I1120" s="63">
        <v>1</v>
      </c>
      <c r="J1120" s="63">
        <v>0</v>
      </c>
      <c r="K1120" s="58">
        <v>0</v>
      </c>
      <c r="L1120" s="63">
        <v>0</v>
      </c>
      <c r="M1120" s="63">
        <v>0</v>
      </c>
      <c r="N1120" s="63">
        <v>1</v>
      </c>
      <c r="O1120" s="63">
        <v>0</v>
      </c>
      <c r="P1120" s="63">
        <v>0</v>
      </c>
      <c r="Q1120" s="63">
        <v>0</v>
      </c>
      <c r="R1120" s="66">
        <v>0</v>
      </c>
      <c r="S1120" s="64">
        <v>0</v>
      </c>
      <c r="T1120" s="58">
        <v>1</v>
      </c>
      <c r="U1120" s="63">
        <v>2</v>
      </c>
      <c r="V1120" s="63">
        <v>0</v>
      </c>
      <c r="W1120" s="63">
        <v>2.75</v>
      </c>
      <c r="X1120" s="63">
        <v>0</v>
      </c>
      <c r="Y1120" s="63">
        <v>0</v>
      </c>
      <c r="Z1120" s="63">
        <v>0</v>
      </c>
      <c r="AA1120" s="63">
        <v>0</v>
      </c>
      <c r="AB1120" s="63">
        <v>0</v>
      </c>
      <c r="AC1120" s="63">
        <v>0</v>
      </c>
      <c r="AD1120" s="63">
        <v>15</v>
      </c>
      <c r="AE1120" s="63">
        <v>1</v>
      </c>
      <c r="AF1120" s="63">
        <v>3</v>
      </c>
      <c r="AG1120" s="66">
        <v>2</v>
      </c>
      <c r="AH1120" s="66">
        <v>1</v>
      </c>
      <c r="AI1120" s="11">
        <v>0</v>
      </c>
      <c r="AJ1120" s="66">
        <v>6</v>
      </c>
      <c r="AK1120" s="63">
        <v>0</v>
      </c>
      <c r="AL1120" s="63">
        <v>0</v>
      </c>
      <c r="AM1120" s="63">
        <v>0</v>
      </c>
      <c r="AN1120" s="63">
        <v>0.75</v>
      </c>
      <c r="AO1120" s="63">
        <v>3000</v>
      </c>
      <c r="AP1120" s="63">
        <v>1.5</v>
      </c>
      <c r="AQ1120" s="63">
        <v>0</v>
      </c>
      <c r="AR1120" s="66">
        <v>0</v>
      </c>
      <c r="AS1120" s="63" t="s">
        <v>162</v>
      </c>
      <c r="AT1120" s="62" t="s">
        <v>897</v>
      </c>
      <c r="AU1120" s="63" t="s">
        <v>898</v>
      </c>
      <c r="AV1120" s="63">
        <v>10000006</v>
      </c>
      <c r="AW1120" s="63">
        <v>70405004</v>
      </c>
      <c r="AX1120" s="62" t="s">
        <v>164</v>
      </c>
      <c r="AY1120" s="62">
        <v>0</v>
      </c>
      <c r="AZ1120" s="64">
        <v>0</v>
      </c>
      <c r="BA1120" s="64">
        <v>0</v>
      </c>
      <c r="BB1120" s="86" t="s">
        <v>1496</v>
      </c>
      <c r="BC1120" s="63">
        <v>0</v>
      </c>
      <c r="BD1120" s="58">
        <v>0</v>
      </c>
      <c r="BE1120" s="63">
        <v>0</v>
      </c>
      <c r="BF1120" s="63">
        <v>0</v>
      </c>
      <c r="BG1120" s="63">
        <v>0</v>
      </c>
      <c r="BH1120" s="63">
        <v>0</v>
      </c>
      <c r="BI1120" s="87">
        <v>0</v>
      </c>
      <c r="BJ1120" s="11">
        <v>0</v>
      </c>
      <c r="BK1120" s="11">
        <v>0</v>
      </c>
      <c r="BL1120" s="11">
        <v>0</v>
      </c>
      <c r="BM1120" s="11">
        <v>0</v>
      </c>
      <c r="BN1120" s="11">
        <v>0</v>
      </c>
      <c r="BO1120" s="11">
        <v>0</v>
      </c>
      <c r="BP1120" s="11">
        <v>0</v>
      </c>
      <c r="BQ1120" s="46">
        <v>0</v>
      </c>
    </row>
    <row r="1121" ht="20.1" customHeight="1" spans="3:69">
      <c r="C1121" s="63">
        <v>66001013</v>
      </c>
      <c r="D1121" s="62" t="s">
        <v>1497</v>
      </c>
      <c r="E1121" s="58">
        <v>1</v>
      </c>
      <c r="F1121" s="63">
        <v>66001002</v>
      </c>
      <c r="G1121" s="63">
        <v>0</v>
      </c>
      <c r="H1121" s="64">
        <v>0</v>
      </c>
      <c r="I1121" s="63">
        <v>1</v>
      </c>
      <c r="J1121" s="63">
        <v>0</v>
      </c>
      <c r="K1121" s="58">
        <v>0</v>
      </c>
      <c r="L1121" s="63">
        <v>0</v>
      </c>
      <c r="M1121" s="63">
        <v>0</v>
      </c>
      <c r="N1121" s="63">
        <v>1</v>
      </c>
      <c r="O1121" s="63">
        <v>1</v>
      </c>
      <c r="P1121" s="63">
        <v>0</v>
      </c>
      <c r="Q1121" s="63">
        <v>0</v>
      </c>
      <c r="R1121" s="66">
        <v>0</v>
      </c>
      <c r="S1121" s="64">
        <v>0</v>
      </c>
      <c r="T1121" s="58">
        <v>1</v>
      </c>
      <c r="U1121" s="63">
        <v>2</v>
      </c>
      <c r="V1121" s="63">
        <v>0</v>
      </c>
      <c r="W1121" s="63">
        <v>0.5</v>
      </c>
      <c r="X1121" s="63">
        <v>0</v>
      </c>
      <c r="Y1121" s="63">
        <v>0</v>
      </c>
      <c r="Z1121" s="63">
        <v>0</v>
      </c>
      <c r="AA1121" s="63">
        <v>0</v>
      </c>
      <c r="AB1121" s="63">
        <v>0</v>
      </c>
      <c r="AC1121" s="63">
        <v>0</v>
      </c>
      <c r="AD1121" s="63">
        <v>9</v>
      </c>
      <c r="AE1121" s="63">
        <v>1</v>
      </c>
      <c r="AF1121" s="63">
        <v>4</v>
      </c>
      <c r="AG1121" s="66">
        <v>9</v>
      </c>
      <c r="AH1121" s="66">
        <v>0</v>
      </c>
      <c r="AI1121" s="11">
        <v>0</v>
      </c>
      <c r="AJ1121" s="66">
        <v>6</v>
      </c>
      <c r="AK1121" s="63">
        <v>0</v>
      </c>
      <c r="AL1121" s="63">
        <v>0</v>
      </c>
      <c r="AM1121" s="63">
        <v>0</v>
      </c>
      <c r="AN1121" s="63">
        <v>0.5</v>
      </c>
      <c r="AO1121" s="63">
        <v>30000</v>
      </c>
      <c r="AP1121" s="63">
        <v>0.5</v>
      </c>
      <c r="AQ1121" s="63">
        <v>0</v>
      </c>
      <c r="AR1121" s="66">
        <v>0</v>
      </c>
      <c r="AS1121" s="63">
        <v>96001013</v>
      </c>
      <c r="AT1121" s="62" t="s">
        <v>163</v>
      </c>
      <c r="AU1121" s="63" t="s">
        <v>867</v>
      </c>
      <c r="AV1121" s="63">
        <v>10000009</v>
      </c>
      <c r="AW1121" s="63">
        <v>70405005</v>
      </c>
      <c r="AX1121" s="62" t="s">
        <v>234</v>
      </c>
      <c r="AY1121" s="62" t="s">
        <v>264</v>
      </c>
      <c r="AZ1121" s="64">
        <v>0</v>
      </c>
      <c r="BA1121" s="64">
        <v>0</v>
      </c>
      <c r="BB1121" s="192" t="s">
        <v>1498</v>
      </c>
      <c r="BC1121" s="63">
        <v>0</v>
      </c>
      <c r="BD1121" s="58">
        <v>0</v>
      </c>
      <c r="BE1121" s="63">
        <v>0</v>
      </c>
      <c r="BF1121" s="63">
        <v>0</v>
      </c>
      <c r="BG1121" s="63">
        <v>0</v>
      </c>
      <c r="BH1121" s="63">
        <v>0</v>
      </c>
      <c r="BI1121" s="87">
        <v>0</v>
      </c>
      <c r="BJ1121" s="11">
        <v>0</v>
      </c>
      <c r="BK1121" s="11">
        <v>0</v>
      </c>
      <c r="BL1121" s="11">
        <v>0</v>
      </c>
      <c r="BM1121" s="11">
        <v>0</v>
      </c>
      <c r="BN1121" s="11">
        <v>0</v>
      </c>
      <c r="BO1121" s="11">
        <v>0</v>
      </c>
      <c r="BP1121" s="11">
        <v>0</v>
      </c>
      <c r="BQ1121" s="46">
        <v>0</v>
      </c>
    </row>
    <row r="1122" ht="20.1" customHeight="1" spans="3:69">
      <c r="C1122" s="63">
        <v>66001014</v>
      </c>
      <c r="D1122" s="62" t="s">
        <v>1499</v>
      </c>
      <c r="E1122" s="58">
        <v>1</v>
      </c>
      <c r="F1122" s="63">
        <v>62012201</v>
      </c>
      <c r="G1122" s="63">
        <v>0</v>
      </c>
      <c r="H1122" s="64">
        <v>0</v>
      </c>
      <c r="I1122" s="63">
        <v>1</v>
      </c>
      <c r="J1122" s="63">
        <v>0</v>
      </c>
      <c r="K1122" s="58">
        <v>0</v>
      </c>
      <c r="L1122" s="63">
        <v>0</v>
      </c>
      <c r="M1122" s="63">
        <v>0</v>
      </c>
      <c r="N1122" s="63">
        <v>1</v>
      </c>
      <c r="O1122" s="63">
        <v>0</v>
      </c>
      <c r="P1122" s="63">
        <v>0</v>
      </c>
      <c r="Q1122" s="63">
        <v>0</v>
      </c>
      <c r="R1122" s="66">
        <v>0</v>
      </c>
      <c r="S1122" s="64">
        <v>0</v>
      </c>
      <c r="T1122" s="58">
        <v>1</v>
      </c>
      <c r="U1122" s="63">
        <v>2</v>
      </c>
      <c r="V1122" s="63">
        <v>0</v>
      </c>
      <c r="W1122" s="63">
        <v>2</v>
      </c>
      <c r="X1122" s="63">
        <v>0</v>
      </c>
      <c r="Y1122" s="63">
        <v>0</v>
      </c>
      <c r="Z1122" s="63">
        <v>0</v>
      </c>
      <c r="AA1122" s="63">
        <v>0</v>
      </c>
      <c r="AB1122" s="63">
        <v>0</v>
      </c>
      <c r="AC1122" s="63">
        <v>0</v>
      </c>
      <c r="AD1122" s="63">
        <v>12</v>
      </c>
      <c r="AE1122" s="63">
        <v>1</v>
      </c>
      <c r="AF1122" s="63">
        <v>3.5</v>
      </c>
      <c r="AG1122" s="66">
        <v>0</v>
      </c>
      <c r="AH1122" s="66">
        <v>0</v>
      </c>
      <c r="AI1122" s="11">
        <v>0</v>
      </c>
      <c r="AJ1122" s="66">
        <v>4</v>
      </c>
      <c r="AK1122" s="63">
        <v>0</v>
      </c>
      <c r="AL1122" s="63">
        <v>0</v>
      </c>
      <c r="AM1122" s="63">
        <v>0</v>
      </c>
      <c r="AN1122" s="63">
        <v>0.5</v>
      </c>
      <c r="AO1122" s="63">
        <v>3000</v>
      </c>
      <c r="AP1122" s="63">
        <v>0</v>
      </c>
      <c r="AQ1122" s="63">
        <v>0</v>
      </c>
      <c r="AR1122" s="66">
        <v>0</v>
      </c>
      <c r="AS1122" s="63">
        <v>92005001</v>
      </c>
      <c r="AT1122" s="62" t="s">
        <v>163</v>
      </c>
      <c r="AU1122" s="63" t="s">
        <v>353</v>
      </c>
      <c r="AV1122" s="63">
        <v>10000009</v>
      </c>
      <c r="AW1122" s="63">
        <v>70405006</v>
      </c>
      <c r="AX1122" s="62" t="s">
        <v>164</v>
      </c>
      <c r="AY1122" s="62">
        <v>0</v>
      </c>
      <c r="AZ1122" s="64">
        <v>0</v>
      </c>
      <c r="BA1122" s="64">
        <v>0</v>
      </c>
      <c r="BB1122" s="192" t="s">
        <v>1500</v>
      </c>
      <c r="BC1122" s="63">
        <v>0</v>
      </c>
      <c r="BD1122" s="58">
        <v>0</v>
      </c>
      <c r="BE1122" s="63">
        <v>0</v>
      </c>
      <c r="BF1122" s="63">
        <v>0</v>
      </c>
      <c r="BG1122" s="63">
        <v>0</v>
      </c>
      <c r="BH1122" s="63">
        <v>0</v>
      </c>
      <c r="BI1122" s="87">
        <v>0</v>
      </c>
      <c r="BJ1122" s="11">
        <v>0</v>
      </c>
      <c r="BK1122" s="11">
        <v>0</v>
      </c>
      <c r="BL1122" s="11">
        <v>0</v>
      </c>
      <c r="BM1122" s="11">
        <v>0</v>
      </c>
      <c r="BN1122" s="11">
        <v>0</v>
      </c>
      <c r="BO1122" s="11">
        <v>0</v>
      </c>
      <c r="BP1122" s="11">
        <v>0</v>
      </c>
      <c r="BQ1122" s="46">
        <v>0</v>
      </c>
    </row>
    <row r="1123" ht="20.1" customHeight="1" spans="3:69">
      <c r="C1123" s="63">
        <v>66001015</v>
      </c>
      <c r="D1123" s="62" t="s">
        <v>1501</v>
      </c>
      <c r="E1123" s="58">
        <v>1</v>
      </c>
      <c r="F1123" s="63">
        <v>62011201</v>
      </c>
      <c r="G1123" s="63">
        <v>0</v>
      </c>
      <c r="H1123" s="64">
        <v>0</v>
      </c>
      <c r="I1123" s="63">
        <v>1</v>
      </c>
      <c r="J1123" s="63">
        <v>0</v>
      </c>
      <c r="K1123" s="58">
        <v>0</v>
      </c>
      <c r="L1123" s="63">
        <v>0</v>
      </c>
      <c r="M1123" s="63">
        <v>0</v>
      </c>
      <c r="N1123" s="63">
        <v>2</v>
      </c>
      <c r="O1123" s="63">
        <v>1</v>
      </c>
      <c r="P1123" s="63">
        <v>0.05</v>
      </c>
      <c r="Q1123" s="63">
        <v>0</v>
      </c>
      <c r="R1123" s="66">
        <v>0</v>
      </c>
      <c r="S1123" s="64">
        <v>0</v>
      </c>
      <c r="T1123" s="58">
        <v>1</v>
      </c>
      <c r="U1123" s="63">
        <v>2</v>
      </c>
      <c r="V1123" s="63">
        <v>0</v>
      </c>
      <c r="W1123" s="63">
        <v>1.8</v>
      </c>
      <c r="X1123" s="63">
        <v>700</v>
      </c>
      <c r="Y1123" s="63">
        <v>0</v>
      </c>
      <c r="Z1123" s="63">
        <v>0</v>
      </c>
      <c r="AA1123" s="63">
        <v>0</v>
      </c>
      <c r="AB1123" s="63">
        <v>1</v>
      </c>
      <c r="AC1123" s="63">
        <v>0</v>
      </c>
      <c r="AD1123" s="63">
        <v>10</v>
      </c>
      <c r="AE1123" s="63">
        <v>1</v>
      </c>
      <c r="AF1123" s="63">
        <v>1</v>
      </c>
      <c r="AG1123" s="66">
        <v>2</v>
      </c>
      <c r="AH1123" s="66">
        <v>2</v>
      </c>
      <c r="AI1123" s="11">
        <v>0</v>
      </c>
      <c r="AJ1123" s="66">
        <v>4</v>
      </c>
      <c r="AK1123" s="63">
        <v>0</v>
      </c>
      <c r="AL1123" s="63">
        <v>0</v>
      </c>
      <c r="AM1123" s="63">
        <v>0</v>
      </c>
      <c r="AN1123" s="63">
        <v>0.5</v>
      </c>
      <c r="AO1123" s="63">
        <v>30000</v>
      </c>
      <c r="AP1123" s="63">
        <v>0.5</v>
      </c>
      <c r="AQ1123" s="63">
        <v>5</v>
      </c>
      <c r="AR1123" s="66">
        <v>0</v>
      </c>
      <c r="AS1123" s="63">
        <v>92003001</v>
      </c>
      <c r="AT1123" s="62" t="s">
        <v>163</v>
      </c>
      <c r="AU1123" s="63" t="s">
        <v>360</v>
      </c>
      <c r="AV1123" s="63">
        <v>10003002</v>
      </c>
      <c r="AW1123" s="63">
        <v>70405009</v>
      </c>
      <c r="AX1123" s="62" t="s">
        <v>384</v>
      </c>
      <c r="AY1123" s="62">
        <v>0</v>
      </c>
      <c r="AZ1123" s="64">
        <v>0</v>
      </c>
      <c r="BA1123" s="64">
        <v>0</v>
      </c>
      <c r="BB1123" s="192" t="s">
        <v>1502</v>
      </c>
      <c r="BC1123" s="63">
        <v>0</v>
      </c>
      <c r="BD1123" s="58">
        <v>0</v>
      </c>
      <c r="BE1123" s="63">
        <v>0</v>
      </c>
      <c r="BF1123" s="63">
        <v>0</v>
      </c>
      <c r="BG1123" s="63">
        <v>0</v>
      </c>
      <c r="BH1123" s="63">
        <v>0</v>
      </c>
      <c r="BI1123" s="87">
        <v>0</v>
      </c>
      <c r="BJ1123" s="11">
        <v>0</v>
      </c>
      <c r="BK1123" s="11">
        <v>0</v>
      </c>
      <c r="BL1123" s="11">
        <v>0</v>
      </c>
      <c r="BM1123" s="11">
        <v>0</v>
      </c>
      <c r="BN1123" s="11">
        <v>0</v>
      </c>
      <c r="BO1123" s="11">
        <v>0</v>
      </c>
      <c r="BP1123" s="11">
        <v>0</v>
      </c>
      <c r="BQ1123" s="46">
        <v>0</v>
      </c>
    </row>
    <row r="1124" ht="20.1" customHeight="1" spans="3:69">
      <c r="C1124" s="63">
        <v>66001016</v>
      </c>
      <c r="D1124" s="62" t="s">
        <v>1503</v>
      </c>
      <c r="E1124" s="58">
        <v>1</v>
      </c>
      <c r="F1124" s="63">
        <v>66001002</v>
      </c>
      <c r="G1124" s="63">
        <v>0</v>
      </c>
      <c r="H1124" s="64">
        <v>0</v>
      </c>
      <c r="I1124" s="63">
        <v>1</v>
      </c>
      <c r="J1124" s="63">
        <v>0</v>
      </c>
      <c r="K1124" s="58">
        <v>0</v>
      </c>
      <c r="L1124" s="63">
        <v>0</v>
      </c>
      <c r="M1124" s="63">
        <v>0</v>
      </c>
      <c r="N1124" s="63">
        <v>1</v>
      </c>
      <c r="O1124" s="63">
        <v>0</v>
      </c>
      <c r="P1124" s="63">
        <v>0</v>
      </c>
      <c r="Q1124" s="63">
        <v>0</v>
      </c>
      <c r="R1124" s="66">
        <v>0</v>
      </c>
      <c r="S1124" s="64">
        <v>0</v>
      </c>
      <c r="T1124" s="58">
        <v>1</v>
      </c>
      <c r="U1124" s="63">
        <v>2</v>
      </c>
      <c r="V1124" s="63">
        <v>0</v>
      </c>
      <c r="W1124" s="63">
        <v>0.75</v>
      </c>
      <c r="X1124" s="63">
        <v>0</v>
      </c>
      <c r="Y1124" s="63">
        <v>0</v>
      </c>
      <c r="Z1124" s="63">
        <v>0</v>
      </c>
      <c r="AA1124" s="63">
        <v>0</v>
      </c>
      <c r="AB1124" s="63">
        <v>0</v>
      </c>
      <c r="AC1124" s="63">
        <v>0</v>
      </c>
      <c r="AD1124" s="63">
        <v>24</v>
      </c>
      <c r="AE1124" s="63">
        <v>1</v>
      </c>
      <c r="AF1124" s="63">
        <v>4</v>
      </c>
      <c r="AG1124" s="66">
        <v>2</v>
      </c>
      <c r="AH1124" s="66">
        <v>1</v>
      </c>
      <c r="AI1124" s="11">
        <v>0</v>
      </c>
      <c r="AJ1124" s="66">
        <v>6</v>
      </c>
      <c r="AK1124" s="63">
        <v>0</v>
      </c>
      <c r="AL1124" s="63">
        <v>0</v>
      </c>
      <c r="AM1124" s="63">
        <v>0</v>
      </c>
      <c r="AN1124" s="63">
        <v>0.5</v>
      </c>
      <c r="AO1124" s="63">
        <v>9000</v>
      </c>
      <c r="AP1124" s="63">
        <v>0.5</v>
      </c>
      <c r="AQ1124" s="63">
        <v>0</v>
      </c>
      <c r="AR1124" s="66">
        <v>0</v>
      </c>
      <c r="AS1124" s="63">
        <v>92002002</v>
      </c>
      <c r="AT1124" s="62" t="s">
        <v>901</v>
      </c>
      <c r="AU1124" s="63" t="s">
        <v>867</v>
      </c>
      <c r="AV1124" s="63">
        <v>10002001</v>
      </c>
      <c r="AW1124" s="63">
        <v>70405008</v>
      </c>
      <c r="AX1124" s="62" t="s">
        <v>234</v>
      </c>
      <c r="AY1124" s="62" t="s">
        <v>264</v>
      </c>
      <c r="AZ1124" s="64">
        <v>0</v>
      </c>
      <c r="BA1124" s="64">
        <v>0</v>
      </c>
      <c r="BB1124" s="86" t="s">
        <v>1504</v>
      </c>
      <c r="BC1124" s="63">
        <v>0</v>
      </c>
      <c r="BD1124" s="58">
        <v>0</v>
      </c>
      <c r="BE1124" s="63">
        <v>0</v>
      </c>
      <c r="BF1124" s="63">
        <v>0</v>
      </c>
      <c r="BG1124" s="63">
        <v>0</v>
      </c>
      <c r="BH1124" s="63">
        <v>0</v>
      </c>
      <c r="BI1124" s="87">
        <v>0</v>
      </c>
      <c r="BJ1124" s="11">
        <v>0</v>
      </c>
      <c r="BK1124" s="11">
        <v>0</v>
      </c>
      <c r="BL1124" s="11">
        <v>0</v>
      </c>
      <c r="BM1124" s="11">
        <v>0</v>
      </c>
      <c r="BN1124" s="11">
        <v>0</v>
      </c>
      <c r="BO1124" s="11">
        <v>0</v>
      </c>
      <c r="BP1124" s="11">
        <v>0</v>
      </c>
      <c r="BQ1124" s="46">
        <v>0</v>
      </c>
    </row>
    <row r="1125" ht="20.1" customHeight="1" spans="3:69">
      <c r="C1125" s="63">
        <v>66001017</v>
      </c>
      <c r="D1125" s="57" t="s">
        <v>1505</v>
      </c>
      <c r="E1125" s="63">
        <v>1</v>
      </c>
      <c r="F1125" s="58">
        <v>62021501</v>
      </c>
      <c r="G1125" s="63">
        <v>0</v>
      </c>
      <c r="H1125" s="64">
        <v>0</v>
      </c>
      <c r="I1125" s="63">
        <v>1</v>
      </c>
      <c r="J1125" s="63">
        <v>0</v>
      </c>
      <c r="K1125" s="63">
        <v>0</v>
      </c>
      <c r="L1125" s="58">
        <v>0</v>
      </c>
      <c r="M1125" s="58">
        <v>0</v>
      </c>
      <c r="N1125" s="58">
        <v>1</v>
      </c>
      <c r="O1125" s="58">
        <v>0</v>
      </c>
      <c r="P1125" s="58">
        <v>0</v>
      </c>
      <c r="Q1125" s="58">
        <v>0</v>
      </c>
      <c r="R1125" s="66">
        <v>0</v>
      </c>
      <c r="S1125" s="58">
        <v>0</v>
      </c>
      <c r="T1125" s="58">
        <v>1</v>
      </c>
      <c r="U1125" s="58">
        <v>2</v>
      </c>
      <c r="V1125" s="58">
        <v>0</v>
      </c>
      <c r="W1125" s="58">
        <v>0</v>
      </c>
      <c r="X1125" s="58">
        <v>0</v>
      </c>
      <c r="Y1125" s="58">
        <v>0</v>
      </c>
      <c r="Z1125" s="58">
        <v>0</v>
      </c>
      <c r="AA1125" s="58">
        <v>0</v>
      </c>
      <c r="AB1125" s="58">
        <v>0</v>
      </c>
      <c r="AC1125" s="58">
        <v>0</v>
      </c>
      <c r="AD1125" s="58">
        <v>15</v>
      </c>
      <c r="AE1125" s="58">
        <v>0</v>
      </c>
      <c r="AF1125" s="58">
        <v>0</v>
      </c>
      <c r="AG1125" s="66">
        <v>0</v>
      </c>
      <c r="AH1125" s="66">
        <v>0</v>
      </c>
      <c r="AI1125" s="11">
        <v>0</v>
      </c>
      <c r="AJ1125" s="66">
        <f>G67+AJ7349</f>
        <v>60010602</v>
      </c>
      <c r="AK1125" s="58">
        <v>0</v>
      </c>
      <c r="AL1125" s="58">
        <v>0</v>
      </c>
      <c r="AM1125" s="58">
        <v>0</v>
      </c>
      <c r="AN1125" s="63">
        <v>0.5</v>
      </c>
      <c r="AO1125" s="58">
        <v>3000</v>
      </c>
      <c r="AP1125" s="58">
        <v>0.5</v>
      </c>
      <c r="AQ1125" s="58">
        <v>0</v>
      </c>
      <c r="AR1125" s="66">
        <v>0</v>
      </c>
      <c r="AS1125" s="58" t="s">
        <v>162</v>
      </c>
      <c r="AT1125" s="57" t="s">
        <v>163</v>
      </c>
      <c r="AU1125" s="58" t="s">
        <v>360</v>
      </c>
      <c r="AV1125" s="63">
        <v>0</v>
      </c>
      <c r="AW1125" s="63">
        <v>21101051</v>
      </c>
      <c r="AX1125" s="57" t="s">
        <v>745</v>
      </c>
      <c r="AY1125" s="319" t="s">
        <v>1506</v>
      </c>
      <c r="AZ1125" s="64">
        <v>0</v>
      </c>
      <c r="BA1125" s="64">
        <v>0</v>
      </c>
      <c r="BB1125" s="81" t="s">
        <v>1507</v>
      </c>
      <c r="BC1125" s="58">
        <v>0</v>
      </c>
      <c r="BD1125" s="58">
        <v>0</v>
      </c>
      <c r="BE1125" s="58">
        <v>0</v>
      </c>
      <c r="BF1125" s="58">
        <v>0</v>
      </c>
      <c r="BG1125" s="58">
        <v>0</v>
      </c>
      <c r="BH1125" s="58">
        <v>0</v>
      </c>
      <c r="BI1125" s="87">
        <v>0</v>
      </c>
      <c r="BJ1125" s="11">
        <v>0</v>
      </c>
      <c r="BK1125" s="11">
        <v>0</v>
      </c>
      <c r="BL1125" s="11">
        <v>0</v>
      </c>
      <c r="BM1125" s="11">
        <v>0</v>
      </c>
      <c r="BN1125" s="11">
        <v>0</v>
      </c>
      <c r="BO1125" s="11">
        <v>0</v>
      </c>
      <c r="BP1125" s="11">
        <v>0</v>
      </c>
      <c r="BQ1125" s="46">
        <v>0</v>
      </c>
    </row>
    <row r="1126" ht="20.1" customHeight="1" spans="3:69">
      <c r="C1126" s="63">
        <v>66001018</v>
      </c>
      <c r="D1126" s="62" t="s">
        <v>1508</v>
      </c>
      <c r="E1126" s="58">
        <v>1</v>
      </c>
      <c r="F1126" s="63">
        <v>62011201</v>
      </c>
      <c r="G1126" s="63">
        <v>0</v>
      </c>
      <c r="H1126" s="64">
        <v>0</v>
      </c>
      <c r="I1126" s="63">
        <v>1</v>
      </c>
      <c r="J1126" s="63">
        <v>0</v>
      </c>
      <c r="K1126" s="58">
        <v>0</v>
      </c>
      <c r="L1126" s="63">
        <v>0</v>
      </c>
      <c r="M1126" s="63">
        <v>0</v>
      </c>
      <c r="N1126" s="63">
        <v>2</v>
      </c>
      <c r="O1126" s="63">
        <v>3</v>
      </c>
      <c r="P1126" s="63">
        <v>0.05</v>
      </c>
      <c r="Q1126" s="63">
        <v>0</v>
      </c>
      <c r="R1126" s="66">
        <v>0</v>
      </c>
      <c r="S1126" s="64">
        <v>0</v>
      </c>
      <c r="T1126" s="58">
        <v>1</v>
      </c>
      <c r="U1126" s="63">
        <v>2</v>
      </c>
      <c r="V1126" s="63">
        <v>0</v>
      </c>
      <c r="W1126" s="63">
        <v>1.8</v>
      </c>
      <c r="X1126" s="63">
        <v>700</v>
      </c>
      <c r="Y1126" s="63">
        <v>0</v>
      </c>
      <c r="Z1126" s="63">
        <v>0</v>
      </c>
      <c r="AA1126" s="63">
        <v>0</v>
      </c>
      <c r="AB1126" s="63">
        <v>1</v>
      </c>
      <c r="AC1126" s="63">
        <v>0</v>
      </c>
      <c r="AD1126" s="63">
        <v>10</v>
      </c>
      <c r="AE1126" s="63">
        <v>1</v>
      </c>
      <c r="AF1126" s="63">
        <v>1</v>
      </c>
      <c r="AG1126" s="66">
        <v>2</v>
      </c>
      <c r="AH1126" s="66">
        <v>2</v>
      </c>
      <c r="AI1126" s="11">
        <v>0</v>
      </c>
      <c r="AJ1126" s="66">
        <v>4</v>
      </c>
      <c r="AK1126" s="63">
        <v>0</v>
      </c>
      <c r="AL1126" s="63">
        <v>0</v>
      </c>
      <c r="AM1126" s="63">
        <v>0</v>
      </c>
      <c r="AN1126" s="63">
        <v>0.5</v>
      </c>
      <c r="AO1126" s="63">
        <v>30000</v>
      </c>
      <c r="AP1126" s="63">
        <v>0.5</v>
      </c>
      <c r="AQ1126" s="63">
        <v>10</v>
      </c>
      <c r="AR1126" s="66">
        <v>0</v>
      </c>
      <c r="AS1126" s="63">
        <v>93000208</v>
      </c>
      <c r="AT1126" s="62" t="s">
        <v>163</v>
      </c>
      <c r="AU1126" s="63" t="s">
        <v>360</v>
      </c>
      <c r="AV1126" s="63">
        <v>10003002</v>
      </c>
      <c r="AW1126" s="63">
        <v>21100020</v>
      </c>
      <c r="AX1126" s="62" t="s">
        <v>384</v>
      </c>
      <c r="AY1126" s="62">
        <v>0</v>
      </c>
      <c r="AZ1126" s="64">
        <v>0</v>
      </c>
      <c r="BA1126" s="64">
        <v>0</v>
      </c>
      <c r="BB1126" s="192" t="s">
        <v>1509</v>
      </c>
      <c r="BC1126" s="63">
        <v>0</v>
      </c>
      <c r="BD1126" s="58">
        <v>0</v>
      </c>
      <c r="BE1126" s="63">
        <v>0</v>
      </c>
      <c r="BF1126" s="63">
        <v>0</v>
      </c>
      <c r="BG1126" s="63">
        <v>0</v>
      </c>
      <c r="BH1126" s="63">
        <v>0</v>
      </c>
      <c r="BI1126" s="87">
        <v>0</v>
      </c>
      <c r="BJ1126" s="11">
        <v>1</v>
      </c>
      <c r="BK1126" s="11">
        <v>0</v>
      </c>
      <c r="BL1126" s="11">
        <v>0</v>
      </c>
      <c r="BM1126" s="11">
        <v>0</v>
      </c>
      <c r="BN1126" s="11">
        <v>0</v>
      </c>
      <c r="BO1126" s="11">
        <v>0</v>
      </c>
      <c r="BP1126" s="11">
        <v>0</v>
      </c>
      <c r="BQ1126" s="46">
        <v>0</v>
      </c>
    </row>
    <row r="1127" ht="20.1" customHeight="1" spans="3:69">
      <c r="C1127" s="63">
        <v>66001019</v>
      </c>
      <c r="D1127" s="57" t="s">
        <v>1510</v>
      </c>
      <c r="E1127" s="58">
        <v>1</v>
      </c>
      <c r="F1127" s="58">
        <v>63003001</v>
      </c>
      <c r="G1127" s="58">
        <v>0</v>
      </c>
      <c r="H1127" s="64">
        <v>0</v>
      </c>
      <c r="I1127" s="63">
        <v>1</v>
      </c>
      <c r="J1127" s="63">
        <v>0</v>
      </c>
      <c r="K1127" s="58">
        <v>0</v>
      </c>
      <c r="L1127" s="58">
        <v>0</v>
      </c>
      <c r="M1127" s="58">
        <v>0</v>
      </c>
      <c r="N1127" s="58">
        <v>2</v>
      </c>
      <c r="O1127" s="58">
        <v>12</v>
      </c>
      <c r="P1127" s="58">
        <v>1</v>
      </c>
      <c r="Q1127" s="58">
        <v>0</v>
      </c>
      <c r="R1127" s="66">
        <v>0</v>
      </c>
      <c r="S1127" s="58">
        <v>0</v>
      </c>
      <c r="T1127" s="58">
        <v>1</v>
      </c>
      <c r="U1127" s="58">
        <v>2</v>
      </c>
      <c r="V1127" s="58">
        <v>0</v>
      </c>
      <c r="W1127" s="63">
        <v>0</v>
      </c>
      <c r="X1127" s="63">
        <v>0</v>
      </c>
      <c r="Y1127" s="58">
        <v>0</v>
      </c>
      <c r="Z1127" s="58">
        <v>0</v>
      </c>
      <c r="AA1127" s="58">
        <v>0</v>
      </c>
      <c r="AB1127" s="58">
        <v>1</v>
      </c>
      <c r="AC1127" s="58">
        <v>0</v>
      </c>
      <c r="AD1127" s="58">
        <v>60</v>
      </c>
      <c r="AE1127" s="58">
        <v>1</v>
      </c>
      <c r="AF1127" s="58">
        <v>10</v>
      </c>
      <c r="AG1127" s="66">
        <v>0</v>
      </c>
      <c r="AH1127" s="66">
        <v>0</v>
      </c>
      <c r="AI1127" s="11">
        <v>0</v>
      </c>
      <c r="AJ1127" s="66">
        <v>0</v>
      </c>
      <c r="AK1127" s="58">
        <v>0</v>
      </c>
      <c r="AL1127" s="58">
        <v>0</v>
      </c>
      <c r="AM1127" s="58">
        <v>0</v>
      </c>
      <c r="AN1127" s="58">
        <v>1</v>
      </c>
      <c r="AO1127" s="58">
        <v>50000</v>
      </c>
      <c r="AP1127" s="58">
        <v>0</v>
      </c>
      <c r="AQ1127" s="58">
        <v>0</v>
      </c>
      <c r="AR1127" s="66">
        <v>90503002</v>
      </c>
      <c r="AS1127" s="58">
        <v>90503002</v>
      </c>
      <c r="AT1127" s="57" t="s">
        <v>162</v>
      </c>
      <c r="AU1127" s="58">
        <v>0</v>
      </c>
      <c r="AV1127" s="63">
        <v>0</v>
      </c>
      <c r="AW1127" s="63">
        <v>0</v>
      </c>
      <c r="AX1127" s="57" t="s">
        <v>1264</v>
      </c>
      <c r="AY1127" s="58">
        <v>0</v>
      </c>
      <c r="AZ1127" s="64">
        <v>0</v>
      </c>
      <c r="BA1127" s="64">
        <v>0</v>
      </c>
      <c r="BB1127" s="81" t="s">
        <v>1511</v>
      </c>
      <c r="BC1127" s="58">
        <v>0</v>
      </c>
      <c r="BD1127" s="58">
        <v>0</v>
      </c>
      <c r="BE1127" s="58">
        <v>0</v>
      </c>
      <c r="BF1127" s="58">
        <v>0</v>
      </c>
      <c r="BG1127" s="58">
        <v>0</v>
      </c>
      <c r="BH1127" s="58">
        <v>0</v>
      </c>
      <c r="BI1127" s="87">
        <v>0</v>
      </c>
      <c r="BJ1127" s="11">
        <v>1</v>
      </c>
      <c r="BK1127" s="11">
        <v>0</v>
      </c>
      <c r="BL1127" s="11">
        <v>0</v>
      </c>
      <c r="BM1127" s="11">
        <v>0</v>
      </c>
      <c r="BN1127" s="11">
        <v>0</v>
      </c>
      <c r="BO1127" s="11">
        <v>0</v>
      </c>
      <c r="BP1127" s="11">
        <v>0</v>
      </c>
      <c r="BQ1127" s="46">
        <v>0</v>
      </c>
    </row>
    <row r="1128" ht="19.5" customHeight="1" spans="3:69">
      <c r="C1128" s="19">
        <v>66001020</v>
      </c>
      <c r="D1128" s="20" t="s">
        <v>1512</v>
      </c>
      <c r="E1128" s="16">
        <v>0</v>
      </c>
      <c r="F1128" s="19">
        <v>62022401</v>
      </c>
      <c r="G1128" s="19">
        <v>0</v>
      </c>
      <c r="H1128" s="18">
        <v>0</v>
      </c>
      <c r="I1128" s="16">
        <v>1</v>
      </c>
      <c r="J1128" s="19">
        <v>0</v>
      </c>
      <c r="K1128" s="16">
        <v>0</v>
      </c>
      <c r="L1128" s="19">
        <v>0</v>
      </c>
      <c r="M1128" s="19">
        <v>0</v>
      </c>
      <c r="N1128" s="19">
        <v>2</v>
      </c>
      <c r="O1128" s="19">
        <v>1</v>
      </c>
      <c r="P1128" s="19">
        <v>1</v>
      </c>
      <c r="Q1128" s="19">
        <v>0</v>
      </c>
      <c r="R1128" s="11">
        <v>0</v>
      </c>
      <c r="S1128" s="18">
        <v>0</v>
      </c>
      <c r="T1128" s="16">
        <v>1</v>
      </c>
      <c r="U1128" s="19">
        <v>2</v>
      </c>
      <c r="V1128" s="19">
        <v>0</v>
      </c>
      <c r="W1128" s="19">
        <v>3</v>
      </c>
      <c r="X1128" s="19">
        <v>0</v>
      </c>
      <c r="Y1128" s="19">
        <v>0</v>
      </c>
      <c r="Z1128" s="19">
        <v>0</v>
      </c>
      <c r="AA1128" s="19">
        <v>0</v>
      </c>
      <c r="AB1128" s="19">
        <v>0</v>
      </c>
      <c r="AC1128" s="19">
        <v>0</v>
      </c>
      <c r="AD1128" s="19">
        <v>1</v>
      </c>
      <c r="AE1128" s="19">
        <v>1</v>
      </c>
      <c r="AF1128" s="19">
        <v>3</v>
      </c>
      <c r="AG1128" s="11">
        <v>2</v>
      </c>
      <c r="AH1128" s="11">
        <v>1</v>
      </c>
      <c r="AI1128" s="11">
        <v>0</v>
      </c>
      <c r="AJ1128" s="11">
        <v>6</v>
      </c>
      <c r="AK1128" s="19">
        <v>0</v>
      </c>
      <c r="AL1128" s="19">
        <v>0</v>
      </c>
      <c r="AM1128" s="19">
        <v>0</v>
      </c>
      <c r="AN1128" s="19">
        <v>0</v>
      </c>
      <c r="AO1128" s="19">
        <v>30000</v>
      </c>
      <c r="AP1128" s="19">
        <v>0</v>
      </c>
      <c r="AQ1128" s="19">
        <v>0</v>
      </c>
      <c r="AR1128" s="11">
        <v>96001014</v>
      </c>
      <c r="AS1128" s="19">
        <v>0</v>
      </c>
      <c r="AT1128" s="20" t="s">
        <v>163</v>
      </c>
      <c r="AU1128" s="19" t="s">
        <v>1000</v>
      </c>
      <c r="AV1128" s="19">
        <v>10003002</v>
      </c>
      <c r="AW1128" s="19">
        <v>21102031</v>
      </c>
      <c r="AX1128" s="20" t="s">
        <v>164</v>
      </c>
      <c r="AY1128" s="20">
        <v>0</v>
      </c>
      <c r="AZ1128" s="18">
        <v>0</v>
      </c>
      <c r="BA1128" s="18">
        <v>0</v>
      </c>
      <c r="BB1128" s="169"/>
      <c r="BC1128" s="19">
        <v>0</v>
      </c>
      <c r="BD1128" s="16">
        <v>0</v>
      </c>
      <c r="BE1128" s="19">
        <v>0</v>
      </c>
      <c r="BF1128" s="19">
        <v>0</v>
      </c>
      <c r="BG1128" s="19">
        <v>0</v>
      </c>
      <c r="BH1128" s="19">
        <v>0</v>
      </c>
      <c r="BI1128" s="14">
        <v>0</v>
      </c>
      <c r="BJ1128" s="11">
        <v>0</v>
      </c>
      <c r="BK1128" s="11">
        <v>0</v>
      </c>
      <c r="BL1128" s="11">
        <v>0</v>
      </c>
      <c r="BM1128" s="11">
        <v>0</v>
      </c>
      <c r="BN1128" s="11">
        <v>0</v>
      </c>
      <c r="BO1128" s="11">
        <v>0</v>
      </c>
      <c r="BP1128" s="11">
        <v>0</v>
      </c>
      <c r="BQ1128" s="46">
        <v>0</v>
      </c>
    </row>
    <row r="1129" ht="20.1" customHeight="1" spans="3:69">
      <c r="C1129" s="19">
        <v>68000001</v>
      </c>
      <c r="D1129" s="20" t="s">
        <v>296</v>
      </c>
      <c r="E1129" s="19">
        <v>1</v>
      </c>
      <c r="F1129" s="19">
        <v>68000001</v>
      </c>
      <c r="G1129" s="19">
        <v>0</v>
      </c>
      <c r="H1129" s="18">
        <v>0</v>
      </c>
      <c r="I1129" s="19">
        <v>1</v>
      </c>
      <c r="J1129" s="19">
        <v>0</v>
      </c>
      <c r="K1129" s="19">
        <v>0</v>
      </c>
      <c r="L1129" s="19">
        <v>0</v>
      </c>
      <c r="M1129" s="19">
        <v>0</v>
      </c>
      <c r="N1129" s="19">
        <v>5</v>
      </c>
      <c r="O1129" s="19">
        <v>0</v>
      </c>
      <c r="P1129" s="19">
        <v>0</v>
      </c>
      <c r="Q1129" s="19">
        <v>0</v>
      </c>
      <c r="R1129" s="11">
        <v>0</v>
      </c>
      <c r="S1129" s="18">
        <v>0</v>
      </c>
      <c r="T1129" s="16">
        <v>1</v>
      </c>
      <c r="U1129" s="19">
        <v>2</v>
      </c>
      <c r="V1129" s="19">
        <v>0</v>
      </c>
      <c r="W1129" s="19">
        <v>0</v>
      </c>
      <c r="X1129" s="19">
        <v>0</v>
      </c>
      <c r="Y1129" s="19">
        <v>0</v>
      </c>
      <c r="Z1129" s="19">
        <v>0</v>
      </c>
      <c r="AA1129" s="19">
        <v>0</v>
      </c>
      <c r="AB1129" s="19">
        <v>1</v>
      </c>
      <c r="AC1129" s="19">
        <v>0</v>
      </c>
      <c r="AD1129" s="19">
        <v>0</v>
      </c>
      <c r="AE1129" s="19">
        <v>0</v>
      </c>
      <c r="AF1129" s="19">
        <v>0</v>
      </c>
      <c r="AG1129" s="11">
        <v>2</v>
      </c>
      <c r="AH1129" s="11">
        <v>0</v>
      </c>
      <c r="AI1129" s="11">
        <v>0</v>
      </c>
      <c r="AJ1129" s="11">
        <v>0</v>
      </c>
      <c r="AK1129" s="19">
        <v>0</v>
      </c>
      <c r="AL1129" s="19">
        <v>0</v>
      </c>
      <c r="AM1129" s="19">
        <v>0</v>
      </c>
      <c r="AN1129" s="19">
        <v>0</v>
      </c>
      <c r="AO1129" s="19">
        <v>1000</v>
      </c>
      <c r="AP1129" s="19">
        <v>0</v>
      </c>
      <c r="AQ1129" s="19">
        <v>0</v>
      </c>
      <c r="AR1129" s="11">
        <v>0</v>
      </c>
      <c r="AS1129" s="19" t="s">
        <v>162</v>
      </c>
      <c r="AT1129" s="20" t="s">
        <v>163</v>
      </c>
      <c r="AU1129" s="19">
        <v>0</v>
      </c>
      <c r="AV1129" s="19">
        <v>0</v>
      </c>
      <c r="AW1129" s="19">
        <v>0</v>
      </c>
      <c r="AX1129" s="20" t="s">
        <v>164</v>
      </c>
      <c r="AY1129" s="20" t="s">
        <v>1513</v>
      </c>
      <c r="AZ1129" s="18">
        <v>0</v>
      </c>
      <c r="BA1129" s="18">
        <v>0</v>
      </c>
      <c r="BB1129" s="76" t="s">
        <v>1514</v>
      </c>
      <c r="BC1129" s="19">
        <v>0</v>
      </c>
      <c r="BD1129" s="16">
        <v>0</v>
      </c>
      <c r="BE1129" s="19">
        <v>0</v>
      </c>
      <c r="BF1129" s="19">
        <v>0</v>
      </c>
      <c r="BG1129" s="19">
        <v>0</v>
      </c>
      <c r="BH1129" s="19">
        <v>0</v>
      </c>
      <c r="BI1129" s="14">
        <v>0</v>
      </c>
      <c r="BJ1129" s="11">
        <v>0</v>
      </c>
      <c r="BK1129" s="11">
        <v>0</v>
      </c>
      <c r="BL1129" s="11">
        <v>0</v>
      </c>
      <c r="BM1129" s="11">
        <v>0</v>
      </c>
      <c r="BN1129" s="11">
        <v>0</v>
      </c>
      <c r="BO1129" s="11">
        <v>0</v>
      </c>
      <c r="BP1129" s="11">
        <v>0</v>
      </c>
      <c r="BQ1129" s="46">
        <v>0</v>
      </c>
    </row>
    <row r="1130" ht="20.1" customHeight="1" spans="3:69">
      <c r="C1130" s="19">
        <v>68000002</v>
      </c>
      <c r="D1130" s="20" t="s">
        <v>1515</v>
      </c>
      <c r="E1130" s="19">
        <v>1</v>
      </c>
      <c r="F1130" s="19">
        <v>68000002</v>
      </c>
      <c r="G1130" s="19">
        <v>0</v>
      </c>
      <c r="H1130" s="18">
        <v>0</v>
      </c>
      <c r="I1130" s="19">
        <v>1</v>
      </c>
      <c r="J1130" s="19">
        <v>0</v>
      </c>
      <c r="K1130" s="19">
        <v>0</v>
      </c>
      <c r="L1130" s="19">
        <v>0</v>
      </c>
      <c r="M1130" s="19">
        <v>0</v>
      </c>
      <c r="N1130" s="19">
        <v>2</v>
      </c>
      <c r="O1130" s="19">
        <v>2</v>
      </c>
      <c r="P1130" s="19">
        <v>0.1</v>
      </c>
      <c r="Q1130" s="19">
        <v>0</v>
      </c>
      <c r="R1130" s="11">
        <v>0</v>
      </c>
      <c r="S1130" s="18">
        <v>0</v>
      </c>
      <c r="T1130" s="16">
        <v>1</v>
      </c>
      <c r="U1130" s="19">
        <v>2</v>
      </c>
      <c r="V1130" s="19">
        <v>0</v>
      </c>
      <c r="W1130" s="19">
        <v>0</v>
      </c>
      <c r="X1130" s="19">
        <v>0</v>
      </c>
      <c r="Y1130" s="19">
        <v>0</v>
      </c>
      <c r="Z1130" s="19">
        <v>0</v>
      </c>
      <c r="AA1130" s="19">
        <v>0</v>
      </c>
      <c r="AB1130" s="19">
        <v>1</v>
      </c>
      <c r="AC1130" s="19">
        <v>0</v>
      </c>
      <c r="AD1130" s="19">
        <v>0</v>
      </c>
      <c r="AE1130" s="19">
        <v>0</v>
      </c>
      <c r="AF1130" s="19">
        <v>0</v>
      </c>
      <c r="AG1130" s="11">
        <v>2</v>
      </c>
      <c r="AH1130" s="11">
        <v>0</v>
      </c>
      <c r="AI1130" s="11">
        <v>0</v>
      </c>
      <c r="AJ1130" s="11">
        <v>0</v>
      </c>
      <c r="AK1130" s="19">
        <v>0</v>
      </c>
      <c r="AL1130" s="19">
        <v>0</v>
      </c>
      <c r="AM1130" s="19">
        <v>0</v>
      </c>
      <c r="AN1130" s="19">
        <v>0</v>
      </c>
      <c r="AO1130" s="19">
        <v>1000</v>
      </c>
      <c r="AP1130" s="19">
        <v>0</v>
      </c>
      <c r="AQ1130" s="19">
        <v>0</v>
      </c>
      <c r="AR1130" s="11">
        <v>98000020</v>
      </c>
      <c r="AS1130" s="19" t="s">
        <v>162</v>
      </c>
      <c r="AT1130" s="20" t="s">
        <v>163</v>
      </c>
      <c r="AU1130" s="19">
        <v>0</v>
      </c>
      <c r="AV1130" s="19">
        <v>0</v>
      </c>
      <c r="AW1130" s="19">
        <v>0</v>
      </c>
      <c r="AX1130" s="20" t="s">
        <v>164</v>
      </c>
      <c r="AY1130" s="20" t="s">
        <v>162</v>
      </c>
      <c r="AZ1130" s="18">
        <v>0</v>
      </c>
      <c r="BA1130" s="18">
        <v>0</v>
      </c>
      <c r="BB1130" s="76" t="s">
        <v>1516</v>
      </c>
      <c r="BC1130" s="19">
        <v>0</v>
      </c>
      <c r="BD1130" s="16">
        <v>0</v>
      </c>
      <c r="BE1130" s="19">
        <v>0</v>
      </c>
      <c r="BF1130" s="19">
        <v>0</v>
      </c>
      <c r="BG1130" s="19">
        <v>0</v>
      </c>
      <c r="BH1130" s="19">
        <v>0</v>
      </c>
      <c r="BI1130" s="14">
        <v>0</v>
      </c>
      <c r="BJ1130" s="11">
        <v>1</v>
      </c>
      <c r="BK1130" s="11">
        <v>0</v>
      </c>
      <c r="BL1130" s="11">
        <v>0</v>
      </c>
      <c r="BM1130" s="11">
        <v>0</v>
      </c>
      <c r="BN1130" s="11">
        <v>0</v>
      </c>
      <c r="BO1130" s="11">
        <v>0</v>
      </c>
      <c r="BP1130" s="11">
        <v>0</v>
      </c>
      <c r="BQ1130" s="46">
        <v>0</v>
      </c>
    </row>
    <row r="1131" ht="20.1" customHeight="1" spans="3:69">
      <c r="C1131" s="19">
        <v>68000003</v>
      </c>
      <c r="D1131" s="20" t="s">
        <v>1517</v>
      </c>
      <c r="E1131" s="16">
        <v>1</v>
      </c>
      <c r="F1131" s="19">
        <v>68000003</v>
      </c>
      <c r="G1131" s="16">
        <v>0</v>
      </c>
      <c r="H1131" s="18">
        <v>0</v>
      </c>
      <c r="I1131" s="19">
        <v>1</v>
      </c>
      <c r="J1131" s="19">
        <v>0</v>
      </c>
      <c r="K1131" s="16">
        <v>0</v>
      </c>
      <c r="L1131" s="16">
        <v>0</v>
      </c>
      <c r="M1131" s="16">
        <v>0</v>
      </c>
      <c r="N1131" s="16">
        <v>2</v>
      </c>
      <c r="O1131" s="16">
        <v>1</v>
      </c>
      <c r="P1131" s="16">
        <v>1</v>
      </c>
      <c r="Q1131" s="16">
        <v>0</v>
      </c>
      <c r="R1131" s="11">
        <v>0</v>
      </c>
      <c r="S1131" s="16">
        <v>0</v>
      </c>
      <c r="T1131" s="16">
        <v>0</v>
      </c>
      <c r="U1131" s="16">
        <v>1</v>
      </c>
      <c r="V1131" s="16">
        <v>0</v>
      </c>
      <c r="W1131" s="16">
        <v>0.2</v>
      </c>
      <c r="X1131" s="19">
        <v>0</v>
      </c>
      <c r="Y1131" s="16">
        <v>0</v>
      </c>
      <c r="Z1131" s="16">
        <v>0</v>
      </c>
      <c r="AA1131" s="16">
        <v>0</v>
      </c>
      <c r="AB1131" s="16">
        <v>1</v>
      </c>
      <c r="AC1131" s="16">
        <v>0</v>
      </c>
      <c r="AD1131" s="16">
        <v>0</v>
      </c>
      <c r="AE1131" s="16">
        <v>2</v>
      </c>
      <c r="AF1131" s="16" t="s">
        <v>182</v>
      </c>
      <c r="AG1131" s="11">
        <v>2</v>
      </c>
      <c r="AH1131" s="11">
        <v>0</v>
      </c>
      <c r="AI1131" s="11">
        <v>0</v>
      </c>
      <c r="AJ1131" s="11">
        <v>3</v>
      </c>
      <c r="AK1131" s="16">
        <v>0</v>
      </c>
      <c r="AL1131" s="16">
        <v>0</v>
      </c>
      <c r="AM1131" s="16">
        <v>0</v>
      </c>
      <c r="AN1131" s="16">
        <v>0</v>
      </c>
      <c r="AO1131" s="16">
        <v>1000</v>
      </c>
      <c r="AP1131" s="16">
        <v>0</v>
      </c>
      <c r="AQ1131" s="16">
        <v>0</v>
      </c>
      <c r="AR1131" s="11">
        <v>0</v>
      </c>
      <c r="AS1131" s="16" t="s">
        <v>162</v>
      </c>
      <c r="AT1131" s="20" t="s">
        <v>163</v>
      </c>
      <c r="AU1131" s="16">
        <v>0</v>
      </c>
      <c r="AV1131" s="19">
        <v>0</v>
      </c>
      <c r="AW1131" s="15">
        <v>0</v>
      </c>
      <c r="AX1131" s="17" t="s">
        <v>164</v>
      </c>
      <c r="AY1131" s="16">
        <v>0</v>
      </c>
      <c r="AZ1131" s="18">
        <v>0</v>
      </c>
      <c r="BA1131" s="18">
        <v>0</v>
      </c>
      <c r="BB1131" s="76" t="s">
        <v>1518</v>
      </c>
      <c r="BC1131" s="16">
        <v>0</v>
      </c>
      <c r="BD1131" s="16">
        <v>0</v>
      </c>
      <c r="BE1131" s="16">
        <v>0</v>
      </c>
      <c r="BF1131" s="16">
        <v>0</v>
      </c>
      <c r="BG1131" s="16">
        <v>0</v>
      </c>
      <c r="BH1131" s="16">
        <v>0</v>
      </c>
      <c r="BI1131" s="14">
        <v>0</v>
      </c>
      <c r="BJ1131" s="11">
        <v>0</v>
      </c>
      <c r="BK1131" s="11">
        <v>0</v>
      </c>
      <c r="BL1131" s="11">
        <v>0</v>
      </c>
      <c r="BM1131" s="11">
        <v>0</v>
      </c>
      <c r="BN1131" s="11">
        <v>0</v>
      </c>
      <c r="BO1131" s="11">
        <v>0</v>
      </c>
      <c r="BP1131" s="11">
        <v>0</v>
      </c>
      <c r="BQ1131" s="46">
        <v>0</v>
      </c>
    </row>
    <row r="1132" ht="20.1" customHeight="1" spans="3:69">
      <c r="C1132" s="19">
        <v>68000004</v>
      </c>
      <c r="D1132" s="20" t="s">
        <v>1519</v>
      </c>
      <c r="E1132" s="19">
        <v>1</v>
      </c>
      <c r="F1132" s="19">
        <v>68000004</v>
      </c>
      <c r="G1132" s="16">
        <v>0</v>
      </c>
      <c r="H1132" s="18">
        <v>0</v>
      </c>
      <c r="I1132" s="19">
        <v>1</v>
      </c>
      <c r="J1132" s="19">
        <v>0</v>
      </c>
      <c r="K1132" s="19">
        <v>0</v>
      </c>
      <c r="L1132" s="16">
        <v>0</v>
      </c>
      <c r="M1132" s="16">
        <v>0</v>
      </c>
      <c r="N1132" s="16">
        <v>1</v>
      </c>
      <c r="O1132" s="16">
        <v>1</v>
      </c>
      <c r="P1132" s="16">
        <v>0.05</v>
      </c>
      <c r="Q1132" s="16">
        <v>0</v>
      </c>
      <c r="R1132" s="11">
        <v>0</v>
      </c>
      <c r="S1132" s="16">
        <v>0</v>
      </c>
      <c r="T1132" s="16">
        <v>1</v>
      </c>
      <c r="U1132" s="16">
        <v>2</v>
      </c>
      <c r="V1132" s="16">
        <v>0</v>
      </c>
      <c r="W1132" s="16">
        <v>0</v>
      </c>
      <c r="X1132" s="16">
        <v>0</v>
      </c>
      <c r="Y1132" s="16">
        <v>0</v>
      </c>
      <c r="Z1132" s="16">
        <v>0</v>
      </c>
      <c r="AA1132" s="16">
        <v>0</v>
      </c>
      <c r="AB1132" s="16">
        <v>1</v>
      </c>
      <c r="AC1132" s="16">
        <v>68000008</v>
      </c>
      <c r="AD1132" s="16">
        <v>30</v>
      </c>
      <c r="AE1132" s="16">
        <v>0</v>
      </c>
      <c r="AF1132" s="16">
        <v>0</v>
      </c>
      <c r="AG1132" s="11">
        <v>2</v>
      </c>
      <c r="AH1132" s="11">
        <v>2</v>
      </c>
      <c r="AI1132" s="11">
        <v>0</v>
      </c>
      <c r="AJ1132" s="11">
        <v>1.5</v>
      </c>
      <c r="AK1132" s="16">
        <v>0</v>
      </c>
      <c r="AL1132" s="16">
        <v>0</v>
      </c>
      <c r="AM1132" s="16">
        <v>0</v>
      </c>
      <c r="AN1132" s="16">
        <v>0.5</v>
      </c>
      <c r="AO1132" s="16">
        <v>3000</v>
      </c>
      <c r="AP1132" s="16">
        <v>0.5</v>
      </c>
      <c r="AQ1132" s="16">
        <v>0</v>
      </c>
      <c r="AR1132" s="11">
        <v>0</v>
      </c>
      <c r="AS1132" s="16" t="s">
        <v>162</v>
      </c>
      <c r="AT1132" s="17" t="s">
        <v>163</v>
      </c>
      <c r="AU1132" s="16" t="s">
        <v>360</v>
      </c>
      <c r="AV1132" s="19">
        <v>0</v>
      </c>
      <c r="AW1132" s="19">
        <v>21101051</v>
      </c>
      <c r="AX1132" s="17" t="s">
        <v>745</v>
      </c>
      <c r="AY1132" s="312" t="s">
        <v>1520</v>
      </c>
      <c r="AZ1132" s="18">
        <v>0</v>
      </c>
      <c r="BA1132" s="18">
        <v>0</v>
      </c>
      <c r="BB1132" s="39" t="s">
        <v>1521</v>
      </c>
      <c r="BC1132" s="16">
        <v>0</v>
      </c>
      <c r="BD1132" s="16">
        <v>0</v>
      </c>
      <c r="BE1132" s="16">
        <v>0</v>
      </c>
      <c r="BF1132" s="16">
        <v>0</v>
      </c>
      <c r="BG1132" s="16">
        <v>0</v>
      </c>
      <c r="BH1132" s="16">
        <v>0</v>
      </c>
      <c r="BI1132" s="14">
        <v>0</v>
      </c>
      <c r="BJ1132" s="11">
        <v>0</v>
      </c>
      <c r="BK1132" s="11">
        <v>0</v>
      </c>
      <c r="BL1132" s="11">
        <v>0</v>
      </c>
      <c r="BM1132" s="11">
        <v>0</v>
      </c>
      <c r="BN1132" s="11">
        <v>0</v>
      </c>
      <c r="BO1132" s="11">
        <v>0</v>
      </c>
      <c r="BP1132" s="11">
        <v>0</v>
      </c>
      <c r="BQ1132" s="46">
        <v>0</v>
      </c>
    </row>
    <row r="1133" ht="20.1" customHeight="1" spans="3:69">
      <c r="C1133" s="19">
        <v>68000005</v>
      </c>
      <c r="D1133" s="20" t="s">
        <v>1522</v>
      </c>
      <c r="E1133" s="19">
        <v>1</v>
      </c>
      <c r="F1133" s="19">
        <v>68000005</v>
      </c>
      <c r="G1133" s="19">
        <v>0</v>
      </c>
      <c r="H1133" s="18">
        <v>0</v>
      </c>
      <c r="I1133" s="19">
        <v>1</v>
      </c>
      <c r="J1133" s="19">
        <v>0</v>
      </c>
      <c r="K1133" s="19">
        <v>0</v>
      </c>
      <c r="L1133" s="19">
        <v>0</v>
      </c>
      <c r="M1133" s="19">
        <v>0</v>
      </c>
      <c r="N1133" s="19">
        <v>2</v>
      </c>
      <c r="O1133" s="19">
        <v>3</v>
      </c>
      <c r="P1133" s="19">
        <v>0.05</v>
      </c>
      <c r="Q1133" s="19">
        <v>0</v>
      </c>
      <c r="R1133" s="11">
        <v>0</v>
      </c>
      <c r="S1133" s="18">
        <v>0</v>
      </c>
      <c r="T1133" s="16">
        <v>1</v>
      </c>
      <c r="U1133" s="19">
        <v>2</v>
      </c>
      <c r="V1133" s="19">
        <v>0</v>
      </c>
      <c r="W1133" s="19">
        <v>0</v>
      </c>
      <c r="X1133" s="19">
        <v>0</v>
      </c>
      <c r="Y1133" s="19">
        <v>0</v>
      </c>
      <c r="Z1133" s="19">
        <v>0</v>
      </c>
      <c r="AA1133" s="19">
        <v>0</v>
      </c>
      <c r="AB1133" s="19">
        <v>1</v>
      </c>
      <c r="AC1133" s="19">
        <v>0</v>
      </c>
      <c r="AD1133" s="19">
        <v>1</v>
      </c>
      <c r="AE1133" s="19">
        <v>0</v>
      </c>
      <c r="AF1133" s="19">
        <v>0</v>
      </c>
      <c r="AG1133" s="11">
        <v>2</v>
      </c>
      <c r="AH1133" s="11">
        <v>0</v>
      </c>
      <c r="AI1133" s="11">
        <v>0</v>
      </c>
      <c r="AJ1133" s="11">
        <v>0</v>
      </c>
      <c r="AK1133" s="19">
        <v>0</v>
      </c>
      <c r="AL1133" s="19">
        <v>0</v>
      </c>
      <c r="AM1133" s="19">
        <v>0</v>
      </c>
      <c r="AN1133" s="19">
        <v>0</v>
      </c>
      <c r="AO1133" s="19">
        <v>1000</v>
      </c>
      <c r="AP1133" s="19">
        <v>0</v>
      </c>
      <c r="AQ1133" s="19">
        <v>0</v>
      </c>
      <c r="AR1133" s="11">
        <v>98000050</v>
      </c>
      <c r="AS1133" s="19" t="s">
        <v>162</v>
      </c>
      <c r="AT1133" s="20" t="s">
        <v>163</v>
      </c>
      <c r="AU1133" s="19">
        <v>0</v>
      </c>
      <c r="AV1133" s="19">
        <v>0</v>
      </c>
      <c r="AW1133" s="19">
        <v>0</v>
      </c>
      <c r="AX1133" s="20" t="s">
        <v>164</v>
      </c>
      <c r="AY1133" s="20" t="s">
        <v>162</v>
      </c>
      <c r="AZ1133" s="18">
        <v>0</v>
      </c>
      <c r="BA1133" s="18">
        <v>0</v>
      </c>
      <c r="BB1133" s="76" t="s">
        <v>1523</v>
      </c>
      <c r="BC1133" s="19">
        <v>0</v>
      </c>
      <c r="BD1133" s="16">
        <v>0</v>
      </c>
      <c r="BE1133" s="19">
        <v>0</v>
      </c>
      <c r="BF1133" s="19">
        <v>0</v>
      </c>
      <c r="BG1133" s="19">
        <v>0</v>
      </c>
      <c r="BH1133" s="19">
        <v>0</v>
      </c>
      <c r="BI1133" s="14">
        <v>0</v>
      </c>
      <c r="BJ1133" s="11">
        <v>1</v>
      </c>
      <c r="BK1133" s="11">
        <v>0</v>
      </c>
      <c r="BL1133" s="11">
        <v>0</v>
      </c>
      <c r="BM1133" s="11">
        <v>0</v>
      </c>
      <c r="BN1133" s="11">
        <v>0</v>
      </c>
      <c r="BO1133" s="11">
        <v>0</v>
      </c>
      <c r="BP1133" s="11">
        <v>0</v>
      </c>
      <c r="BQ1133" s="46">
        <v>0</v>
      </c>
    </row>
    <row r="1134" ht="20.1" customHeight="1" spans="3:69">
      <c r="C1134" s="19">
        <v>68000006</v>
      </c>
      <c r="D1134" s="20" t="s">
        <v>1524</v>
      </c>
      <c r="E1134" s="19">
        <v>1</v>
      </c>
      <c r="F1134" s="19">
        <v>68000006</v>
      </c>
      <c r="G1134" s="19">
        <v>0</v>
      </c>
      <c r="H1134" s="18">
        <v>0</v>
      </c>
      <c r="I1134" s="19">
        <v>1</v>
      </c>
      <c r="J1134" s="19">
        <v>0</v>
      </c>
      <c r="K1134" s="19">
        <v>0</v>
      </c>
      <c r="L1134" s="19">
        <v>0</v>
      </c>
      <c r="M1134" s="19">
        <v>0</v>
      </c>
      <c r="N1134" s="19">
        <v>2</v>
      </c>
      <c r="O1134" s="19">
        <v>1</v>
      </c>
      <c r="P1134" s="19">
        <v>0.05</v>
      </c>
      <c r="Q1134" s="19">
        <v>0</v>
      </c>
      <c r="R1134" s="11">
        <v>0</v>
      </c>
      <c r="S1134" s="18">
        <v>0</v>
      </c>
      <c r="T1134" s="16">
        <v>1</v>
      </c>
      <c r="U1134" s="19">
        <v>2</v>
      </c>
      <c r="V1134" s="19">
        <v>0</v>
      </c>
      <c r="W1134" s="19">
        <v>0</v>
      </c>
      <c r="X1134" s="19">
        <v>0</v>
      </c>
      <c r="Y1134" s="19">
        <v>0</v>
      </c>
      <c r="Z1134" s="19">
        <v>0</v>
      </c>
      <c r="AA1134" s="19">
        <v>0</v>
      </c>
      <c r="AB1134" s="19">
        <v>1</v>
      </c>
      <c r="AC1134" s="19">
        <v>0</v>
      </c>
      <c r="AD1134" s="19">
        <v>18</v>
      </c>
      <c r="AE1134" s="19">
        <v>0</v>
      </c>
      <c r="AF1134" s="19">
        <v>0</v>
      </c>
      <c r="AG1134" s="11">
        <v>2</v>
      </c>
      <c r="AH1134" s="11">
        <v>0</v>
      </c>
      <c r="AI1134" s="11">
        <v>0</v>
      </c>
      <c r="AJ1134" s="11">
        <v>0</v>
      </c>
      <c r="AK1134" s="19">
        <v>0</v>
      </c>
      <c r="AL1134" s="19">
        <v>0</v>
      </c>
      <c r="AM1134" s="19">
        <v>0</v>
      </c>
      <c r="AN1134" s="19">
        <v>0</v>
      </c>
      <c r="AO1134" s="19">
        <v>1000</v>
      </c>
      <c r="AP1134" s="19">
        <v>0</v>
      </c>
      <c r="AQ1134" s="19">
        <v>0</v>
      </c>
      <c r="AR1134" s="11">
        <v>0</v>
      </c>
      <c r="AS1134" s="11">
        <v>98000060</v>
      </c>
      <c r="AT1134" s="20" t="s">
        <v>163</v>
      </c>
      <c r="AU1134" s="19">
        <v>0</v>
      </c>
      <c r="AV1134" s="19">
        <v>0</v>
      </c>
      <c r="AW1134" s="19">
        <v>0</v>
      </c>
      <c r="AX1134" s="20" t="s">
        <v>164</v>
      </c>
      <c r="AY1134" s="20" t="s">
        <v>162</v>
      </c>
      <c r="AZ1134" s="18">
        <v>0</v>
      </c>
      <c r="BA1134" s="18">
        <v>0</v>
      </c>
      <c r="BB1134" s="76" t="s">
        <v>1525</v>
      </c>
      <c r="BC1134" s="19">
        <v>0</v>
      </c>
      <c r="BD1134" s="16">
        <v>0</v>
      </c>
      <c r="BE1134" s="19">
        <v>0</v>
      </c>
      <c r="BF1134" s="19">
        <v>0</v>
      </c>
      <c r="BG1134" s="19">
        <v>0</v>
      </c>
      <c r="BH1134" s="19">
        <v>0</v>
      </c>
      <c r="BI1134" s="14">
        <v>0</v>
      </c>
      <c r="BJ1134" s="11">
        <v>0</v>
      </c>
      <c r="BK1134" s="11">
        <v>0</v>
      </c>
      <c r="BL1134" s="11">
        <v>0</v>
      </c>
      <c r="BM1134" s="11">
        <v>0</v>
      </c>
      <c r="BN1134" s="11">
        <v>0</v>
      </c>
      <c r="BO1134" s="11">
        <v>0</v>
      </c>
      <c r="BP1134" s="11">
        <v>0</v>
      </c>
      <c r="BQ1134" s="46">
        <v>0</v>
      </c>
    </row>
    <row r="1135" ht="20.1" customHeight="1" spans="3:69">
      <c r="C1135" s="19">
        <v>68000007</v>
      </c>
      <c r="D1135" s="20" t="s">
        <v>286</v>
      </c>
      <c r="E1135" s="19">
        <v>1</v>
      </c>
      <c r="F1135" s="19">
        <v>68000007</v>
      </c>
      <c r="G1135" s="19">
        <v>0</v>
      </c>
      <c r="H1135" s="18">
        <v>0</v>
      </c>
      <c r="I1135" s="19">
        <v>1</v>
      </c>
      <c r="J1135" s="19">
        <v>0</v>
      </c>
      <c r="K1135" s="19">
        <v>0</v>
      </c>
      <c r="L1135" s="19">
        <v>0</v>
      </c>
      <c r="M1135" s="19">
        <v>0</v>
      </c>
      <c r="N1135" s="19">
        <v>2</v>
      </c>
      <c r="O1135" s="19">
        <v>1</v>
      </c>
      <c r="P1135" s="19">
        <v>0.05</v>
      </c>
      <c r="Q1135" s="19">
        <v>0</v>
      </c>
      <c r="R1135" s="11">
        <v>0</v>
      </c>
      <c r="S1135" s="18">
        <v>0</v>
      </c>
      <c r="T1135" s="16">
        <v>1</v>
      </c>
      <c r="U1135" s="19">
        <v>2</v>
      </c>
      <c r="V1135" s="19">
        <v>0</v>
      </c>
      <c r="W1135" s="19">
        <v>0</v>
      </c>
      <c r="X1135" s="19">
        <v>0</v>
      </c>
      <c r="Y1135" s="19">
        <v>0</v>
      </c>
      <c r="Z1135" s="19">
        <v>0</v>
      </c>
      <c r="AA1135" s="19">
        <v>0</v>
      </c>
      <c r="AB1135" s="19">
        <v>1</v>
      </c>
      <c r="AC1135" s="19">
        <v>0</v>
      </c>
      <c r="AD1135" s="19">
        <v>18</v>
      </c>
      <c r="AE1135" s="19">
        <v>0</v>
      </c>
      <c r="AF1135" s="19">
        <v>0</v>
      </c>
      <c r="AG1135" s="11">
        <v>2</v>
      </c>
      <c r="AH1135" s="11">
        <v>0</v>
      </c>
      <c r="AI1135" s="11">
        <v>0</v>
      </c>
      <c r="AJ1135" s="11">
        <v>0</v>
      </c>
      <c r="AK1135" s="19">
        <v>0</v>
      </c>
      <c r="AL1135" s="19">
        <v>0</v>
      </c>
      <c r="AM1135" s="19">
        <v>0</v>
      </c>
      <c r="AN1135" s="19">
        <v>0</v>
      </c>
      <c r="AO1135" s="19">
        <v>1000</v>
      </c>
      <c r="AP1135" s="19">
        <v>0</v>
      </c>
      <c r="AQ1135" s="19">
        <v>0</v>
      </c>
      <c r="AR1135" s="11">
        <v>98000070</v>
      </c>
      <c r="AS1135" s="19" t="s">
        <v>162</v>
      </c>
      <c r="AT1135" s="20" t="s">
        <v>163</v>
      </c>
      <c r="AU1135" s="19">
        <v>0</v>
      </c>
      <c r="AV1135" s="19">
        <v>0</v>
      </c>
      <c r="AW1135" s="19">
        <v>0</v>
      </c>
      <c r="AX1135" s="20" t="s">
        <v>164</v>
      </c>
      <c r="AY1135" s="20" t="s">
        <v>162</v>
      </c>
      <c r="AZ1135" s="18">
        <v>0</v>
      </c>
      <c r="BA1135" s="18">
        <v>0</v>
      </c>
      <c r="BB1135" s="76" t="s">
        <v>1526</v>
      </c>
      <c r="BC1135" s="19">
        <v>0</v>
      </c>
      <c r="BD1135" s="16">
        <v>0</v>
      </c>
      <c r="BE1135" s="19">
        <v>0</v>
      </c>
      <c r="BF1135" s="19">
        <v>0</v>
      </c>
      <c r="BG1135" s="19">
        <v>0</v>
      </c>
      <c r="BH1135" s="19">
        <v>0</v>
      </c>
      <c r="BI1135" s="14">
        <v>0</v>
      </c>
      <c r="BJ1135" s="11">
        <v>0</v>
      </c>
      <c r="BK1135" s="11">
        <v>0</v>
      </c>
      <c r="BL1135" s="11">
        <v>0</v>
      </c>
      <c r="BM1135" s="11">
        <v>0</v>
      </c>
      <c r="BN1135" s="11">
        <v>0</v>
      </c>
      <c r="BO1135" s="11">
        <v>0</v>
      </c>
      <c r="BP1135" s="11">
        <v>0</v>
      </c>
      <c r="BQ1135" s="46">
        <v>0</v>
      </c>
    </row>
    <row r="1136" ht="20.1" customHeight="1" spans="3:69">
      <c r="C1136" s="19">
        <v>68000008</v>
      </c>
      <c r="D1136" s="20" t="s">
        <v>1527</v>
      </c>
      <c r="E1136" s="16">
        <v>1</v>
      </c>
      <c r="F1136" s="19">
        <v>68000008</v>
      </c>
      <c r="G1136" s="19">
        <v>0</v>
      </c>
      <c r="H1136" s="18">
        <v>0</v>
      </c>
      <c r="I1136" s="19">
        <v>1</v>
      </c>
      <c r="J1136" s="19">
        <v>0</v>
      </c>
      <c r="K1136" s="19">
        <v>0</v>
      </c>
      <c r="L1136" s="16">
        <v>0</v>
      </c>
      <c r="M1136" s="16">
        <v>0</v>
      </c>
      <c r="N1136" s="16">
        <v>5</v>
      </c>
      <c r="O1136" s="16">
        <v>0</v>
      </c>
      <c r="P1136" s="16">
        <v>0</v>
      </c>
      <c r="Q1136" s="16">
        <v>0</v>
      </c>
      <c r="R1136" s="11">
        <v>0</v>
      </c>
      <c r="S1136" s="16">
        <v>0</v>
      </c>
      <c r="T1136" s="16">
        <v>1</v>
      </c>
      <c r="U1136" s="16">
        <v>2</v>
      </c>
      <c r="V1136" s="16">
        <v>0</v>
      </c>
      <c r="W1136" s="19">
        <v>0</v>
      </c>
      <c r="X1136" s="19">
        <v>0</v>
      </c>
      <c r="Y1136" s="16">
        <v>0</v>
      </c>
      <c r="Z1136" s="16">
        <v>0</v>
      </c>
      <c r="AA1136" s="16">
        <v>0</v>
      </c>
      <c r="AB1136" s="16">
        <v>0</v>
      </c>
      <c r="AC1136" s="16">
        <v>0</v>
      </c>
      <c r="AD1136" s="16">
        <v>9</v>
      </c>
      <c r="AE1136" s="16">
        <v>2</v>
      </c>
      <c r="AF1136" s="16" t="s">
        <v>171</v>
      </c>
      <c r="AG1136" s="11">
        <v>2</v>
      </c>
      <c r="AH1136" s="11">
        <v>0</v>
      </c>
      <c r="AI1136" s="11">
        <v>0</v>
      </c>
      <c r="AJ1136" s="11">
        <v>0</v>
      </c>
      <c r="AK1136" s="16">
        <v>0</v>
      </c>
      <c r="AL1136" s="16">
        <v>0</v>
      </c>
      <c r="AM1136" s="16">
        <v>0</v>
      </c>
      <c r="AN1136" s="16">
        <v>0.5</v>
      </c>
      <c r="AO1136" s="16">
        <v>3000</v>
      </c>
      <c r="AP1136" s="16">
        <v>0</v>
      </c>
      <c r="AQ1136" s="16">
        <v>0</v>
      </c>
      <c r="AR1136" s="11">
        <v>0</v>
      </c>
      <c r="AS1136" s="16" t="s">
        <v>162</v>
      </c>
      <c r="AT1136" s="20" t="s">
        <v>163</v>
      </c>
      <c r="AU1136" s="16">
        <v>0</v>
      </c>
      <c r="AV1136" s="19">
        <v>0</v>
      </c>
      <c r="AW1136" s="19">
        <v>0</v>
      </c>
      <c r="AX1136" s="17" t="s">
        <v>164</v>
      </c>
      <c r="AY1136" s="16" t="s">
        <v>1528</v>
      </c>
      <c r="AZ1136" s="18">
        <v>0</v>
      </c>
      <c r="BA1136" s="18">
        <v>0</v>
      </c>
      <c r="BB1136" s="76" t="s">
        <v>1529</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ht="20.1" customHeight="1" spans="3:69">
      <c r="C1137" s="19">
        <v>68000009</v>
      </c>
      <c r="D1137" s="20" t="s">
        <v>1530</v>
      </c>
      <c r="E1137" s="16">
        <v>1</v>
      </c>
      <c r="F1137" s="19">
        <v>68000009</v>
      </c>
      <c r="G1137" s="19">
        <v>0</v>
      </c>
      <c r="H1137" s="18">
        <v>0</v>
      </c>
      <c r="I1137" s="19">
        <v>1</v>
      </c>
      <c r="J1137" s="19">
        <v>0</v>
      </c>
      <c r="K1137" s="19">
        <v>0</v>
      </c>
      <c r="L1137" s="16">
        <v>0</v>
      </c>
      <c r="M1137" s="16">
        <v>0</v>
      </c>
      <c r="N1137" s="16">
        <v>5</v>
      </c>
      <c r="O1137" s="16">
        <v>0</v>
      </c>
      <c r="P1137" s="16">
        <v>0</v>
      </c>
      <c r="Q1137" s="16">
        <v>0</v>
      </c>
      <c r="R1137" s="11">
        <v>0</v>
      </c>
      <c r="S1137" s="16">
        <v>0</v>
      </c>
      <c r="T1137" s="16">
        <v>1</v>
      </c>
      <c r="U1137" s="16">
        <v>2</v>
      </c>
      <c r="V1137" s="16">
        <v>0</v>
      </c>
      <c r="W1137" s="19">
        <v>0</v>
      </c>
      <c r="X1137" s="19">
        <v>0</v>
      </c>
      <c r="Y1137" s="16">
        <v>0</v>
      </c>
      <c r="Z1137" s="16">
        <v>0</v>
      </c>
      <c r="AA1137" s="16">
        <v>0</v>
      </c>
      <c r="AB1137" s="16">
        <v>0</v>
      </c>
      <c r="AC1137" s="16">
        <v>0</v>
      </c>
      <c r="AD1137" s="16">
        <v>9</v>
      </c>
      <c r="AE1137" s="16">
        <v>2</v>
      </c>
      <c r="AF1137" s="16" t="s">
        <v>171</v>
      </c>
      <c r="AG1137" s="11">
        <v>2</v>
      </c>
      <c r="AH1137" s="11">
        <v>0</v>
      </c>
      <c r="AI1137" s="11">
        <v>0</v>
      </c>
      <c r="AJ1137" s="11">
        <v>0</v>
      </c>
      <c r="AK1137" s="16">
        <v>0</v>
      </c>
      <c r="AL1137" s="16">
        <v>0</v>
      </c>
      <c r="AM1137" s="16">
        <v>0</v>
      </c>
      <c r="AN1137" s="16">
        <v>0.5</v>
      </c>
      <c r="AO1137" s="16">
        <v>3000</v>
      </c>
      <c r="AP1137" s="16">
        <v>0</v>
      </c>
      <c r="AQ1137" s="16">
        <v>0</v>
      </c>
      <c r="AR1137" s="11">
        <v>0</v>
      </c>
      <c r="AS1137" s="16" t="s">
        <v>162</v>
      </c>
      <c r="AT1137" s="20" t="s">
        <v>163</v>
      </c>
      <c r="AU1137" s="16">
        <v>0</v>
      </c>
      <c r="AV1137" s="19">
        <v>0</v>
      </c>
      <c r="AW1137" s="19">
        <v>0</v>
      </c>
      <c r="AX1137" s="17" t="s">
        <v>164</v>
      </c>
      <c r="AY1137" s="16"/>
      <c r="AZ1137" s="18">
        <v>0</v>
      </c>
      <c r="BA1137" s="18">
        <v>0</v>
      </c>
      <c r="BB1137" s="76" t="s">
        <v>1531</v>
      </c>
      <c r="BC1137" s="16">
        <v>0</v>
      </c>
      <c r="BD1137" s="16">
        <v>0</v>
      </c>
      <c r="BE1137" s="16">
        <v>0</v>
      </c>
      <c r="BF1137" s="16">
        <v>0</v>
      </c>
      <c r="BG1137" s="16">
        <v>0</v>
      </c>
      <c r="BH1137" s="16">
        <v>0</v>
      </c>
      <c r="BI1137" s="14">
        <v>0</v>
      </c>
      <c r="BJ1137" s="11">
        <v>0</v>
      </c>
      <c r="BK1137" s="11">
        <v>0</v>
      </c>
      <c r="BL1137" s="11">
        <v>0</v>
      </c>
      <c r="BM1137" s="11">
        <v>0</v>
      </c>
      <c r="BN1137" s="11">
        <v>0</v>
      </c>
      <c r="BO1137" s="11">
        <v>0</v>
      </c>
      <c r="BP1137" s="11">
        <v>0</v>
      </c>
      <c r="BQ1137" s="46">
        <v>0</v>
      </c>
    </row>
    <row r="1138" ht="20.1" customHeight="1" spans="3:69">
      <c r="C1138" s="19">
        <v>68000010</v>
      </c>
      <c r="D1138" s="20" t="s">
        <v>1532</v>
      </c>
      <c r="E1138" s="19">
        <v>1</v>
      </c>
      <c r="F1138" s="19">
        <v>68000010</v>
      </c>
      <c r="G1138" s="19">
        <v>0</v>
      </c>
      <c r="H1138" s="18">
        <v>0</v>
      </c>
      <c r="I1138" s="19">
        <v>1</v>
      </c>
      <c r="J1138" s="19">
        <v>0</v>
      </c>
      <c r="K1138" s="19">
        <v>0</v>
      </c>
      <c r="L1138" s="19">
        <v>0</v>
      </c>
      <c r="M1138" s="19">
        <v>0</v>
      </c>
      <c r="N1138" s="19">
        <v>5</v>
      </c>
      <c r="O1138" s="19">
        <v>0</v>
      </c>
      <c r="P1138" s="19">
        <v>0</v>
      </c>
      <c r="Q1138" s="19">
        <v>0</v>
      </c>
      <c r="R1138" s="11">
        <v>0</v>
      </c>
      <c r="S1138" s="18">
        <v>0</v>
      </c>
      <c r="T1138" s="16">
        <v>1</v>
      </c>
      <c r="U1138" s="19">
        <v>2</v>
      </c>
      <c r="V1138" s="19">
        <v>0</v>
      </c>
      <c r="W1138" s="19">
        <v>0</v>
      </c>
      <c r="X1138" s="19">
        <v>0</v>
      </c>
      <c r="Y1138" s="19">
        <v>0</v>
      </c>
      <c r="Z1138" s="19">
        <v>0</v>
      </c>
      <c r="AA1138" s="19">
        <v>0</v>
      </c>
      <c r="AB1138" s="19">
        <v>1</v>
      </c>
      <c r="AC1138" s="19">
        <v>0</v>
      </c>
      <c r="AD1138" s="19">
        <v>18</v>
      </c>
      <c r="AE1138" s="19">
        <v>0</v>
      </c>
      <c r="AF1138" s="19">
        <v>0</v>
      </c>
      <c r="AG1138" s="11">
        <v>2</v>
      </c>
      <c r="AH1138" s="11">
        <v>0</v>
      </c>
      <c r="AI1138" s="11">
        <v>0</v>
      </c>
      <c r="AJ1138" s="11">
        <v>0</v>
      </c>
      <c r="AK1138" s="19">
        <v>0</v>
      </c>
      <c r="AL1138" s="19">
        <v>0</v>
      </c>
      <c r="AM1138" s="19">
        <v>0</v>
      </c>
      <c r="AN1138" s="19">
        <v>0</v>
      </c>
      <c r="AO1138" s="19">
        <v>1000</v>
      </c>
      <c r="AP1138" s="19">
        <v>0</v>
      </c>
      <c r="AQ1138" s="19">
        <v>0</v>
      </c>
      <c r="AR1138" s="11">
        <v>0</v>
      </c>
      <c r="AS1138" s="19" t="s">
        <v>162</v>
      </c>
      <c r="AT1138" s="20" t="s">
        <v>163</v>
      </c>
      <c r="AU1138" s="19">
        <v>0</v>
      </c>
      <c r="AV1138" s="19">
        <v>0</v>
      </c>
      <c r="AW1138" s="19">
        <v>0</v>
      </c>
      <c r="AX1138" s="20" t="s">
        <v>164</v>
      </c>
      <c r="AY1138" s="20" t="s">
        <v>1533</v>
      </c>
      <c r="AZ1138" s="18">
        <v>0</v>
      </c>
      <c r="BA1138" s="18">
        <v>0</v>
      </c>
      <c r="BB1138" s="76" t="s">
        <v>1534</v>
      </c>
      <c r="BC1138" s="19">
        <v>0</v>
      </c>
      <c r="BD1138" s="16">
        <v>0</v>
      </c>
      <c r="BE1138" s="19">
        <v>0</v>
      </c>
      <c r="BF1138" s="19">
        <v>0</v>
      </c>
      <c r="BG1138" s="19">
        <v>0</v>
      </c>
      <c r="BH1138" s="19">
        <v>0</v>
      </c>
      <c r="BI1138" s="14">
        <v>0</v>
      </c>
      <c r="BJ1138" s="11">
        <v>0</v>
      </c>
      <c r="BK1138" s="11">
        <v>0</v>
      </c>
      <c r="BL1138" s="11">
        <v>0</v>
      </c>
      <c r="BM1138" s="11">
        <v>0</v>
      </c>
      <c r="BN1138" s="11">
        <v>0</v>
      </c>
      <c r="BO1138" s="11">
        <v>0</v>
      </c>
      <c r="BP1138" s="11">
        <v>0</v>
      </c>
      <c r="BQ1138" s="46">
        <v>0</v>
      </c>
    </row>
    <row r="1139" ht="20.1" customHeight="1" spans="3:69">
      <c r="C1139" s="19">
        <v>68000011</v>
      </c>
      <c r="D1139" s="20" t="s">
        <v>1535</v>
      </c>
      <c r="E1139" s="19">
        <v>1</v>
      </c>
      <c r="F1139" s="19">
        <v>68000011</v>
      </c>
      <c r="G1139" s="19">
        <v>0</v>
      </c>
      <c r="H1139" s="18">
        <v>0</v>
      </c>
      <c r="I1139" s="19">
        <v>1</v>
      </c>
      <c r="J1139" s="19">
        <v>0</v>
      </c>
      <c r="K1139" s="19">
        <v>0</v>
      </c>
      <c r="L1139" s="19">
        <v>0</v>
      </c>
      <c r="M1139" s="19">
        <v>0</v>
      </c>
      <c r="N1139" s="19">
        <v>2</v>
      </c>
      <c r="O1139" s="19">
        <v>1</v>
      </c>
      <c r="P1139" s="19">
        <v>0.05</v>
      </c>
      <c r="Q1139" s="19">
        <v>0</v>
      </c>
      <c r="R1139" s="11">
        <v>0</v>
      </c>
      <c r="S1139" s="18">
        <v>0</v>
      </c>
      <c r="T1139" s="16">
        <v>1</v>
      </c>
      <c r="U1139" s="19">
        <v>2</v>
      </c>
      <c r="V1139" s="19">
        <v>0</v>
      </c>
      <c r="W1139" s="19">
        <v>0</v>
      </c>
      <c r="X1139" s="19">
        <v>0</v>
      </c>
      <c r="Y1139" s="19">
        <v>0</v>
      </c>
      <c r="Z1139" s="19">
        <v>0</v>
      </c>
      <c r="AA1139" s="19">
        <v>0</v>
      </c>
      <c r="AB1139" s="19">
        <v>1</v>
      </c>
      <c r="AC1139" s="19">
        <v>0</v>
      </c>
      <c r="AD1139" s="19">
        <v>18</v>
      </c>
      <c r="AE1139" s="19">
        <v>0</v>
      </c>
      <c r="AF1139" s="19">
        <v>0</v>
      </c>
      <c r="AG1139" s="11">
        <v>2</v>
      </c>
      <c r="AH1139" s="11">
        <v>0</v>
      </c>
      <c r="AI1139" s="11">
        <v>0</v>
      </c>
      <c r="AJ1139" s="11">
        <v>0</v>
      </c>
      <c r="AK1139" s="19">
        <v>0</v>
      </c>
      <c r="AL1139" s="19">
        <v>0</v>
      </c>
      <c r="AM1139" s="19">
        <v>0</v>
      </c>
      <c r="AN1139" s="19">
        <v>0</v>
      </c>
      <c r="AO1139" s="19">
        <v>1000</v>
      </c>
      <c r="AP1139" s="19">
        <v>0</v>
      </c>
      <c r="AQ1139" s="19">
        <v>0</v>
      </c>
      <c r="AR1139" s="11">
        <v>98000080</v>
      </c>
      <c r="AS1139" s="19" t="s">
        <v>162</v>
      </c>
      <c r="AT1139" s="20" t="s">
        <v>163</v>
      </c>
      <c r="AU1139" s="19">
        <v>0</v>
      </c>
      <c r="AV1139" s="19">
        <v>0</v>
      </c>
      <c r="AW1139" s="19">
        <v>0</v>
      </c>
      <c r="AX1139" s="20" t="s">
        <v>164</v>
      </c>
      <c r="AY1139" s="20" t="s">
        <v>162</v>
      </c>
      <c r="AZ1139" s="18">
        <v>0</v>
      </c>
      <c r="BA1139" s="18">
        <v>0</v>
      </c>
      <c r="BB1139" s="76" t="s">
        <v>1536</v>
      </c>
      <c r="BC1139" s="19">
        <v>0</v>
      </c>
      <c r="BD1139" s="16">
        <v>0</v>
      </c>
      <c r="BE1139" s="19">
        <v>0</v>
      </c>
      <c r="BF1139" s="19">
        <v>0</v>
      </c>
      <c r="BG1139" s="19">
        <v>0</v>
      </c>
      <c r="BH1139" s="19">
        <v>0</v>
      </c>
      <c r="BI1139" s="14">
        <v>0</v>
      </c>
      <c r="BJ1139" s="11">
        <v>0</v>
      </c>
      <c r="BK1139" s="11">
        <v>0</v>
      </c>
      <c r="BL1139" s="11">
        <v>0</v>
      </c>
      <c r="BM1139" s="11">
        <v>0</v>
      </c>
      <c r="BN1139" s="11">
        <v>0</v>
      </c>
      <c r="BO1139" s="11">
        <v>0</v>
      </c>
      <c r="BP1139" s="11">
        <v>0</v>
      </c>
      <c r="BQ1139" s="46">
        <v>0</v>
      </c>
    </row>
    <row r="1140" ht="20.1" customHeight="1" spans="3:69">
      <c r="C1140" s="19">
        <v>68000012</v>
      </c>
      <c r="D1140" s="20" t="s">
        <v>1537</v>
      </c>
      <c r="E1140" s="19">
        <v>1</v>
      </c>
      <c r="F1140" s="19">
        <v>68000012</v>
      </c>
      <c r="G1140" s="19">
        <v>0</v>
      </c>
      <c r="H1140" s="18">
        <v>0</v>
      </c>
      <c r="I1140" s="19">
        <v>1</v>
      </c>
      <c r="J1140" s="19">
        <v>0</v>
      </c>
      <c r="K1140" s="19">
        <v>0</v>
      </c>
      <c r="L1140" s="19">
        <v>0</v>
      </c>
      <c r="M1140" s="19">
        <v>0</v>
      </c>
      <c r="N1140" s="19">
        <v>5</v>
      </c>
      <c r="O1140" s="19">
        <v>0</v>
      </c>
      <c r="P1140" s="19">
        <v>0</v>
      </c>
      <c r="Q1140" s="19">
        <v>0</v>
      </c>
      <c r="R1140" s="11">
        <v>0</v>
      </c>
      <c r="S1140" s="18">
        <v>0</v>
      </c>
      <c r="T1140" s="16">
        <v>1</v>
      </c>
      <c r="U1140" s="19">
        <v>2</v>
      </c>
      <c r="V1140" s="19">
        <v>0</v>
      </c>
      <c r="W1140" s="19">
        <v>0</v>
      </c>
      <c r="X1140" s="19">
        <v>0</v>
      </c>
      <c r="Y1140" s="19">
        <v>0</v>
      </c>
      <c r="Z1140" s="19">
        <v>0</v>
      </c>
      <c r="AA1140" s="19">
        <v>0</v>
      </c>
      <c r="AB1140" s="19">
        <v>1</v>
      </c>
      <c r="AC1140" s="19">
        <v>0</v>
      </c>
      <c r="AD1140" s="19">
        <v>18</v>
      </c>
      <c r="AE1140" s="19">
        <v>0</v>
      </c>
      <c r="AF1140" s="19">
        <v>0</v>
      </c>
      <c r="AG1140" s="11">
        <v>2</v>
      </c>
      <c r="AH1140" s="11">
        <v>0</v>
      </c>
      <c r="AI1140" s="11">
        <v>0</v>
      </c>
      <c r="AJ1140" s="11">
        <v>0</v>
      </c>
      <c r="AK1140" s="19">
        <v>0</v>
      </c>
      <c r="AL1140" s="19">
        <v>0</v>
      </c>
      <c r="AM1140" s="19">
        <v>0</v>
      </c>
      <c r="AN1140" s="19">
        <v>0</v>
      </c>
      <c r="AO1140" s="19">
        <v>1000</v>
      </c>
      <c r="AP1140" s="19">
        <v>0</v>
      </c>
      <c r="AQ1140" s="19">
        <v>0</v>
      </c>
      <c r="AR1140" s="11"/>
      <c r="AS1140" s="19" t="s">
        <v>162</v>
      </c>
      <c r="AT1140" s="20" t="s">
        <v>163</v>
      </c>
      <c r="AU1140" s="19">
        <v>0</v>
      </c>
      <c r="AV1140" s="19">
        <v>0</v>
      </c>
      <c r="AW1140" s="19">
        <v>0</v>
      </c>
      <c r="AX1140" s="20" t="s">
        <v>164</v>
      </c>
      <c r="AY1140" s="20" t="s">
        <v>1538</v>
      </c>
      <c r="AZ1140" s="18">
        <v>0</v>
      </c>
      <c r="BA1140" s="18">
        <v>0</v>
      </c>
      <c r="BB1140" s="76" t="s">
        <v>1539</v>
      </c>
      <c r="BC1140" s="19">
        <v>0</v>
      </c>
      <c r="BD1140" s="16">
        <v>0</v>
      </c>
      <c r="BE1140" s="19">
        <v>0</v>
      </c>
      <c r="BF1140" s="19">
        <v>0</v>
      </c>
      <c r="BG1140" s="19">
        <v>0</v>
      </c>
      <c r="BH1140" s="19">
        <v>0</v>
      </c>
      <c r="BI1140" s="14">
        <v>0</v>
      </c>
      <c r="BJ1140" s="11">
        <v>0</v>
      </c>
      <c r="BK1140" s="11">
        <v>0</v>
      </c>
      <c r="BL1140" s="11">
        <v>0</v>
      </c>
      <c r="BM1140" s="11">
        <v>0</v>
      </c>
      <c r="BN1140" s="11">
        <v>0</v>
      </c>
      <c r="BO1140" s="11">
        <v>0</v>
      </c>
      <c r="BP1140" s="11">
        <v>0</v>
      </c>
      <c r="BQ1140" s="46">
        <v>0</v>
      </c>
    </row>
    <row r="1141" ht="20.1" customHeight="1" spans="3:69">
      <c r="C1141" s="19">
        <v>68000013</v>
      </c>
      <c r="D1141" s="20" t="s">
        <v>1540</v>
      </c>
      <c r="E1141" s="19">
        <v>1</v>
      </c>
      <c r="F1141" s="19">
        <v>68000013</v>
      </c>
      <c r="G1141" s="19">
        <v>0</v>
      </c>
      <c r="H1141" s="18">
        <v>0</v>
      </c>
      <c r="I1141" s="19">
        <v>1</v>
      </c>
      <c r="J1141" s="19">
        <v>0</v>
      </c>
      <c r="K1141" s="19">
        <v>0</v>
      </c>
      <c r="L1141" s="19">
        <v>0</v>
      </c>
      <c r="M1141" s="19">
        <v>0</v>
      </c>
      <c r="N1141" s="19">
        <v>5</v>
      </c>
      <c r="O1141" s="19">
        <v>0</v>
      </c>
      <c r="P1141" s="19">
        <v>0</v>
      </c>
      <c r="Q1141" s="19">
        <v>0</v>
      </c>
      <c r="R1141" s="11">
        <v>0</v>
      </c>
      <c r="S1141" s="18">
        <v>0</v>
      </c>
      <c r="T1141" s="16">
        <v>1</v>
      </c>
      <c r="U1141" s="19">
        <v>2</v>
      </c>
      <c r="V1141" s="19">
        <v>0</v>
      </c>
      <c r="W1141" s="19">
        <v>0</v>
      </c>
      <c r="X1141" s="19">
        <v>0</v>
      </c>
      <c r="Y1141" s="19">
        <v>0</v>
      </c>
      <c r="Z1141" s="19">
        <v>0</v>
      </c>
      <c r="AA1141" s="19">
        <v>0</v>
      </c>
      <c r="AB1141" s="19">
        <v>1</v>
      </c>
      <c r="AC1141" s="19">
        <v>0</v>
      </c>
      <c r="AD1141" s="19">
        <v>18</v>
      </c>
      <c r="AE1141" s="19">
        <v>0</v>
      </c>
      <c r="AF1141" s="19">
        <v>0</v>
      </c>
      <c r="AG1141" s="11">
        <v>2</v>
      </c>
      <c r="AH1141" s="11">
        <v>0</v>
      </c>
      <c r="AI1141" s="11">
        <v>0</v>
      </c>
      <c r="AJ1141" s="11">
        <v>0</v>
      </c>
      <c r="AK1141" s="19">
        <v>0</v>
      </c>
      <c r="AL1141" s="19">
        <v>0</v>
      </c>
      <c r="AM1141" s="19">
        <v>0</v>
      </c>
      <c r="AN1141" s="19">
        <v>0</v>
      </c>
      <c r="AO1141" s="19">
        <v>1000</v>
      </c>
      <c r="AP1141" s="19">
        <v>0</v>
      </c>
      <c r="AQ1141" s="19">
        <v>0</v>
      </c>
      <c r="AR1141" s="11"/>
      <c r="AS1141" s="19" t="s">
        <v>162</v>
      </c>
      <c r="AT1141" s="20" t="s">
        <v>163</v>
      </c>
      <c r="AU1141" s="19">
        <v>0</v>
      </c>
      <c r="AV1141" s="19">
        <v>0</v>
      </c>
      <c r="AW1141" s="19">
        <v>0</v>
      </c>
      <c r="AX1141" s="20" t="s">
        <v>164</v>
      </c>
      <c r="AY1141" s="20" t="s">
        <v>1541</v>
      </c>
      <c r="AZ1141" s="18">
        <v>0</v>
      </c>
      <c r="BA1141" s="18">
        <v>0</v>
      </c>
      <c r="BB1141" s="76" t="s">
        <v>1542</v>
      </c>
      <c r="BC1141" s="19">
        <v>0</v>
      </c>
      <c r="BD1141" s="16">
        <v>0</v>
      </c>
      <c r="BE1141" s="19">
        <v>0</v>
      </c>
      <c r="BF1141" s="19">
        <v>0</v>
      </c>
      <c r="BG1141" s="19">
        <v>0</v>
      </c>
      <c r="BH1141" s="19">
        <v>0</v>
      </c>
      <c r="BI1141" s="14">
        <v>0</v>
      </c>
      <c r="BJ1141" s="11">
        <v>0</v>
      </c>
      <c r="BK1141" s="11">
        <v>0</v>
      </c>
      <c r="BL1141" s="11">
        <v>0</v>
      </c>
      <c r="BM1141" s="11">
        <v>0</v>
      </c>
      <c r="BN1141" s="11">
        <v>0</v>
      </c>
      <c r="BO1141" s="11">
        <v>0</v>
      </c>
      <c r="BP1141" s="11">
        <v>0</v>
      </c>
      <c r="BQ1141" s="46">
        <v>0</v>
      </c>
    </row>
    <row r="1142" ht="20.1" customHeight="1" spans="3:69">
      <c r="C1142" s="19">
        <v>68000014</v>
      </c>
      <c r="D1142" s="20" t="s">
        <v>1543</v>
      </c>
      <c r="E1142" s="19">
        <v>1</v>
      </c>
      <c r="F1142" s="19">
        <v>68000014</v>
      </c>
      <c r="G1142" s="19">
        <v>0</v>
      </c>
      <c r="H1142" s="18">
        <v>0</v>
      </c>
      <c r="I1142" s="19">
        <v>1</v>
      </c>
      <c r="J1142" s="19">
        <v>0</v>
      </c>
      <c r="K1142" s="19">
        <v>0</v>
      </c>
      <c r="L1142" s="19">
        <v>0</v>
      </c>
      <c r="M1142" s="19">
        <v>0</v>
      </c>
      <c r="N1142" s="19">
        <v>5</v>
      </c>
      <c r="O1142" s="19">
        <v>0</v>
      </c>
      <c r="P1142" s="19">
        <v>0</v>
      </c>
      <c r="Q1142" s="19">
        <v>0</v>
      </c>
      <c r="R1142" s="11">
        <v>0</v>
      </c>
      <c r="S1142" s="18">
        <v>0</v>
      </c>
      <c r="T1142" s="16">
        <v>1</v>
      </c>
      <c r="U1142" s="19">
        <v>2</v>
      </c>
      <c r="V1142" s="19">
        <v>0</v>
      </c>
      <c r="W1142" s="19">
        <v>0</v>
      </c>
      <c r="X1142" s="19">
        <v>0</v>
      </c>
      <c r="Y1142" s="19">
        <v>0</v>
      </c>
      <c r="Z1142" s="19">
        <v>0</v>
      </c>
      <c r="AA1142" s="19">
        <v>0</v>
      </c>
      <c r="AB1142" s="19">
        <v>1</v>
      </c>
      <c r="AC1142" s="19">
        <v>0</v>
      </c>
      <c r="AD1142" s="19">
        <v>18</v>
      </c>
      <c r="AE1142" s="19">
        <v>0</v>
      </c>
      <c r="AF1142" s="19">
        <v>0</v>
      </c>
      <c r="AG1142" s="11">
        <v>2</v>
      </c>
      <c r="AH1142" s="11">
        <v>0</v>
      </c>
      <c r="AI1142" s="11">
        <v>0</v>
      </c>
      <c r="AJ1142" s="11">
        <v>0</v>
      </c>
      <c r="AK1142" s="19">
        <v>0</v>
      </c>
      <c r="AL1142" s="19">
        <v>0</v>
      </c>
      <c r="AM1142" s="19">
        <v>0</v>
      </c>
      <c r="AN1142" s="19">
        <v>0</v>
      </c>
      <c r="AO1142" s="19">
        <v>1000</v>
      </c>
      <c r="AP1142" s="19">
        <v>0</v>
      </c>
      <c r="AQ1142" s="19">
        <v>0</v>
      </c>
      <c r="AR1142" s="11"/>
      <c r="AS1142" s="19" t="s">
        <v>162</v>
      </c>
      <c r="AT1142" s="20" t="s">
        <v>163</v>
      </c>
      <c r="AU1142" s="19">
        <v>0</v>
      </c>
      <c r="AV1142" s="19">
        <v>0</v>
      </c>
      <c r="AW1142" s="19">
        <v>0</v>
      </c>
      <c r="AX1142" s="20" t="s">
        <v>164</v>
      </c>
      <c r="AY1142" s="20" t="s">
        <v>1544</v>
      </c>
      <c r="AZ1142" s="18">
        <v>0</v>
      </c>
      <c r="BA1142" s="18">
        <v>0</v>
      </c>
      <c r="BB1142" s="76" t="s">
        <v>1545</v>
      </c>
      <c r="BC1142" s="19">
        <v>0</v>
      </c>
      <c r="BD1142" s="16">
        <v>0</v>
      </c>
      <c r="BE1142" s="19">
        <v>0</v>
      </c>
      <c r="BF1142" s="19">
        <v>0</v>
      </c>
      <c r="BG1142" s="19">
        <v>0</v>
      </c>
      <c r="BH1142" s="19">
        <v>0</v>
      </c>
      <c r="BI1142" s="14">
        <v>0</v>
      </c>
      <c r="BJ1142" s="11">
        <v>0</v>
      </c>
      <c r="BK1142" s="11">
        <v>0</v>
      </c>
      <c r="BL1142" s="11">
        <v>0</v>
      </c>
      <c r="BM1142" s="11">
        <v>0</v>
      </c>
      <c r="BN1142" s="11">
        <v>0</v>
      </c>
      <c r="BO1142" s="11">
        <v>0</v>
      </c>
      <c r="BP1142" s="11">
        <v>0</v>
      </c>
      <c r="BQ1142" s="46">
        <v>0</v>
      </c>
    </row>
    <row r="1143" ht="20.1" customHeight="1" spans="3:69">
      <c r="C1143" s="19">
        <v>68000015</v>
      </c>
      <c r="D1143" s="20" t="s">
        <v>1546</v>
      </c>
      <c r="E1143" s="19">
        <v>1</v>
      </c>
      <c r="F1143" s="19">
        <v>68000015</v>
      </c>
      <c r="G1143" s="19">
        <v>0</v>
      </c>
      <c r="H1143" s="18">
        <v>0</v>
      </c>
      <c r="I1143" s="19">
        <v>1</v>
      </c>
      <c r="J1143" s="19">
        <v>0</v>
      </c>
      <c r="K1143" s="19">
        <v>0</v>
      </c>
      <c r="L1143" s="19">
        <v>0</v>
      </c>
      <c r="M1143" s="19">
        <v>0</v>
      </c>
      <c r="N1143" s="19">
        <v>5</v>
      </c>
      <c r="O1143" s="19">
        <v>0</v>
      </c>
      <c r="P1143" s="19">
        <v>0</v>
      </c>
      <c r="Q1143" s="19">
        <v>0</v>
      </c>
      <c r="R1143" s="11">
        <v>0</v>
      </c>
      <c r="S1143" s="18">
        <v>0</v>
      </c>
      <c r="T1143" s="16">
        <v>1</v>
      </c>
      <c r="U1143" s="19">
        <v>2</v>
      </c>
      <c r="V1143" s="19">
        <v>0</v>
      </c>
      <c r="W1143" s="19">
        <v>0</v>
      </c>
      <c r="X1143" s="19">
        <v>0</v>
      </c>
      <c r="Y1143" s="19">
        <v>0</v>
      </c>
      <c r="Z1143" s="19">
        <v>0</v>
      </c>
      <c r="AA1143" s="19">
        <v>0</v>
      </c>
      <c r="AB1143" s="19">
        <v>1</v>
      </c>
      <c r="AC1143" s="19">
        <v>0</v>
      </c>
      <c r="AD1143" s="19">
        <v>18</v>
      </c>
      <c r="AE1143" s="19">
        <v>0</v>
      </c>
      <c r="AF1143" s="19">
        <v>0</v>
      </c>
      <c r="AG1143" s="11">
        <v>2</v>
      </c>
      <c r="AH1143" s="11">
        <v>0</v>
      </c>
      <c r="AI1143" s="11">
        <v>0</v>
      </c>
      <c r="AJ1143" s="11">
        <v>0</v>
      </c>
      <c r="AK1143" s="19">
        <v>0</v>
      </c>
      <c r="AL1143" s="19">
        <v>0</v>
      </c>
      <c r="AM1143" s="19">
        <v>0</v>
      </c>
      <c r="AN1143" s="19">
        <v>0</v>
      </c>
      <c r="AO1143" s="19">
        <v>1000</v>
      </c>
      <c r="AP1143" s="19">
        <v>0</v>
      </c>
      <c r="AQ1143" s="19">
        <v>0</v>
      </c>
      <c r="AR1143" s="11"/>
      <c r="AS1143" s="19" t="s">
        <v>162</v>
      </c>
      <c r="AT1143" s="20" t="s">
        <v>163</v>
      </c>
      <c r="AU1143" s="19">
        <v>0</v>
      </c>
      <c r="AV1143" s="19">
        <v>0</v>
      </c>
      <c r="AW1143" s="19">
        <v>0</v>
      </c>
      <c r="AX1143" s="20" t="s">
        <v>164</v>
      </c>
      <c r="AY1143" s="20" t="s">
        <v>1547</v>
      </c>
      <c r="AZ1143" s="18">
        <v>0</v>
      </c>
      <c r="BA1143" s="18">
        <v>0</v>
      </c>
      <c r="BB1143" s="76" t="s">
        <v>1548</v>
      </c>
      <c r="BC1143" s="19">
        <v>0</v>
      </c>
      <c r="BD1143" s="16">
        <v>0</v>
      </c>
      <c r="BE1143" s="19">
        <v>0</v>
      </c>
      <c r="BF1143" s="19">
        <v>0</v>
      </c>
      <c r="BG1143" s="19">
        <v>0</v>
      </c>
      <c r="BH1143" s="19">
        <v>0</v>
      </c>
      <c r="BI1143" s="14">
        <v>0</v>
      </c>
      <c r="BJ1143" s="11">
        <v>0</v>
      </c>
      <c r="BK1143" s="11">
        <v>0</v>
      </c>
      <c r="BL1143" s="11">
        <v>0</v>
      </c>
      <c r="BM1143" s="11">
        <v>0</v>
      </c>
      <c r="BN1143" s="11">
        <v>0</v>
      </c>
      <c r="BO1143" s="11">
        <v>0</v>
      </c>
      <c r="BP1143" s="11">
        <v>0</v>
      </c>
      <c r="BQ1143" s="46">
        <v>0</v>
      </c>
    </row>
    <row r="1144" ht="20.1" customHeight="1" spans="3:69">
      <c r="C1144" s="19">
        <v>68000016</v>
      </c>
      <c r="D1144" s="20" t="s">
        <v>1549</v>
      </c>
      <c r="E1144" s="19">
        <v>1</v>
      </c>
      <c r="F1144" s="19">
        <v>68000016</v>
      </c>
      <c r="G1144" s="19">
        <v>0</v>
      </c>
      <c r="H1144" s="18">
        <v>0</v>
      </c>
      <c r="I1144" s="19">
        <v>1</v>
      </c>
      <c r="J1144" s="19">
        <v>0</v>
      </c>
      <c r="K1144" s="19">
        <v>0</v>
      </c>
      <c r="L1144" s="19">
        <v>0</v>
      </c>
      <c r="M1144" s="19">
        <v>0</v>
      </c>
      <c r="N1144" s="19">
        <v>5</v>
      </c>
      <c r="O1144" s="19">
        <v>0</v>
      </c>
      <c r="P1144" s="19">
        <v>0</v>
      </c>
      <c r="Q1144" s="19">
        <v>0</v>
      </c>
      <c r="R1144" s="11">
        <v>0</v>
      </c>
      <c r="S1144" s="18">
        <v>0</v>
      </c>
      <c r="T1144" s="16">
        <v>1</v>
      </c>
      <c r="U1144" s="19">
        <v>2</v>
      </c>
      <c r="V1144" s="19">
        <v>0</v>
      </c>
      <c r="W1144" s="19">
        <v>0</v>
      </c>
      <c r="X1144" s="19">
        <v>0</v>
      </c>
      <c r="Y1144" s="19">
        <v>0</v>
      </c>
      <c r="Z1144" s="19">
        <v>0</v>
      </c>
      <c r="AA1144" s="19">
        <v>0</v>
      </c>
      <c r="AB1144" s="19">
        <v>1</v>
      </c>
      <c r="AC1144" s="19">
        <v>0</v>
      </c>
      <c r="AD1144" s="19">
        <v>18</v>
      </c>
      <c r="AE1144" s="19">
        <v>0</v>
      </c>
      <c r="AF1144" s="19">
        <v>0</v>
      </c>
      <c r="AG1144" s="11">
        <v>2</v>
      </c>
      <c r="AH1144" s="11">
        <v>0</v>
      </c>
      <c r="AI1144" s="11">
        <v>0</v>
      </c>
      <c r="AJ1144" s="11">
        <v>0</v>
      </c>
      <c r="AK1144" s="19">
        <v>0</v>
      </c>
      <c r="AL1144" s="19">
        <v>0</v>
      </c>
      <c r="AM1144" s="19">
        <v>0</v>
      </c>
      <c r="AN1144" s="19">
        <v>0</v>
      </c>
      <c r="AO1144" s="19">
        <v>1000</v>
      </c>
      <c r="AP1144" s="19">
        <v>0</v>
      </c>
      <c r="AQ1144" s="19">
        <v>0</v>
      </c>
      <c r="AR1144" s="11"/>
      <c r="AS1144" s="19" t="s">
        <v>162</v>
      </c>
      <c r="AT1144" s="20" t="s">
        <v>163</v>
      </c>
      <c r="AU1144" s="19">
        <v>0</v>
      </c>
      <c r="AV1144" s="19">
        <v>0</v>
      </c>
      <c r="AW1144" s="19">
        <v>0</v>
      </c>
      <c r="AX1144" s="20" t="s">
        <v>164</v>
      </c>
      <c r="AY1144" s="20" t="s">
        <v>1550</v>
      </c>
      <c r="AZ1144" s="18">
        <v>0</v>
      </c>
      <c r="BA1144" s="18">
        <v>0</v>
      </c>
      <c r="BB1144" s="76" t="s">
        <v>1551</v>
      </c>
      <c r="BC1144" s="19">
        <v>0</v>
      </c>
      <c r="BD1144" s="16">
        <v>0</v>
      </c>
      <c r="BE1144" s="19">
        <v>0</v>
      </c>
      <c r="BF1144" s="19">
        <v>0</v>
      </c>
      <c r="BG1144" s="19">
        <v>0</v>
      </c>
      <c r="BH1144" s="19">
        <v>0</v>
      </c>
      <c r="BI1144" s="14">
        <v>0</v>
      </c>
      <c r="BJ1144" s="11">
        <v>0</v>
      </c>
      <c r="BK1144" s="11">
        <v>0</v>
      </c>
      <c r="BL1144" s="11">
        <v>0</v>
      </c>
      <c r="BM1144" s="11">
        <v>0</v>
      </c>
      <c r="BN1144" s="11">
        <v>0</v>
      </c>
      <c r="BO1144" s="11">
        <v>0</v>
      </c>
      <c r="BP1144" s="11">
        <v>0</v>
      </c>
      <c r="BQ1144" s="46">
        <v>0</v>
      </c>
    </row>
    <row r="1145" ht="20.1" customHeight="1" spans="3:69">
      <c r="C1145" s="19">
        <v>68000017</v>
      </c>
      <c r="D1145" s="20" t="s">
        <v>1552</v>
      </c>
      <c r="E1145" s="19">
        <v>1</v>
      </c>
      <c r="F1145" s="19">
        <v>68000017</v>
      </c>
      <c r="G1145" s="19">
        <v>0</v>
      </c>
      <c r="H1145" s="18">
        <v>0</v>
      </c>
      <c r="I1145" s="19">
        <v>1</v>
      </c>
      <c r="J1145" s="19">
        <v>0</v>
      </c>
      <c r="K1145" s="19">
        <v>0</v>
      </c>
      <c r="L1145" s="19">
        <v>0</v>
      </c>
      <c r="M1145" s="19">
        <v>0</v>
      </c>
      <c r="N1145" s="19">
        <v>5</v>
      </c>
      <c r="O1145" s="19">
        <v>0</v>
      </c>
      <c r="P1145" s="19">
        <v>0</v>
      </c>
      <c r="Q1145" s="19">
        <v>0</v>
      </c>
      <c r="R1145" s="11">
        <v>0</v>
      </c>
      <c r="S1145" s="18">
        <v>0</v>
      </c>
      <c r="T1145" s="16">
        <v>1</v>
      </c>
      <c r="U1145" s="19">
        <v>2</v>
      </c>
      <c r="V1145" s="19">
        <v>0</v>
      </c>
      <c r="W1145" s="19">
        <v>0</v>
      </c>
      <c r="X1145" s="19">
        <v>0</v>
      </c>
      <c r="Y1145" s="19">
        <v>0</v>
      </c>
      <c r="Z1145" s="19">
        <v>0</v>
      </c>
      <c r="AA1145" s="19">
        <v>0</v>
      </c>
      <c r="AB1145" s="19">
        <v>1</v>
      </c>
      <c r="AC1145" s="19">
        <v>0</v>
      </c>
      <c r="AD1145" s="19">
        <v>18</v>
      </c>
      <c r="AE1145" s="19">
        <v>0</v>
      </c>
      <c r="AF1145" s="19">
        <v>0</v>
      </c>
      <c r="AG1145" s="11">
        <v>2</v>
      </c>
      <c r="AH1145" s="11">
        <v>0</v>
      </c>
      <c r="AI1145" s="11">
        <v>0</v>
      </c>
      <c r="AJ1145" s="11">
        <v>0</v>
      </c>
      <c r="AK1145" s="19">
        <v>0</v>
      </c>
      <c r="AL1145" s="19">
        <v>0</v>
      </c>
      <c r="AM1145" s="19">
        <v>0</v>
      </c>
      <c r="AN1145" s="19">
        <v>0</v>
      </c>
      <c r="AO1145" s="19">
        <v>1000</v>
      </c>
      <c r="AP1145" s="19">
        <v>0</v>
      </c>
      <c r="AQ1145" s="19">
        <v>0</v>
      </c>
      <c r="AR1145" s="11"/>
      <c r="AS1145" s="19" t="s">
        <v>162</v>
      </c>
      <c r="AT1145" s="20" t="s">
        <v>163</v>
      </c>
      <c r="AU1145" s="19">
        <v>0</v>
      </c>
      <c r="AV1145" s="19">
        <v>0</v>
      </c>
      <c r="AW1145" s="19">
        <v>0</v>
      </c>
      <c r="AX1145" s="20" t="s">
        <v>164</v>
      </c>
      <c r="AY1145" s="20" t="s">
        <v>1553</v>
      </c>
      <c r="AZ1145" s="18">
        <v>0</v>
      </c>
      <c r="BA1145" s="18">
        <v>0</v>
      </c>
      <c r="BB1145" s="76" t="s">
        <v>1554</v>
      </c>
      <c r="BC1145" s="19">
        <v>0</v>
      </c>
      <c r="BD1145" s="16">
        <v>0</v>
      </c>
      <c r="BE1145" s="19">
        <v>0</v>
      </c>
      <c r="BF1145" s="19">
        <v>0</v>
      </c>
      <c r="BG1145" s="19">
        <v>0</v>
      </c>
      <c r="BH1145" s="19">
        <v>0</v>
      </c>
      <c r="BI1145" s="14">
        <v>0</v>
      </c>
      <c r="BJ1145" s="11">
        <v>0</v>
      </c>
      <c r="BK1145" s="11">
        <v>0</v>
      </c>
      <c r="BL1145" s="11">
        <v>0</v>
      </c>
      <c r="BM1145" s="11">
        <v>0</v>
      </c>
      <c r="BN1145" s="11">
        <v>0</v>
      </c>
      <c r="BO1145" s="11">
        <v>0</v>
      </c>
      <c r="BP1145" s="11">
        <v>0</v>
      </c>
      <c r="BQ1145" s="46">
        <v>0</v>
      </c>
    </row>
    <row r="1146" ht="20.1" customHeight="1" spans="3:69">
      <c r="C1146" s="19">
        <v>68000018</v>
      </c>
      <c r="D1146" s="20" t="s">
        <v>1555</v>
      </c>
      <c r="E1146" s="19">
        <v>1</v>
      </c>
      <c r="F1146" s="19">
        <v>68000004</v>
      </c>
      <c r="G1146" s="16">
        <v>0</v>
      </c>
      <c r="H1146" s="18">
        <v>0</v>
      </c>
      <c r="I1146" s="19">
        <v>1</v>
      </c>
      <c r="J1146" s="19">
        <v>0</v>
      </c>
      <c r="K1146" s="19">
        <v>0</v>
      </c>
      <c r="L1146" s="16">
        <v>0</v>
      </c>
      <c r="M1146" s="16">
        <v>0</v>
      </c>
      <c r="N1146" s="16">
        <v>2</v>
      </c>
      <c r="O1146" s="16">
        <v>1</v>
      </c>
      <c r="P1146" s="16">
        <v>0.075</v>
      </c>
      <c r="Q1146" s="16">
        <v>0</v>
      </c>
      <c r="R1146" s="11">
        <v>0</v>
      </c>
      <c r="S1146" s="16">
        <v>0</v>
      </c>
      <c r="T1146" s="16">
        <v>1</v>
      </c>
      <c r="U1146" s="16">
        <v>2</v>
      </c>
      <c r="V1146" s="16">
        <v>0</v>
      </c>
      <c r="W1146" s="16">
        <v>0</v>
      </c>
      <c r="X1146" s="16">
        <v>0</v>
      </c>
      <c r="Y1146" s="16">
        <v>0</v>
      </c>
      <c r="Z1146" s="16">
        <v>0</v>
      </c>
      <c r="AA1146" s="16">
        <v>0</v>
      </c>
      <c r="AB1146" s="16">
        <v>1</v>
      </c>
      <c r="AC1146" s="16">
        <v>0</v>
      </c>
      <c r="AD1146" s="16">
        <v>20</v>
      </c>
      <c r="AE1146" s="16">
        <v>0</v>
      </c>
      <c r="AF1146" s="16">
        <v>0</v>
      </c>
      <c r="AG1146" s="11">
        <v>2</v>
      </c>
      <c r="AH1146" s="11">
        <v>2</v>
      </c>
      <c r="AI1146" s="11">
        <v>0</v>
      </c>
      <c r="AJ1146" s="11">
        <v>1.5</v>
      </c>
      <c r="AK1146" s="16">
        <v>0</v>
      </c>
      <c r="AL1146" s="16">
        <v>0</v>
      </c>
      <c r="AM1146" s="16">
        <v>0</v>
      </c>
      <c r="AN1146" s="16">
        <v>0</v>
      </c>
      <c r="AO1146" s="16">
        <v>3000</v>
      </c>
      <c r="AP1146" s="16">
        <v>0</v>
      </c>
      <c r="AQ1146" s="16">
        <v>0</v>
      </c>
      <c r="AR1146" s="11">
        <v>0</v>
      </c>
      <c r="AS1146" s="16" t="s">
        <v>162</v>
      </c>
      <c r="AT1146" s="17" t="s">
        <v>163</v>
      </c>
      <c r="AU1146" s="16" t="s">
        <v>360</v>
      </c>
      <c r="AV1146" s="19">
        <v>0</v>
      </c>
      <c r="AW1146" s="19">
        <v>21101051</v>
      </c>
      <c r="AX1146" s="17" t="s">
        <v>348</v>
      </c>
      <c r="AY1146" s="16" t="s">
        <v>1556</v>
      </c>
      <c r="AZ1146" s="18">
        <v>0</v>
      </c>
      <c r="BA1146" s="18">
        <v>0</v>
      </c>
      <c r="BB1146" s="39" t="s">
        <v>1557</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ht="20.1" customHeight="1" spans="3:69">
      <c r="C1147" s="19">
        <v>68000101</v>
      </c>
      <c r="D1147" s="20" t="s">
        <v>1558</v>
      </c>
      <c r="E1147" s="19">
        <v>1</v>
      </c>
      <c r="F1147" s="19">
        <v>68000101</v>
      </c>
      <c r="G1147" s="19">
        <v>0</v>
      </c>
      <c r="H1147" s="18">
        <v>0</v>
      </c>
      <c r="I1147" s="19">
        <v>1</v>
      </c>
      <c r="J1147" s="19">
        <v>0</v>
      </c>
      <c r="K1147" s="19">
        <v>0</v>
      </c>
      <c r="L1147" s="19">
        <v>0</v>
      </c>
      <c r="M1147" s="19">
        <v>0</v>
      </c>
      <c r="N1147" s="19">
        <v>5</v>
      </c>
      <c r="O1147" s="19">
        <v>0</v>
      </c>
      <c r="P1147" s="19">
        <v>0</v>
      </c>
      <c r="Q1147" s="19">
        <v>0</v>
      </c>
      <c r="R1147" s="11">
        <v>0</v>
      </c>
      <c r="S1147" s="18">
        <v>0</v>
      </c>
      <c r="T1147" s="16">
        <v>1</v>
      </c>
      <c r="U1147" s="19">
        <v>2</v>
      </c>
      <c r="V1147" s="19">
        <v>0</v>
      </c>
      <c r="W1147" s="19">
        <v>0</v>
      </c>
      <c r="X1147" s="19">
        <v>0</v>
      </c>
      <c r="Y1147" s="19">
        <v>0</v>
      </c>
      <c r="Z1147" s="19">
        <v>0</v>
      </c>
      <c r="AA1147" s="19">
        <v>0</v>
      </c>
      <c r="AB1147" s="19">
        <v>1</v>
      </c>
      <c r="AC1147" s="19">
        <v>0</v>
      </c>
      <c r="AD1147" s="19">
        <v>18</v>
      </c>
      <c r="AE1147" s="19">
        <v>0</v>
      </c>
      <c r="AF1147" s="19">
        <v>0</v>
      </c>
      <c r="AG1147" s="11">
        <v>2</v>
      </c>
      <c r="AH1147" s="11">
        <v>0</v>
      </c>
      <c r="AI1147" s="11">
        <v>0</v>
      </c>
      <c r="AJ1147" s="11">
        <v>0</v>
      </c>
      <c r="AK1147" s="19">
        <v>0</v>
      </c>
      <c r="AL1147" s="19">
        <v>0</v>
      </c>
      <c r="AM1147" s="19">
        <v>0</v>
      </c>
      <c r="AN1147" s="19">
        <v>0</v>
      </c>
      <c r="AO1147" s="19">
        <v>1000</v>
      </c>
      <c r="AP1147" s="19">
        <v>0</v>
      </c>
      <c r="AQ1147" s="19">
        <v>0</v>
      </c>
      <c r="AR1147" s="11"/>
      <c r="AS1147" s="19" t="s">
        <v>162</v>
      </c>
      <c r="AT1147" s="20" t="s">
        <v>163</v>
      </c>
      <c r="AU1147" s="19">
        <v>0</v>
      </c>
      <c r="AV1147" s="19">
        <v>0</v>
      </c>
      <c r="AW1147" s="19">
        <v>0</v>
      </c>
      <c r="AX1147" s="20" t="s">
        <v>164</v>
      </c>
      <c r="AY1147" s="20" t="s">
        <v>1559</v>
      </c>
      <c r="AZ1147" s="18">
        <v>0</v>
      </c>
      <c r="BA1147" s="18">
        <v>0</v>
      </c>
      <c r="BB1147" s="76" t="s">
        <v>1560</v>
      </c>
      <c r="BC1147" s="19">
        <v>0</v>
      </c>
      <c r="BD1147" s="16">
        <v>0</v>
      </c>
      <c r="BE1147" s="19">
        <v>0</v>
      </c>
      <c r="BF1147" s="19">
        <v>0</v>
      </c>
      <c r="BG1147" s="19">
        <v>0</v>
      </c>
      <c r="BH1147" s="19">
        <v>0</v>
      </c>
      <c r="BI1147" s="14">
        <v>0</v>
      </c>
      <c r="BJ1147" s="11">
        <v>0</v>
      </c>
      <c r="BK1147" s="11">
        <v>0</v>
      </c>
      <c r="BL1147" s="11">
        <v>0</v>
      </c>
      <c r="BM1147" s="11">
        <v>0</v>
      </c>
      <c r="BN1147" s="11">
        <v>0</v>
      </c>
      <c r="BO1147" s="11">
        <v>0</v>
      </c>
      <c r="BP1147" s="11">
        <v>0</v>
      </c>
      <c r="BQ1147" s="46">
        <v>0</v>
      </c>
    </row>
    <row r="1148" ht="20.1" customHeight="1" spans="3:69">
      <c r="C1148" s="19">
        <v>68000102</v>
      </c>
      <c r="D1148" s="20" t="s">
        <v>1561</v>
      </c>
      <c r="E1148" s="19">
        <v>1</v>
      </c>
      <c r="F1148" s="19">
        <v>68000102</v>
      </c>
      <c r="G1148" s="19">
        <v>0</v>
      </c>
      <c r="H1148" s="18">
        <v>0</v>
      </c>
      <c r="I1148" s="19">
        <v>1</v>
      </c>
      <c r="J1148" s="19">
        <v>0</v>
      </c>
      <c r="K1148" s="19">
        <v>0</v>
      </c>
      <c r="L1148" s="19">
        <v>0</v>
      </c>
      <c r="M1148" s="19">
        <v>0</v>
      </c>
      <c r="N1148" s="19">
        <v>2</v>
      </c>
      <c r="O1148" s="19">
        <v>0</v>
      </c>
      <c r="P1148" s="19">
        <v>0</v>
      </c>
      <c r="Q1148" s="19">
        <v>0</v>
      </c>
      <c r="R1148" s="11">
        <v>0</v>
      </c>
      <c r="S1148" s="18">
        <v>0</v>
      </c>
      <c r="T1148" s="16">
        <v>1</v>
      </c>
      <c r="U1148" s="19">
        <v>2</v>
      </c>
      <c r="V1148" s="19">
        <v>0</v>
      </c>
      <c r="W1148" s="19">
        <v>0</v>
      </c>
      <c r="X1148" s="19">
        <v>0</v>
      </c>
      <c r="Y1148" s="19">
        <v>0</v>
      </c>
      <c r="Z1148" s="19">
        <v>0</v>
      </c>
      <c r="AA1148" s="19">
        <v>0</v>
      </c>
      <c r="AB1148" s="19">
        <v>1</v>
      </c>
      <c r="AC1148" s="19">
        <v>0</v>
      </c>
      <c r="AD1148" s="19">
        <v>18</v>
      </c>
      <c r="AE1148" s="19">
        <v>0</v>
      </c>
      <c r="AF1148" s="19">
        <v>0</v>
      </c>
      <c r="AG1148" s="11">
        <v>2</v>
      </c>
      <c r="AH1148" s="11">
        <v>0</v>
      </c>
      <c r="AI1148" s="11">
        <v>0</v>
      </c>
      <c r="AJ1148" s="11">
        <v>0</v>
      </c>
      <c r="AK1148" s="19">
        <v>0</v>
      </c>
      <c r="AL1148" s="19">
        <v>0</v>
      </c>
      <c r="AM1148" s="19">
        <v>0</v>
      </c>
      <c r="AN1148" s="19">
        <v>0</v>
      </c>
      <c r="AO1148" s="19">
        <v>1000</v>
      </c>
      <c r="AP1148" s="19">
        <v>0</v>
      </c>
      <c r="AQ1148" s="19">
        <v>0</v>
      </c>
      <c r="AR1148" s="11"/>
      <c r="AS1148" s="19" t="s">
        <v>162</v>
      </c>
      <c r="AT1148" s="20" t="s">
        <v>163</v>
      </c>
      <c r="AU1148" s="19">
        <v>0</v>
      </c>
      <c r="AV1148" s="19">
        <v>0</v>
      </c>
      <c r="AW1148" s="19">
        <v>0</v>
      </c>
      <c r="AX1148" s="20" t="s">
        <v>164</v>
      </c>
      <c r="AY1148" s="20" t="s">
        <v>162</v>
      </c>
      <c r="AZ1148" s="18">
        <v>0</v>
      </c>
      <c r="BA1148" s="18">
        <v>0</v>
      </c>
      <c r="BB1148" s="76" t="s">
        <v>1562</v>
      </c>
      <c r="BC1148" s="19">
        <v>0</v>
      </c>
      <c r="BD1148" s="16">
        <v>0</v>
      </c>
      <c r="BE1148" s="19">
        <v>0</v>
      </c>
      <c r="BF1148" s="19">
        <v>0</v>
      </c>
      <c r="BG1148" s="19">
        <v>0</v>
      </c>
      <c r="BH1148" s="19">
        <v>0</v>
      </c>
      <c r="BI1148" s="14">
        <v>0</v>
      </c>
      <c r="BJ1148" s="11">
        <v>0</v>
      </c>
      <c r="BK1148" s="11">
        <v>0</v>
      </c>
      <c r="BL1148" s="11">
        <v>0</v>
      </c>
      <c r="BM1148" s="11">
        <v>0</v>
      </c>
      <c r="BN1148" s="11">
        <v>0</v>
      </c>
      <c r="BO1148" s="11">
        <v>0</v>
      </c>
      <c r="BP1148" s="11">
        <v>0</v>
      </c>
      <c r="BQ1148" s="46">
        <v>0</v>
      </c>
    </row>
    <row r="1149" ht="20.1" customHeight="1" spans="3:69">
      <c r="C1149" s="19">
        <v>68000103</v>
      </c>
      <c r="D1149" s="20" t="s">
        <v>1563</v>
      </c>
      <c r="E1149" s="19">
        <v>1</v>
      </c>
      <c r="F1149" s="19">
        <v>68000103</v>
      </c>
      <c r="G1149" s="19">
        <v>0</v>
      </c>
      <c r="H1149" s="18">
        <v>0</v>
      </c>
      <c r="I1149" s="19">
        <v>1</v>
      </c>
      <c r="J1149" s="19">
        <v>0</v>
      </c>
      <c r="K1149" s="19">
        <v>0</v>
      </c>
      <c r="L1149" s="19">
        <v>0</v>
      </c>
      <c r="M1149" s="19">
        <v>0</v>
      </c>
      <c r="N1149" s="19">
        <v>2</v>
      </c>
      <c r="O1149" s="19">
        <v>0</v>
      </c>
      <c r="P1149" s="19">
        <v>0</v>
      </c>
      <c r="Q1149" s="19">
        <v>0</v>
      </c>
      <c r="R1149" s="11">
        <v>0</v>
      </c>
      <c r="S1149" s="18">
        <v>0</v>
      </c>
      <c r="T1149" s="16">
        <v>1</v>
      </c>
      <c r="U1149" s="19">
        <v>2</v>
      </c>
      <c r="V1149" s="19">
        <v>0</v>
      </c>
      <c r="W1149" s="19">
        <v>0</v>
      </c>
      <c r="X1149" s="19">
        <v>0</v>
      </c>
      <c r="Y1149" s="19">
        <v>0</v>
      </c>
      <c r="Z1149" s="19">
        <v>0</v>
      </c>
      <c r="AA1149" s="19">
        <v>0</v>
      </c>
      <c r="AB1149" s="19">
        <v>1</v>
      </c>
      <c r="AC1149" s="19">
        <v>0</v>
      </c>
      <c r="AD1149" s="19">
        <v>18</v>
      </c>
      <c r="AE1149" s="19">
        <v>0</v>
      </c>
      <c r="AF1149" s="19">
        <v>0</v>
      </c>
      <c r="AG1149" s="11">
        <v>2</v>
      </c>
      <c r="AH1149" s="11">
        <v>0</v>
      </c>
      <c r="AI1149" s="11">
        <v>0</v>
      </c>
      <c r="AJ1149" s="11">
        <v>0</v>
      </c>
      <c r="AK1149" s="19">
        <v>0</v>
      </c>
      <c r="AL1149" s="19">
        <v>0</v>
      </c>
      <c r="AM1149" s="19">
        <v>0</v>
      </c>
      <c r="AN1149" s="19">
        <v>0</v>
      </c>
      <c r="AO1149" s="19">
        <v>1000</v>
      </c>
      <c r="AP1149" s="19">
        <v>0</v>
      </c>
      <c r="AQ1149" s="19">
        <v>0</v>
      </c>
      <c r="AR1149" s="11"/>
      <c r="AS1149" s="19" t="s">
        <v>162</v>
      </c>
      <c r="AT1149" s="20" t="s">
        <v>163</v>
      </c>
      <c r="AU1149" s="19">
        <v>0</v>
      </c>
      <c r="AV1149" s="19">
        <v>0</v>
      </c>
      <c r="AW1149" s="19">
        <v>0</v>
      </c>
      <c r="AX1149" s="20" t="s">
        <v>164</v>
      </c>
      <c r="AY1149" s="20" t="s">
        <v>162</v>
      </c>
      <c r="AZ1149" s="18">
        <v>0</v>
      </c>
      <c r="BA1149" s="18">
        <v>0</v>
      </c>
      <c r="BB1149" s="76" t="s">
        <v>1564</v>
      </c>
      <c r="BC1149" s="19">
        <v>0</v>
      </c>
      <c r="BD1149" s="16">
        <v>0</v>
      </c>
      <c r="BE1149" s="19">
        <v>0</v>
      </c>
      <c r="BF1149" s="19">
        <v>0</v>
      </c>
      <c r="BG1149" s="19">
        <v>0</v>
      </c>
      <c r="BH1149" s="19">
        <v>0</v>
      </c>
      <c r="BI1149" s="14">
        <v>0</v>
      </c>
      <c r="BJ1149" s="11">
        <v>0</v>
      </c>
      <c r="BK1149" s="11">
        <v>0</v>
      </c>
      <c r="BL1149" s="11">
        <v>0</v>
      </c>
      <c r="BM1149" s="11">
        <v>0</v>
      </c>
      <c r="BN1149" s="11">
        <v>0</v>
      </c>
      <c r="BO1149" s="11">
        <v>0</v>
      </c>
      <c r="BP1149" s="11">
        <v>0</v>
      </c>
      <c r="BQ1149" s="46">
        <v>0</v>
      </c>
    </row>
    <row r="1150" ht="20.1" customHeight="1" spans="3:69">
      <c r="C1150" s="19">
        <v>68000104</v>
      </c>
      <c r="D1150" s="20" t="s">
        <v>1565</v>
      </c>
      <c r="E1150" s="19">
        <v>1</v>
      </c>
      <c r="F1150" s="19">
        <v>68000104</v>
      </c>
      <c r="G1150" s="19">
        <v>0</v>
      </c>
      <c r="H1150" s="18">
        <v>0</v>
      </c>
      <c r="I1150" s="19">
        <v>1</v>
      </c>
      <c r="J1150" s="19">
        <v>0</v>
      </c>
      <c r="K1150" s="19">
        <v>0</v>
      </c>
      <c r="L1150" s="19">
        <v>0</v>
      </c>
      <c r="M1150" s="19">
        <v>0</v>
      </c>
      <c r="N1150" s="19">
        <v>2</v>
      </c>
      <c r="O1150" s="19">
        <v>0</v>
      </c>
      <c r="P1150" s="19">
        <v>0</v>
      </c>
      <c r="Q1150" s="19">
        <v>0</v>
      </c>
      <c r="R1150" s="11">
        <v>0</v>
      </c>
      <c r="S1150" s="18">
        <v>0</v>
      </c>
      <c r="T1150" s="16">
        <v>1</v>
      </c>
      <c r="U1150" s="19">
        <v>2</v>
      </c>
      <c r="V1150" s="19">
        <v>0</v>
      </c>
      <c r="W1150" s="19">
        <v>0</v>
      </c>
      <c r="X1150" s="19">
        <v>0</v>
      </c>
      <c r="Y1150" s="19">
        <v>0</v>
      </c>
      <c r="Z1150" s="19">
        <v>0</v>
      </c>
      <c r="AA1150" s="19">
        <v>0</v>
      </c>
      <c r="AB1150" s="19">
        <v>1</v>
      </c>
      <c r="AC1150" s="19">
        <v>0</v>
      </c>
      <c r="AD1150" s="19">
        <v>18</v>
      </c>
      <c r="AE1150" s="19">
        <v>0</v>
      </c>
      <c r="AF1150" s="19">
        <v>0</v>
      </c>
      <c r="AG1150" s="11">
        <v>2</v>
      </c>
      <c r="AH1150" s="11">
        <v>0</v>
      </c>
      <c r="AI1150" s="11">
        <v>0</v>
      </c>
      <c r="AJ1150" s="11">
        <v>0</v>
      </c>
      <c r="AK1150" s="19">
        <v>0</v>
      </c>
      <c r="AL1150" s="19">
        <v>0</v>
      </c>
      <c r="AM1150" s="19">
        <v>0</v>
      </c>
      <c r="AN1150" s="19">
        <v>0</v>
      </c>
      <c r="AO1150" s="19">
        <v>1000</v>
      </c>
      <c r="AP1150" s="19">
        <v>0</v>
      </c>
      <c r="AQ1150" s="19">
        <v>0</v>
      </c>
      <c r="AR1150" s="11"/>
      <c r="AS1150" s="19" t="s">
        <v>162</v>
      </c>
      <c r="AT1150" s="20" t="s">
        <v>163</v>
      </c>
      <c r="AU1150" s="19">
        <v>0</v>
      </c>
      <c r="AV1150" s="19">
        <v>0</v>
      </c>
      <c r="AW1150" s="19">
        <v>0</v>
      </c>
      <c r="AX1150" s="20" t="s">
        <v>164</v>
      </c>
      <c r="AY1150" s="20" t="s">
        <v>162</v>
      </c>
      <c r="AZ1150" s="18">
        <v>0</v>
      </c>
      <c r="BA1150" s="18">
        <v>0</v>
      </c>
      <c r="BB1150" s="76" t="s">
        <v>1566</v>
      </c>
      <c r="BC1150" s="19">
        <v>0</v>
      </c>
      <c r="BD1150" s="16">
        <v>0</v>
      </c>
      <c r="BE1150" s="19">
        <v>0</v>
      </c>
      <c r="BF1150" s="19">
        <v>0</v>
      </c>
      <c r="BG1150" s="19">
        <v>0</v>
      </c>
      <c r="BH1150" s="19">
        <v>0</v>
      </c>
      <c r="BI1150" s="14">
        <v>0</v>
      </c>
      <c r="BJ1150" s="11">
        <v>0</v>
      </c>
      <c r="BK1150" s="11">
        <v>0</v>
      </c>
      <c r="BL1150" s="11">
        <v>0</v>
      </c>
      <c r="BM1150" s="11">
        <v>0</v>
      </c>
      <c r="BN1150" s="11">
        <v>0</v>
      </c>
      <c r="BO1150" s="11">
        <v>0</v>
      </c>
      <c r="BP1150" s="11">
        <v>0</v>
      </c>
      <c r="BQ1150" s="46">
        <v>0</v>
      </c>
    </row>
    <row r="1151" ht="20.1" customHeight="1" spans="3:69">
      <c r="C1151" s="19">
        <v>68000105</v>
      </c>
      <c r="D1151" s="20" t="s">
        <v>1567</v>
      </c>
      <c r="E1151" s="19">
        <v>1</v>
      </c>
      <c r="F1151" s="19">
        <v>68000105</v>
      </c>
      <c r="G1151" s="19">
        <v>0</v>
      </c>
      <c r="H1151" s="18">
        <v>0</v>
      </c>
      <c r="I1151" s="19">
        <v>1</v>
      </c>
      <c r="J1151" s="19">
        <v>0</v>
      </c>
      <c r="K1151" s="19">
        <v>0</v>
      </c>
      <c r="L1151" s="19">
        <v>0</v>
      </c>
      <c r="M1151" s="19">
        <v>0</v>
      </c>
      <c r="N1151" s="19">
        <v>2</v>
      </c>
      <c r="O1151" s="19">
        <v>0</v>
      </c>
      <c r="P1151" s="19">
        <v>0</v>
      </c>
      <c r="Q1151" s="19">
        <v>0</v>
      </c>
      <c r="R1151" s="11">
        <v>0</v>
      </c>
      <c r="S1151" s="18">
        <v>0</v>
      </c>
      <c r="T1151" s="16">
        <v>1</v>
      </c>
      <c r="U1151" s="19">
        <v>2</v>
      </c>
      <c r="V1151" s="19">
        <v>0</v>
      </c>
      <c r="W1151" s="19">
        <v>0</v>
      </c>
      <c r="X1151" s="19">
        <v>0</v>
      </c>
      <c r="Y1151" s="19">
        <v>0</v>
      </c>
      <c r="Z1151" s="19">
        <v>0</v>
      </c>
      <c r="AA1151" s="19">
        <v>0</v>
      </c>
      <c r="AB1151" s="19">
        <v>1</v>
      </c>
      <c r="AC1151" s="19">
        <v>0</v>
      </c>
      <c r="AD1151" s="19">
        <v>18</v>
      </c>
      <c r="AE1151" s="19">
        <v>0</v>
      </c>
      <c r="AF1151" s="19">
        <v>0</v>
      </c>
      <c r="AG1151" s="11">
        <v>2</v>
      </c>
      <c r="AH1151" s="11">
        <v>0</v>
      </c>
      <c r="AI1151" s="11">
        <v>0</v>
      </c>
      <c r="AJ1151" s="11">
        <v>0</v>
      </c>
      <c r="AK1151" s="19">
        <v>0</v>
      </c>
      <c r="AL1151" s="19">
        <v>0</v>
      </c>
      <c r="AM1151" s="19">
        <v>0</v>
      </c>
      <c r="AN1151" s="19">
        <v>0</v>
      </c>
      <c r="AO1151" s="19">
        <v>1000</v>
      </c>
      <c r="AP1151" s="19">
        <v>0</v>
      </c>
      <c r="AQ1151" s="19">
        <v>0</v>
      </c>
      <c r="AR1151" s="11"/>
      <c r="AS1151" s="19" t="s">
        <v>162</v>
      </c>
      <c r="AT1151" s="20" t="s">
        <v>163</v>
      </c>
      <c r="AU1151" s="19">
        <v>0</v>
      </c>
      <c r="AV1151" s="19">
        <v>0</v>
      </c>
      <c r="AW1151" s="19">
        <v>0</v>
      </c>
      <c r="AX1151" s="20" t="s">
        <v>164</v>
      </c>
      <c r="AY1151" s="20" t="s">
        <v>162</v>
      </c>
      <c r="AZ1151" s="18">
        <v>0</v>
      </c>
      <c r="BA1151" s="18">
        <v>0</v>
      </c>
      <c r="BB1151" s="76" t="s">
        <v>1568</v>
      </c>
      <c r="BC1151" s="19">
        <v>0</v>
      </c>
      <c r="BD1151" s="16">
        <v>0</v>
      </c>
      <c r="BE1151" s="19">
        <v>0</v>
      </c>
      <c r="BF1151" s="19">
        <v>0</v>
      </c>
      <c r="BG1151" s="19">
        <v>0</v>
      </c>
      <c r="BH1151" s="19">
        <v>0</v>
      </c>
      <c r="BI1151" s="14">
        <v>0</v>
      </c>
      <c r="BJ1151" s="11">
        <v>0</v>
      </c>
      <c r="BK1151" s="11">
        <v>0</v>
      </c>
      <c r="BL1151" s="11">
        <v>0</v>
      </c>
      <c r="BM1151" s="11">
        <v>0</v>
      </c>
      <c r="BN1151" s="11">
        <v>0</v>
      </c>
      <c r="BO1151" s="11">
        <v>0</v>
      </c>
      <c r="BP1151" s="11">
        <v>0</v>
      </c>
      <c r="BQ1151" s="46">
        <v>0</v>
      </c>
    </row>
    <row r="1152" ht="20.1" customHeight="1" spans="3:69">
      <c r="C1152" s="19">
        <v>68000106</v>
      </c>
      <c r="D1152" s="20" t="s">
        <v>1569</v>
      </c>
      <c r="E1152" s="19">
        <v>1</v>
      </c>
      <c r="F1152" s="19">
        <v>68000106</v>
      </c>
      <c r="G1152" s="19">
        <v>0</v>
      </c>
      <c r="H1152" s="18">
        <v>0</v>
      </c>
      <c r="I1152" s="19">
        <v>1</v>
      </c>
      <c r="J1152" s="19">
        <v>0</v>
      </c>
      <c r="K1152" s="19">
        <v>0</v>
      </c>
      <c r="L1152" s="19">
        <v>0</v>
      </c>
      <c r="M1152" s="19">
        <v>0</v>
      </c>
      <c r="N1152" s="19">
        <v>2</v>
      </c>
      <c r="O1152" s="19">
        <v>0</v>
      </c>
      <c r="P1152" s="19">
        <v>0</v>
      </c>
      <c r="Q1152" s="19">
        <v>0</v>
      </c>
      <c r="R1152" s="11">
        <v>0</v>
      </c>
      <c r="S1152" s="18">
        <v>0</v>
      </c>
      <c r="T1152" s="16">
        <v>1</v>
      </c>
      <c r="U1152" s="19">
        <v>2</v>
      </c>
      <c r="V1152" s="19">
        <v>0</v>
      </c>
      <c r="W1152" s="19">
        <v>0</v>
      </c>
      <c r="X1152" s="19">
        <v>0</v>
      </c>
      <c r="Y1152" s="19">
        <v>0</v>
      </c>
      <c r="Z1152" s="19">
        <v>0</v>
      </c>
      <c r="AA1152" s="19">
        <v>0</v>
      </c>
      <c r="AB1152" s="19">
        <v>1</v>
      </c>
      <c r="AC1152" s="19">
        <v>0</v>
      </c>
      <c r="AD1152" s="19">
        <v>18</v>
      </c>
      <c r="AE1152" s="19">
        <v>0</v>
      </c>
      <c r="AF1152" s="19">
        <v>0</v>
      </c>
      <c r="AG1152" s="11">
        <v>2</v>
      </c>
      <c r="AH1152" s="11">
        <v>0</v>
      </c>
      <c r="AI1152" s="11">
        <v>0</v>
      </c>
      <c r="AJ1152" s="11">
        <v>0</v>
      </c>
      <c r="AK1152" s="19">
        <v>0</v>
      </c>
      <c r="AL1152" s="19">
        <v>0</v>
      </c>
      <c r="AM1152" s="19">
        <v>0</v>
      </c>
      <c r="AN1152" s="19">
        <v>0</v>
      </c>
      <c r="AO1152" s="19">
        <v>1000</v>
      </c>
      <c r="AP1152" s="19">
        <v>0</v>
      </c>
      <c r="AQ1152" s="19">
        <v>0</v>
      </c>
      <c r="AR1152" s="11"/>
      <c r="AS1152" s="19" t="s">
        <v>162</v>
      </c>
      <c r="AT1152" s="20" t="s">
        <v>163</v>
      </c>
      <c r="AU1152" s="19">
        <v>0</v>
      </c>
      <c r="AV1152" s="19">
        <v>0</v>
      </c>
      <c r="AW1152" s="19">
        <v>0</v>
      </c>
      <c r="AX1152" s="20" t="s">
        <v>164</v>
      </c>
      <c r="AY1152" s="20" t="s">
        <v>162</v>
      </c>
      <c r="AZ1152" s="18">
        <v>0</v>
      </c>
      <c r="BA1152" s="18">
        <v>0</v>
      </c>
      <c r="BB1152" s="76" t="s">
        <v>1570</v>
      </c>
      <c r="BC1152" s="19">
        <v>0</v>
      </c>
      <c r="BD1152" s="16">
        <v>0</v>
      </c>
      <c r="BE1152" s="19">
        <v>0</v>
      </c>
      <c r="BF1152" s="19">
        <v>0</v>
      </c>
      <c r="BG1152" s="19">
        <v>0</v>
      </c>
      <c r="BH1152" s="19">
        <v>0</v>
      </c>
      <c r="BI1152" s="14">
        <v>0</v>
      </c>
      <c r="BJ1152" s="11">
        <v>0</v>
      </c>
      <c r="BK1152" s="11">
        <v>0</v>
      </c>
      <c r="BL1152" s="11">
        <v>0</v>
      </c>
      <c r="BM1152" s="11">
        <v>0</v>
      </c>
      <c r="BN1152" s="11">
        <v>0</v>
      </c>
      <c r="BO1152" s="11">
        <v>0</v>
      </c>
      <c r="BP1152" s="11">
        <v>0</v>
      </c>
      <c r="BQ1152" s="46">
        <v>0</v>
      </c>
    </row>
    <row r="1153" ht="20.1" customHeight="1" spans="3:69">
      <c r="C1153" s="19">
        <v>68000107</v>
      </c>
      <c r="D1153" s="20" t="s">
        <v>1571</v>
      </c>
      <c r="E1153" s="19">
        <v>1</v>
      </c>
      <c r="F1153" s="19">
        <v>68000107</v>
      </c>
      <c r="G1153" s="19">
        <v>0</v>
      </c>
      <c r="H1153" s="18">
        <v>0</v>
      </c>
      <c r="I1153" s="19">
        <v>1</v>
      </c>
      <c r="J1153" s="19">
        <v>0</v>
      </c>
      <c r="K1153" s="19">
        <v>0</v>
      </c>
      <c r="L1153" s="19">
        <v>0</v>
      </c>
      <c r="M1153" s="19">
        <v>0</v>
      </c>
      <c r="N1153" s="19">
        <v>2</v>
      </c>
      <c r="O1153" s="19">
        <v>0</v>
      </c>
      <c r="P1153" s="19">
        <v>0</v>
      </c>
      <c r="Q1153" s="19">
        <v>0</v>
      </c>
      <c r="R1153" s="11">
        <v>0</v>
      </c>
      <c r="S1153" s="18">
        <v>0</v>
      </c>
      <c r="T1153" s="16">
        <v>1</v>
      </c>
      <c r="U1153" s="19">
        <v>2</v>
      </c>
      <c r="V1153" s="19">
        <v>0</v>
      </c>
      <c r="W1153" s="19">
        <v>0</v>
      </c>
      <c r="X1153" s="19">
        <v>0</v>
      </c>
      <c r="Y1153" s="19">
        <v>0</v>
      </c>
      <c r="Z1153" s="19">
        <v>0</v>
      </c>
      <c r="AA1153" s="19">
        <v>0</v>
      </c>
      <c r="AB1153" s="19">
        <v>1</v>
      </c>
      <c r="AC1153" s="19">
        <v>0</v>
      </c>
      <c r="AD1153" s="19">
        <v>18</v>
      </c>
      <c r="AE1153" s="19">
        <v>0</v>
      </c>
      <c r="AF1153" s="19">
        <v>0</v>
      </c>
      <c r="AG1153" s="11">
        <v>2</v>
      </c>
      <c r="AH1153" s="11">
        <v>0</v>
      </c>
      <c r="AI1153" s="11">
        <v>0</v>
      </c>
      <c r="AJ1153" s="11">
        <v>0</v>
      </c>
      <c r="AK1153" s="19">
        <v>0</v>
      </c>
      <c r="AL1153" s="19">
        <v>0</v>
      </c>
      <c r="AM1153" s="19">
        <v>0</v>
      </c>
      <c r="AN1153" s="19">
        <v>0</v>
      </c>
      <c r="AO1153" s="19">
        <v>1000</v>
      </c>
      <c r="AP1153" s="19">
        <v>0</v>
      </c>
      <c r="AQ1153" s="19">
        <v>0</v>
      </c>
      <c r="AR1153" s="11"/>
      <c r="AS1153" s="19" t="s">
        <v>162</v>
      </c>
      <c r="AT1153" s="20" t="s">
        <v>163</v>
      </c>
      <c r="AU1153" s="19">
        <v>0</v>
      </c>
      <c r="AV1153" s="19">
        <v>0</v>
      </c>
      <c r="AW1153" s="19">
        <v>0</v>
      </c>
      <c r="AX1153" s="20" t="s">
        <v>164</v>
      </c>
      <c r="AY1153" s="20" t="s">
        <v>162</v>
      </c>
      <c r="AZ1153" s="18">
        <v>0</v>
      </c>
      <c r="BA1153" s="18">
        <v>0</v>
      </c>
      <c r="BB1153" s="76" t="s">
        <v>1572</v>
      </c>
      <c r="BC1153" s="19">
        <v>0</v>
      </c>
      <c r="BD1153" s="16">
        <v>0</v>
      </c>
      <c r="BE1153" s="19">
        <v>0</v>
      </c>
      <c r="BF1153" s="19">
        <v>0</v>
      </c>
      <c r="BG1153" s="19">
        <v>0</v>
      </c>
      <c r="BH1153" s="19">
        <v>0</v>
      </c>
      <c r="BI1153" s="14">
        <v>0</v>
      </c>
      <c r="BJ1153" s="11">
        <v>0</v>
      </c>
      <c r="BK1153" s="11">
        <v>0</v>
      </c>
      <c r="BL1153" s="11">
        <v>0</v>
      </c>
      <c r="BM1153" s="11">
        <v>0</v>
      </c>
      <c r="BN1153" s="11">
        <v>0</v>
      </c>
      <c r="BO1153" s="11">
        <v>0</v>
      </c>
      <c r="BP1153" s="11">
        <v>0</v>
      </c>
      <c r="BQ1153" s="46">
        <v>0</v>
      </c>
    </row>
    <row r="1154" ht="20.1" customHeight="1" spans="3:69">
      <c r="C1154" s="19">
        <v>68000108</v>
      </c>
      <c r="D1154" s="20" t="s">
        <v>1573</v>
      </c>
      <c r="E1154" s="19">
        <v>1</v>
      </c>
      <c r="F1154" s="19">
        <v>68000108</v>
      </c>
      <c r="G1154" s="19">
        <v>0</v>
      </c>
      <c r="H1154" s="18">
        <v>0</v>
      </c>
      <c r="I1154" s="19">
        <v>1</v>
      </c>
      <c r="J1154" s="19">
        <v>0</v>
      </c>
      <c r="K1154" s="19">
        <v>0</v>
      </c>
      <c r="L1154" s="19">
        <v>0</v>
      </c>
      <c r="M1154" s="19">
        <v>0</v>
      </c>
      <c r="N1154" s="19">
        <v>2</v>
      </c>
      <c r="O1154" s="19">
        <v>0</v>
      </c>
      <c r="P1154" s="19">
        <v>0</v>
      </c>
      <c r="Q1154" s="19">
        <v>0</v>
      </c>
      <c r="R1154" s="11">
        <v>0</v>
      </c>
      <c r="S1154" s="18">
        <v>0</v>
      </c>
      <c r="T1154" s="16">
        <v>1</v>
      </c>
      <c r="U1154" s="19">
        <v>2</v>
      </c>
      <c r="V1154" s="19">
        <v>0</v>
      </c>
      <c r="W1154" s="19">
        <v>0</v>
      </c>
      <c r="X1154" s="19">
        <v>0</v>
      </c>
      <c r="Y1154" s="19">
        <v>0</v>
      </c>
      <c r="Z1154" s="19">
        <v>0</v>
      </c>
      <c r="AA1154" s="19">
        <v>0</v>
      </c>
      <c r="AB1154" s="19">
        <v>1</v>
      </c>
      <c r="AC1154" s="19">
        <v>0</v>
      </c>
      <c r="AD1154" s="19">
        <v>18</v>
      </c>
      <c r="AE1154" s="19">
        <v>0</v>
      </c>
      <c r="AF1154" s="19">
        <v>0</v>
      </c>
      <c r="AG1154" s="11">
        <v>2</v>
      </c>
      <c r="AH1154" s="11">
        <v>0</v>
      </c>
      <c r="AI1154" s="11">
        <v>0</v>
      </c>
      <c r="AJ1154" s="11">
        <v>0</v>
      </c>
      <c r="AK1154" s="19">
        <v>0</v>
      </c>
      <c r="AL1154" s="19">
        <v>0</v>
      </c>
      <c r="AM1154" s="19">
        <v>0</v>
      </c>
      <c r="AN1154" s="19">
        <v>0</v>
      </c>
      <c r="AO1154" s="19">
        <v>1000</v>
      </c>
      <c r="AP1154" s="19">
        <v>0</v>
      </c>
      <c r="AQ1154" s="19">
        <v>0</v>
      </c>
      <c r="AR1154" s="11"/>
      <c r="AS1154" s="19" t="s">
        <v>162</v>
      </c>
      <c r="AT1154" s="20" t="s">
        <v>163</v>
      </c>
      <c r="AU1154" s="19">
        <v>0</v>
      </c>
      <c r="AV1154" s="19">
        <v>0</v>
      </c>
      <c r="AW1154" s="19">
        <v>0</v>
      </c>
      <c r="AX1154" s="20" t="s">
        <v>164</v>
      </c>
      <c r="AY1154" s="20" t="s">
        <v>162</v>
      </c>
      <c r="AZ1154" s="18">
        <v>0</v>
      </c>
      <c r="BA1154" s="18">
        <v>0</v>
      </c>
      <c r="BB1154" s="76" t="s">
        <v>1574</v>
      </c>
      <c r="BC1154" s="19">
        <v>0</v>
      </c>
      <c r="BD1154" s="16">
        <v>0</v>
      </c>
      <c r="BE1154" s="19">
        <v>0</v>
      </c>
      <c r="BF1154" s="19">
        <v>0</v>
      </c>
      <c r="BG1154" s="19">
        <v>0</v>
      </c>
      <c r="BH1154" s="19">
        <v>0</v>
      </c>
      <c r="BI1154" s="14">
        <v>0</v>
      </c>
      <c r="BJ1154" s="11">
        <v>0</v>
      </c>
      <c r="BK1154" s="11">
        <v>0</v>
      </c>
      <c r="BL1154" s="11">
        <v>0</v>
      </c>
      <c r="BM1154" s="11">
        <v>0</v>
      </c>
      <c r="BN1154" s="11">
        <v>0</v>
      </c>
      <c r="BO1154" s="11">
        <v>0</v>
      </c>
      <c r="BP1154" s="11">
        <v>0</v>
      </c>
      <c r="BQ1154" s="46">
        <v>0</v>
      </c>
    </row>
    <row r="1155" ht="20.1" customHeight="1" spans="3:69">
      <c r="C1155" s="19">
        <v>68000109</v>
      </c>
      <c r="D1155" s="20" t="s">
        <v>1575</v>
      </c>
      <c r="E1155" s="19">
        <v>1</v>
      </c>
      <c r="F1155" s="19">
        <v>68000109</v>
      </c>
      <c r="G1155" s="19">
        <v>0</v>
      </c>
      <c r="H1155" s="18">
        <v>0</v>
      </c>
      <c r="I1155" s="19">
        <v>1</v>
      </c>
      <c r="J1155" s="19">
        <v>0</v>
      </c>
      <c r="K1155" s="19">
        <v>0</v>
      </c>
      <c r="L1155" s="19">
        <v>0</v>
      </c>
      <c r="M1155" s="19">
        <v>0</v>
      </c>
      <c r="N1155" s="19">
        <v>5</v>
      </c>
      <c r="O1155" s="19">
        <v>0</v>
      </c>
      <c r="P1155" s="19">
        <v>0</v>
      </c>
      <c r="Q1155" s="19">
        <v>0</v>
      </c>
      <c r="R1155" s="11">
        <v>0</v>
      </c>
      <c r="S1155" s="18">
        <v>0</v>
      </c>
      <c r="T1155" s="16">
        <v>1</v>
      </c>
      <c r="U1155" s="19">
        <v>2</v>
      </c>
      <c r="V1155" s="19">
        <v>0</v>
      </c>
      <c r="W1155" s="19">
        <v>0</v>
      </c>
      <c r="X1155" s="19">
        <v>0</v>
      </c>
      <c r="Y1155" s="19">
        <v>0</v>
      </c>
      <c r="Z1155" s="19">
        <v>0</v>
      </c>
      <c r="AA1155" s="19">
        <v>0</v>
      </c>
      <c r="AB1155" s="19">
        <v>1</v>
      </c>
      <c r="AC1155" s="19">
        <v>0</v>
      </c>
      <c r="AD1155" s="19">
        <v>18</v>
      </c>
      <c r="AE1155" s="19">
        <v>0</v>
      </c>
      <c r="AF1155" s="19">
        <v>0</v>
      </c>
      <c r="AG1155" s="11">
        <v>2</v>
      </c>
      <c r="AH1155" s="11">
        <v>0</v>
      </c>
      <c r="AI1155" s="11">
        <v>0</v>
      </c>
      <c r="AJ1155" s="11">
        <v>0</v>
      </c>
      <c r="AK1155" s="19">
        <v>0</v>
      </c>
      <c r="AL1155" s="19">
        <v>0</v>
      </c>
      <c r="AM1155" s="19">
        <v>0</v>
      </c>
      <c r="AN1155" s="19">
        <v>0</v>
      </c>
      <c r="AO1155" s="19">
        <v>1000</v>
      </c>
      <c r="AP1155" s="19">
        <v>0</v>
      </c>
      <c r="AQ1155" s="19">
        <v>0</v>
      </c>
      <c r="AR1155" s="11"/>
      <c r="AS1155" s="19" t="s">
        <v>162</v>
      </c>
      <c r="AT1155" s="20" t="s">
        <v>163</v>
      </c>
      <c r="AU1155" s="19">
        <v>0</v>
      </c>
      <c r="AV1155" s="19">
        <v>0</v>
      </c>
      <c r="AW1155" s="19">
        <v>0</v>
      </c>
      <c r="AX1155" s="20" t="s">
        <v>164</v>
      </c>
      <c r="AY1155" s="20" t="s">
        <v>1576</v>
      </c>
      <c r="AZ1155" s="18">
        <v>0</v>
      </c>
      <c r="BA1155" s="18">
        <v>0</v>
      </c>
      <c r="BB1155" s="76" t="s">
        <v>1577</v>
      </c>
      <c r="BC1155" s="19">
        <v>0</v>
      </c>
      <c r="BD1155" s="16">
        <v>0</v>
      </c>
      <c r="BE1155" s="19">
        <v>0</v>
      </c>
      <c r="BF1155" s="19">
        <v>0</v>
      </c>
      <c r="BG1155" s="19">
        <v>0</v>
      </c>
      <c r="BH1155" s="19">
        <v>0</v>
      </c>
      <c r="BI1155" s="14">
        <v>0</v>
      </c>
      <c r="BJ1155" s="11">
        <v>0</v>
      </c>
      <c r="BK1155" s="11">
        <v>0</v>
      </c>
      <c r="BL1155" s="11">
        <v>0</v>
      </c>
      <c r="BM1155" s="11">
        <v>0</v>
      </c>
      <c r="BN1155" s="11">
        <v>0</v>
      </c>
      <c r="BO1155" s="11">
        <v>0</v>
      </c>
      <c r="BP1155" s="11">
        <v>0</v>
      </c>
      <c r="BQ1155" s="46">
        <v>0</v>
      </c>
    </row>
    <row r="1156" ht="20.1" customHeight="1" spans="3:69">
      <c r="C1156" s="19">
        <v>68000110</v>
      </c>
      <c r="D1156" s="20" t="s">
        <v>1578</v>
      </c>
      <c r="E1156" s="19">
        <v>1</v>
      </c>
      <c r="F1156" s="19">
        <v>68000110</v>
      </c>
      <c r="G1156" s="19">
        <v>0</v>
      </c>
      <c r="H1156" s="18">
        <v>0</v>
      </c>
      <c r="I1156" s="19">
        <v>1</v>
      </c>
      <c r="J1156" s="19">
        <v>0</v>
      </c>
      <c r="K1156" s="19">
        <v>0</v>
      </c>
      <c r="L1156" s="19">
        <v>0</v>
      </c>
      <c r="M1156" s="19">
        <v>0</v>
      </c>
      <c r="N1156" s="19">
        <v>2</v>
      </c>
      <c r="O1156" s="19">
        <v>1</v>
      </c>
      <c r="P1156" s="19">
        <v>0.05</v>
      </c>
      <c r="Q1156" s="19">
        <v>0</v>
      </c>
      <c r="R1156" s="11">
        <v>0</v>
      </c>
      <c r="S1156" s="18">
        <v>0</v>
      </c>
      <c r="T1156" s="16">
        <v>1</v>
      </c>
      <c r="U1156" s="19">
        <v>2</v>
      </c>
      <c r="V1156" s="19">
        <v>0</v>
      </c>
      <c r="W1156" s="19">
        <v>0</v>
      </c>
      <c r="X1156" s="19">
        <v>0</v>
      </c>
      <c r="Y1156" s="19">
        <v>0</v>
      </c>
      <c r="Z1156" s="19">
        <v>0</v>
      </c>
      <c r="AA1156" s="19">
        <v>0</v>
      </c>
      <c r="AB1156" s="19">
        <v>1</v>
      </c>
      <c r="AC1156" s="19">
        <v>0</v>
      </c>
      <c r="AD1156" s="19">
        <v>18</v>
      </c>
      <c r="AE1156" s="19">
        <v>0</v>
      </c>
      <c r="AF1156" s="19">
        <v>0</v>
      </c>
      <c r="AG1156" s="11">
        <v>2</v>
      </c>
      <c r="AH1156" s="11">
        <v>0</v>
      </c>
      <c r="AI1156" s="11">
        <v>0</v>
      </c>
      <c r="AJ1156" s="11">
        <v>0</v>
      </c>
      <c r="AK1156" s="19">
        <v>0</v>
      </c>
      <c r="AL1156" s="19">
        <v>0</v>
      </c>
      <c r="AM1156" s="19">
        <v>0</v>
      </c>
      <c r="AN1156" s="19">
        <v>0</v>
      </c>
      <c r="AO1156" s="19">
        <v>1000</v>
      </c>
      <c r="AP1156" s="19">
        <v>0</v>
      </c>
      <c r="AQ1156" s="19">
        <v>0</v>
      </c>
      <c r="AR1156" s="322" t="s">
        <v>1579</v>
      </c>
      <c r="AS1156" s="19" t="s">
        <v>162</v>
      </c>
      <c r="AT1156" s="20" t="s">
        <v>163</v>
      </c>
      <c r="AU1156" s="19">
        <v>0</v>
      </c>
      <c r="AV1156" s="19">
        <v>0</v>
      </c>
      <c r="AW1156" s="19">
        <v>0</v>
      </c>
      <c r="AX1156" s="20" t="s">
        <v>164</v>
      </c>
      <c r="AY1156" s="20" t="s">
        <v>162</v>
      </c>
      <c r="AZ1156" s="18">
        <v>0</v>
      </c>
      <c r="BA1156" s="18">
        <v>0</v>
      </c>
      <c r="BB1156" s="76" t="s">
        <v>1580</v>
      </c>
      <c r="BC1156" s="19">
        <v>0</v>
      </c>
      <c r="BD1156" s="16">
        <v>0</v>
      </c>
      <c r="BE1156" s="19">
        <v>0</v>
      </c>
      <c r="BF1156" s="19">
        <v>0</v>
      </c>
      <c r="BG1156" s="19">
        <v>0</v>
      </c>
      <c r="BH1156" s="19">
        <v>0</v>
      </c>
      <c r="BI1156" s="14">
        <v>0</v>
      </c>
      <c r="BJ1156" s="11">
        <v>1</v>
      </c>
      <c r="BK1156" s="11">
        <v>0</v>
      </c>
      <c r="BL1156" s="11">
        <v>0</v>
      </c>
      <c r="BM1156" s="11">
        <v>0</v>
      </c>
      <c r="BN1156" s="11">
        <v>0</v>
      </c>
      <c r="BO1156" s="11">
        <v>0</v>
      </c>
      <c r="BP1156" s="11">
        <v>0</v>
      </c>
      <c r="BQ1156" s="46">
        <v>0</v>
      </c>
    </row>
    <row r="1157" ht="20.1" customHeight="1" spans="3:69">
      <c r="C1157" s="19">
        <v>68000111</v>
      </c>
      <c r="D1157" s="20" t="s">
        <v>1581</v>
      </c>
      <c r="E1157" s="19">
        <v>1</v>
      </c>
      <c r="F1157" s="19">
        <v>68000111</v>
      </c>
      <c r="G1157" s="19">
        <v>0</v>
      </c>
      <c r="H1157" s="18">
        <v>0</v>
      </c>
      <c r="I1157" s="19">
        <v>1</v>
      </c>
      <c r="J1157" s="19">
        <v>0</v>
      </c>
      <c r="K1157" s="19">
        <v>0</v>
      </c>
      <c r="L1157" s="19">
        <v>0</v>
      </c>
      <c r="M1157" s="19">
        <v>0</v>
      </c>
      <c r="N1157" s="19">
        <v>2</v>
      </c>
      <c r="O1157" s="19">
        <v>3</v>
      </c>
      <c r="P1157" s="19">
        <v>0.05</v>
      </c>
      <c r="Q1157" s="19">
        <v>0</v>
      </c>
      <c r="R1157" s="11">
        <v>0</v>
      </c>
      <c r="S1157" s="18">
        <v>0</v>
      </c>
      <c r="T1157" s="16">
        <v>1</v>
      </c>
      <c r="U1157" s="19">
        <v>2</v>
      </c>
      <c r="V1157" s="19">
        <v>0</v>
      </c>
      <c r="W1157" s="19">
        <v>0</v>
      </c>
      <c r="X1157" s="19">
        <v>0</v>
      </c>
      <c r="Y1157" s="19">
        <v>0</v>
      </c>
      <c r="Z1157" s="19">
        <v>0</v>
      </c>
      <c r="AA1157" s="19">
        <v>0</v>
      </c>
      <c r="AB1157" s="19">
        <v>1</v>
      </c>
      <c r="AC1157" s="19">
        <v>0</v>
      </c>
      <c r="AD1157" s="19">
        <v>18</v>
      </c>
      <c r="AE1157" s="19">
        <v>0</v>
      </c>
      <c r="AF1157" s="19">
        <v>0</v>
      </c>
      <c r="AG1157" s="11">
        <v>2</v>
      </c>
      <c r="AH1157" s="11">
        <v>0</v>
      </c>
      <c r="AI1157" s="11">
        <v>0</v>
      </c>
      <c r="AJ1157" s="11">
        <v>0</v>
      </c>
      <c r="AK1157" s="19">
        <v>0</v>
      </c>
      <c r="AL1157" s="19">
        <v>0</v>
      </c>
      <c r="AM1157" s="19">
        <v>0</v>
      </c>
      <c r="AN1157" s="19">
        <v>0</v>
      </c>
      <c r="AO1157" s="19">
        <v>1000</v>
      </c>
      <c r="AP1157" s="19">
        <v>0</v>
      </c>
      <c r="AQ1157" s="19">
        <v>0</v>
      </c>
      <c r="AR1157" s="322" t="s">
        <v>1582</v>
      </c>
      <c r="AS1157" s="19" t="s">
        <v>162</v>
      </c>
      <c r="AT1157" s="20" t="s">
        <v>163</v>
      </c>
      <c r="AU1157" s="19">
        <v>0</v>
      </c>
      <c r="AV1157" s="19">
        <v>0</v>
      </c>
      <c r="AW1157" s="19">
        <v>0</v>
      </c>
      <c r="AX1157" s="20" t="s">
        <v>164</v>
      </c>
      <c r="AY1157" s="20" t="s">
        <v>162</v>
      </c>
      <c r="AZ1157" s="18">
        <v>0</v>
      </c>
      <c r="BA1157" s="18">
        <v>0</v>
      </c>
      <c r="BB1157" s="76" t="s">
        <v>1583</v>
      </c>
      <c r="BC1157" s="19">
        <v>0</v>
      </c>
      <c r="BD1157" s="16">
        <v>0</v>
      </c>
      <c r="BE1157" s="19">
        <v>0</v>
      </c>
      <c r="BF1157" s="19">
        <v>0</v>
      </c>
      <c r="BG1157" s="19">
        <v>0</v>
      </c>
      <c r="BH1157" s="19">
        <v>0</v>
      </c>
      <c r="BI1157" s="14">
        <v>0</v>
      </c>
      <c r="BJ1157" s="11">
        <v>1</v>
      </c>
      <c r="BK1157" s="11">
        <v>0</v>
      </c>
      <c r="BL1157" s="11">
        <v>0</v>
      </c>
      <c r="BM1157" s="11">
        <v>0</v>
      </c>
      <c r="BN1157" s="11">
        <v>0</v>
      </c>
      <c r="BO1157" s="11">
        <v>0</v>
      </c>
      <c r="BP1157" s="11">
        <v>0</v>
      </c>
      <c r="BQ1157" s="46">
        <v>0</v>
      </c>
    </row>
    <row r="1158" ht="20.1" customHeight="1" spans="3:69">
      <c r="C1158" s="19">
        <v>68000112</v>
      </c>
      <c r="D1158" s="20" t="s">
        <v>1584</v>
      </c>
      <c r="E1158" s="19">
        <v>1</v>
      </c>
      <c r="F1158" s="19">
        <v>68000112</v>
      </c>
      <c r="G1158" s="19">
        <v>0</v>
      </c>
      <c r="H1158" s="18">
        <v>0</v>
      </c>
      <c r="I1158" s="19">
        <v>1</v>
      </c>
      <c r="J1158" s="19">
        <v>0</v>
      </c>
      <c r="K1158" s="19">
        <v>0</v>
      </c>
      <c r="L1158" s="19">
        <v>0</v>
      </c>
      <c r="M1158" s="19">
        <v>0</v>
      </c>
      <c r="N1158" s="19">
        <v>2</v>
      </c>
      <c r="O1158" s="19">
        <v>2</v>
      </c>
      <c r="P1158" s="19">
        <v>0.5</v>
      </c>
      <c r="Q1158" s="19">
        <v>0</v>
      </c>
      <c r="R1158" s="11">
        <v>0</v>
      </c>
      <c r="S1158" s="18">
        <v>0</v>
      </c>
      <c r="T1158" s="16">
        <v>1</v>
      </c>
      <c r="U1158" s="19">
        <v>2</v>
      </c>
      <c r="V1158" s="19">
        <v>0</v>
      </c>
      <c r="W1158" s="19">
        <v>0</v>
      </c>
      <c r="X1158" s="19">
        <v>0</v>
      </c>
      <c r="Y1158" s="19">
        <v>0</v>
      </c>
      <c r="Z1158" s="19">
        <v>0</v>
      </c>
      <c r="AA1158" s="19">
        <v>0</v>
      </c>
      <c r="AB1158" s="19">
        <v>1</v>
      </c>
      <c r="AC1158" s="19">
        <v>0</v>
      </c>
      <c r="AD1158" s="19">
        <v>30</v>
      </c>
      <c r="AE1158" s="19">
        <v>0</v>
      </c>
      <c r="AF1158" s="19">
        <v>0</v>
      </c>
      <c r="AG1158" s="11">
        <v>2</v>
      </c>
      <c r="AH1158" s="11">
        <v>0</v>
      </c>
      <c r="AI1158" s="11">
        <v>0</v>
      </c>
      <c r="AJ1158" s="11">
        <v>0</v>
      </c>
      <c r="AK1158" s="19">
        <v>0</v>
      </c>
      <c r="AL1158" s="19">
        <v>0</v>
      </c>
      <c r="AM1158" s="19">
        <v>0</v>
      </c>
      <c r="AN1158" s="19">
        <v>0</v>
      </c>
      <c r="AO1158" s="19">
        <v>1000</v>
      </c>
      <c r="AP1158" s="19">
        <v>0</v>
      </c>
      <c r="AQ1158" s="19">
        <v>0</v>
      </c>
      <c r="AR1158" s="322" t="s">
        <v>1585</v>
      </c>
      <c r="AS1158" s="19" t="s">
        <v>162</v>
      </c>
      <c r="AT1158" s="20" t="s">
        <v>163</v>
      </c>
      <c r="AU1158" s="19">
        <v>0</v>
      </c>
      <c r="AV1158" s="19">
        <v>0</v>
      </c>
      <c r="AW1158" s="19">
        <v>0</v>
      </c>
      <c r="AX1158" s="20" t="s">
        <v>164</v>
      </c>
      <c r="AY1158" s="20" t="s">
        <v>162</v>
      </c>
      <c r="AZ1158" s="18">
        <v>0</v>
      </c>
      <c r="BA1158" s="18">
        <v>0</v>
      </c>
      <c r="BB1158" s="76" t="s">
        <v>1586</v>
      </c>
      <c r="BC1158" s="19">
        <v>0</v>
      </c>
      <c r="BD1158" s="16">
        <v>0</v>
      </c>
      <c r="BE1158" s="19">
        <v>0</v>
      </c>
      <c r="BF1158" s="19">
        <v>0</v>
      </c>
      <c r="BG1158" s="19">
        <v>0</v>
      </c>
      <c r="BH1158" s="19">
        <v>0</v>
      </c>
      <c r="BI1158" s="14">
        <v>0</v>
      </c>
      <c r="BJ1158" s="11">
        <v>1</v>
      </c>
      <c r="BK1158" s="11">
        <v>0</v>
      </c>
      <c r="BL1158" s="11">
        <v>0</v>
      </c>
      <c r="BM1158" s="11">
        <v>0</v>
      </c>
      <c r="BN1158" s="11">
        <v>0</v>
      </c>
      <c r="BO1158" s="11">
        <v>0</v>
      </c>
      <c r="BP1158" s="11">
        <v>0</v>
      </c>
      <c r="BQ1158" s="46">
        <v>0</v>
      </c>
    </row>
    <row r="1159" ht="20.1" customHeight="1" spans="3:69">
      <c r="C1159" s="19">
        <v>68000113</v>
      </c>
      <c r="D1159" s="20" t="s">
        <v>1587</v>
      </c>
      <c r="E1159" s="19">
        <v>1</v>
      </c>
      <c r="F1159" s="19">
        <v>68000113</v>
      </c>
      <c r="G1159" s="19">
        <v>0</v>
      </c>
      <c r="H1159" s="18">
        <v>0</v>
      </c>
      <c r="I1159" s="19">
        <v>1</v>
      </c>
      <c r="J1159" s="19">
        <v>0</v>
      </c>
      <c r="K1159" s="19">
        <v>0</v>
      </c>
      <c r="L1159" s="19">
        <v>0</v>
      </c>
      <c r="M1159" s="19">
        <v>0</v>
      </c>
      <c r="N1159" s="19">
        <v>2</v>
      </c>
      <c r="O1159" s="19">
        <v>0</v>
      </c>
      <c r="P1159" s="19">
        <v>0</v>
      </c>
      <c r="Q1159" s="19">
        <v>0</v>
      </c>
      <c r="R1159" s="11">
        <v>0</v>
      </c>
      <c r="S1159" s="18">
        <v>0</v>
      </c>
      <c r="T1159" s="16">
        <v>1</v>
      </c>
      <c r="U1159" s="19">
        <v>2</v>
      </c>
      <c r="V1159" s="19">
        <v>0</v>
      </c>
      <c r="W1159" s="19">
        <v>0</v>
      </c>
      <c r="X1159" s="19">
        <v>0</v>
      </c>
      <c r="Y1159" s="19">
        <v>0</v>
      </c>
      <c r="Z1159" s="19">
        <v>0</v>
      </c>
      <c r="AA1159" s="19">
        <v>0</v>
      </c>
      <c r="AB1159" s="19">
        <v>1</v>
      </c>
      <c r="AC1159" s="19">
        <v>0</v>
      </c>
      <c r="AD1159" s="19">
        <v>18</v>
      </c>
      <c r="AE1159" s="19">
        <v>0</v>
      </c>
      <c r="AF1159" s="19">
        <v>0</v>
      </c>
      <c r="AG1159" s="11">
        <v>2</v>
      </c>
      <c r="AH1159" s="11">
        <v>0</v>
      </c>
      <c r="AI1159" s="11">
        <v>0</v>
      </c>
      <c r="AJ1159" s="11">
        <v>0</v>
      </c>
      <c r="AK1159" s="19">
        <v>0</v>
      </c>
      <c r="AL1159" s="19">
        <v>0</v>
      </c>
      <c r="AM1159" s="19">
        <v>0</v>
      </c>
      <c r="AN1159" s="19">
        <v>0</v>
      </c>
      <c r="AO1159" s="19">
        <v>1000</v>
      </c>
      <c r="AP1159" s="19">
        <v>0</v>
      </c>
      <c r="AQ1159" s="19">
        <v>0</v>
      </c>
      <c r="AR1159" s="11"/>
      <c r="AS1159" s="19" t="s">
        <v>162</v>
      </c>
      <c r="AT1159" s="20" t="s">
        <v>163</v>
      </c>
      <c r="AU1159" s="19">
        <v>0</v>
      </c>
      <c r="AV1159" s="19">
        <v>0</v>
      </c>
      <c r="AW1159" s="19">
        <v>0</v>
      </c>
      <c r="AX1159" s="20" t="s">
        <v>164</v>
      </c>
      <c r="AY1159" s="20" t="s">
        <v>162</v>
      </c>
      <c r="AZ1159" s="18">
        <v>0</v>
      </c>
      <c r="BA1159" s="18">
        <v>0</v>
      </c>
      <c r="BB1159" s="76" t="s">
        <v>1588</v>
      </c>
      <c r="BC1159" s="19">
        <v>0</v>
      </c>
      <c r="BD1159" s="16">
        <v>0</v>
      </c>
      <c r="BE1159" s="19">
        <v>0</v>
      </c>
      <c r="BF1159" s="19">
        <v>0</v>
      </c>
      <c r="BG1159" s="19">
        <v>0</v>
      </c>
      <c r="BH1159" s="19">
        <v>0</v>
      </c>
      <c r="BI1159" s="14">
        <v>0</v>
      </c>
      <c r="BJ1159" s="11">
        <v>0</v>
      </c>
      <c r="BK1159" s="11">
        <v>0</v>
      </c>
      <c r="BL1159" s="11">
        <v>0</v>
      </c>
      <c r="BM1159" s="11">
        <v>0</v>
      </c>
      <c r="BN1159" s="11">
        <v>0</v>
      </c>
      <c r="BO1159" s="11">
        <v>0</v>
      </c>
      <c r="BP1159" s="11">
        <v>0</v>
      </c>
      <c r="BQ1159" s="46">
        <v>0</v>
      </c>
    </row>
    <row r="1160" ht="20.1" customHeight="1" spans="3:69">
      <c r="C1160" s="19">
        <v>69000001</v>
      </c>
      <c r="D1160" s="88" t="s">
        <v>1589</v>
      </c>
      <c r="E1160" s="14">
        <v>1</v>
      </c>
      <c r="F1160" s="19">
        <v>60090002</v>
      </c>
      <c r="G1160" s="14">
        <v>0</v>
      </c>
      <c r="H1160" s="15">
        <v>0</v>
      </c>
      <c r="I1160" s="14">
        <v>1</v>
      </c>
      <c r="J1160" s="14">
        <v>0</v>
      </c>
      <c r="K1160" s="15">
        <v>0</v>
      </c>
      <c r="L1160" s="15">
        <v>0</v>
      </c>
      <c r="M1160" s="14" t="s">
        <v>1590</v>
      </c>
      <c r="N1160" s="14">
        <v>3</v>
      </c>
      <c r="O1160" s="14">
        <v>0</v>
      </c>
      <c r="P1160" s="14">
        <v>0</v>
      </c>
      <c r="Q1160" s="14">
        <v>0</v>
      </c>
      <c r="R1160" s="11">
        <v>0</v>
      </c>
      <c r="S1160" s="14">
        <v>0</v>
      </c>
      <c r="T1160" s="16">
        <v>1</v>
      </c>
      <c r="U1160" s="14">
        <v>0</v>
      </c>
      <c r="V1160" s="15">
        <v>0</v>
      </c>
      <c r="W1160" s="14">
        <v>0</v>
      </c>
      <c r="X1160" s="14">
        <v>0</v>
      </c>
      <c r="Y1160" s="14">
        <v>0</v>
      </c>
      <c r="Z1160" s="14">
        <v>0</v>
      </c>
      <c r="AA1160" s="15">
        <v>0</v>
      </c>
      <c r="AB1160" s="14">
        <v>0</v>
      </c>
      <c r="AC1160" s="14">
        <v>0</v>
      </c>
      <c r="AD1160" s="14">
        <v>0</v>
      </c>
      <c r="AE1160" s="14">
        <v>0</v>
      </c>
      <c r="AF1160" s="14">
        <v>0</v>
      </c>
      <c r="AG1160" s="15">
        <v>0</v>
      </c>
      <c r="AH1160" s="67">
        <v>0</v>
      </c>
      <c r="AI1160" s="11">
        <v>0</v>
      </c>
      <c r="AJ1160" s="14">
        <v>0</v>
      </c>
      <c r="AK1160" s="32">
        <v>0</v>
      </c>
      <c r="AL1160" s="14">
        <v>0</v>
      </c>
      <c r="AM1160" s="14">
        <v>0</v>
      </c>
      <c r="AN1160" s="14">
        <v>0</v>
      </c>
      <c r="AO1160" s="14">
        <v>0</v>
      </c>
      <c r="AP1160" s="14">
        <v>0</v>
      </c>
      <c r="AQ1160" s="14">
        <v>0</v>
      </c>
      <c r="AR1160" s="11">
        <v>0</v>
      </c>
      <c r="AS1160" s="35">
        <v>0</v>
      </c>
      <c r="AT1160" s="14">
        <v>0</v>
      </c>
      <c r="AU1160" s="15">
        <v>0</v>
      </c>
      <c r="AV1160" s="15">
        <v>0</v>
      </c>
      <c r="AW1160" s="15">
        <v>0</v>
      </c>
      <c r="AX1160" s="20" t="s">
        <v>164</v>
      </c>
      <c r="AY1160" s="77">
        <v>0</v>
      </c>
      <c r="AZ1160" s="18">
        <v>0</v>
      </c>
      <c r="BA1160" s="18">
        <v>1</v>
      </c>
      <c r="BB1160" s="233" t="s">
        <v>1591</v>
      </c>
      <c r="BC1160" s="14">
        <v>0</v>
      </c>
      <c r="BD1160" s="14">
        <v>0</v>
      </c>
      <c r="BE1160" s="19">
        <v>0</v>
      </c>
      <c r="BF1160" s="14">
        <v>0</v>
      </c>
      <c r="BG1160" s="14">
        <v>0</v>
      </c>
      <c r="BH1160" s="32">
        <v>0</v>
      </c>
      <c r="BI1160" s="14">
        <v>0</v>
      </c>
      <c r="BJ1160" s="11">
        <v>0</v>
      </c>
      <c r="BK1160" s="11">
        <v>0</v>
      </c>
      <c r="BL1160" s="11">
        <v>0</v>
      </c>
      <c r="BM1160" s="11">
        <v>0</v>
      </c>
      <c r="BN1160" s="11">
        <v>0</v>
      </c>
      <c r="BO1160" s="11">
        <v>0</v>
      </c>
      <c r="BP1160" s="11">
        <v>0</v>
      </c>
      <c r="BQ1160" s="46">
        <v>0</v>
      </c>
    </row>
    <row r="1161" ht="20.1" customHeight="1" spans="3:69">
      <c r="C1161" s="19">
        <v>69000002</v>
      </c>
      <c r="D1161" s="20" t="s">
        <v>1592</v>
      </c>
      <c r="E1161" s="19">
        <v>1</v>
      </c>
      <c r="F1161" s="19">
        <v>68000110</v>
      </c>
      <c r="G1161" s="19">
        <v>0</v>
      </c>
      <c r="H1161" s="18">
        <v>0</v>
      </c>
      <c r="I1161" s="14">
        <v>1</v>
      </c>
      <c r="J1161" s="19">
        <v>0</v>
      </c>
      <c r="K1161" s="19">
        <v>0</v>
      </c>
      <c r="L1161" s="19">
        <v>0</v>
      </c>
      <c r="M1161" s="19">
        <v>0</v>
      </c>
      <c r="N1161" s="19">
        <v>2</v>
      </c>
      <c r="O1161" s="19">
        <v>1</v>
      </c>
      <c r="P1161" s="19">
        <v>0.05</v>
      </c>
      <c r="Q1161" s="19">
        <v>0</v>
      </c>
      <c r="R1161" s="11">
        <v>0</v>
      </c>
      <c r="S1161" s="18">
        <v>0</v>
      </c>
      <c r="T1161" s="16">
        <v>1</v>
      </c>
      <c r="U1161" s="19">
        <v>2</v>
      </c>
      <c r="V1161" s="19">
        <v>0</v>
      </c>
      <c r="W1161" s="19">
        <v>0</v>
      </c>
      <c r="X1161" s="19">
        <v>0</v>
      </c>
      <c r="Y1161" s="19">
        <v>0</v>
      </c>
      <c r="Z1161" s="19">
        <v>0</v>
      </c>
      <c r="AA1161" s="19">
        <v>0</v>
      </c>
      <c r="AB1161" s="19">
        <v>1</v>
      </c>
      <c r="AC1161" s="19">
        <v>0</v>
      </c>
      <c r="AD1161" s="19">
        <v>18</v>
      </c>
      <c r="AE1161" s="19">
        <v>0</v>
      </c>
      <c r="AF1161" s="19">
        <v>0</v>
      </c>
      <c r="AG1161" s="11">
        <v>2</v>
      </c>
      <c r="AH1161" s="11">
        <v>0</v>
      </c>
      <c r="AI1161" s="11">
        <v>0</v>
      </c>
      <c r="AJ1161" s="11">
        <v>0</v>
      </c>
      <c r="AK1161" s="19">
        <v>0</v>
      </c>
      <c r="AL1161" s="19">
        <v>0</v>
      </c>
      <c r="AM1161" s="19">
        <v>0</v>
      </c>
      <c r="AN1161" s="19">
        <v>0</v>
      </c>
      <c r="AO1161" s="19">
        <v>1000</v>
      </c>
      <c r="AP1161" s="19">
        <v>0</v>
      </c>
      <c r="AQ1161" s="19">
        <v>0</v>
      </c>
      <c r="AR1161" s="230">
        <v>69000021</v>
      </c>
      <c r="AS1161" s="19" t="s">
        <v>162</v>
      </c>
      <c r="AT1161" s="20" t="s">
        <v>163</v>
      </c>
      <c r="AU1161" s="19">
        <v>0</v>
      </c>
      <c r="AV1161" s="19">
        <v>0</v>
      </c>
      <c r="AW1161" s="19">
        <v>0</v>
      </c>
      <c r="AX1161" s="20" t="s">
        <v>164</v>
      </c>
      <c r="AY1161" s="20" t="s">
        <v>162</v>
      </c>
      <c r="AZ1161" s="18">
        <v>0</v>
      </c>
      <c r="BA1161" s="18">
        <v>1</v>
      </c>
      <c r="BB1161" s="76" t="s">
        <v>1580</v>
      </c>
      <c r="BC1161" s="19">
        <v>0</v>
      </c>
      <c r="BD1161" s="16">
        <v>0</v>
      </c>
      <c r="BE1161" s="19">
        <v>0</v>
      </c>
      <c r="BF1161" s="19">
        <v>0</v>
      </c>
      <c r="BG1161" s="19">
        <v>0</v>
      </c>
      <c r="BH1161" s="19">
        <v>0</v>
      </c>
      <c r="BI1161" s="14">
        <v>0</v>
      </c>
      <c r="BJ1161" s="11">
        <v>1</v>
      </c>
      <c r="BK1161" s="11">
        <v>0</v>
      </c>
      <c r="BL1161" s="11">
        <v>0</v>
      </c>
      <c r="BM1161" s="11">
        <v>0</v>
      </c>
      <c r="BN1161" s="11">
        <v>0</v>
      </c>
      <c r="BO1161" s="11">
        <v>0</v>
      </c>
      <c r="BP1161" s="11">
        <v>0</v>
      </c>
      <c r="BQ1161" s="46">
        <v>0</v>
      </c>
    </row>
    <row r="1162" ht="20.1" customHeight="1" spans="3:69">
      <c r="C1162" s="19">
        <v>69000003</v>
      </c>
      <c r="D1162" s="88" t="s">
        <v>1593</v>
      </c>
      <c r="E1162" s="14">
        <v>1</v>
      </c>
      <c r="F1162" s="19">
        <v>60090002</v>
      </c>
      <c r="G1162" s="14">
        <v>0</v>
      </c>
      <c r="H1162" s="15">
        <v>0</v>
      </c>
      <c r="I1162" s="14">
        <v>1</v>
      </c>
      <c r="J1162" s="14">
        <v>0</v>
      </c>
      <c r="K1162" s="15">
        <v>0</v>
      </c>
      <c r="L1162" s="15">
        <v>0</v>
      </c>
      <c r="M1162" s="14" t="s">
        <v>1594</v>
      </c>
      <c r="N1162" s="14">
        <v>3</v>
      </c>
      <c r="O1162" s="14">
        <v>0</v>
      </c>
      <c r="P1162" s="14">
        <v>0</v>
      </c>
      <c r="Q1162" s="14">
        <v>0</v>
      </c>
      <c r="R1162" s="11">
        <v>0</v>
      </c>
      <c r="S1162" s="14">
        <v>0</v>
      </c>
      <c r="T1162" s="16">
        <v>1</v>
      </c>
      <c r="U1162" s="14">
        <v>0</v>
      </c>
      <c r="V1162" s="15">
        <v>0</v>
      </c>
      <c r="W1162" s="14">
        <v>0</v>
      </c>
      <c r="X1162" s="14">
        <v>0</v>
      </c>
      <c r="Y1162" s="14">
        <v>0</v>
      </c>
      <c r="Z1162" s="14">
        <v>0</v>
      </c>
      <c r="AA1162" s="15">
        <v>0</v>
      </c>
      <c r="AB1162" s="14">
        <v>0</v>
      </c>
      <c r="AC1162" s="14">
        <v>0</v>
      </c>
      <c r="AD1162" s="14">
        <v>0</v>
      </c>
      <c r="AE1162" s="14">
        <v>0</v>
      </c>
      <c r="AF1162" s="14">
        <v>0</v>
      </c>
      <c r="AG1162" s="15">
        <v>0</v>
      </c>
      <c r="AH1162" s="67">
        <v>0</v>
      </c>
      <c r="AI1162" s="11">
        <v>0</v>
      </c>
      <c r="AJ1162" s="14">
        <v>0</v>
      </c>
      <c r="AK1162" s="32">
        <v>0</v>
      </c>
      <c r="AL1162" s="14">
        <v>0</v>
      </c>
      <c r="AM1162" s="14">
        <v>0</v>
      </c>
      <c r="AN1162" s="14">
        <v>0</v>
      </c>
      <c r="AO1162" s="14">
        <v>0</v>
      </c>
      <c r="AP1162" s="14">
        <v>0</v>
      </c>
      <c r="AQ1162" s="14">
        <v>0</v>
      </c>
      <c r="AR1162" s="11">
        <v>0</v>
      </c>
      <c r="AS1162" s="35">
        <v>0</v>
      </c>
      <c r="AT1162" s="14">
        <v>0</v>
      </c>
      <c r="AU1162" s="15">
        <v>0</v>
      </c>
      <c r="AV1162" s="15">
        <v>0</v>
      </c>
      <c r="AW1162" s="15">
        <v>0</v>
      </c>
      <c r="AX1162" s="20" t="s">
        <v>164</v>
      </c>
      <c r="AY1162" s="77">
        <v>0</v>
      </c>
      <c r="AZ1162" s="18">
        <v>0</v>
      </c>
      <c r="BA1162" s="18">
        <v>1</v>
      </c>
      <c r="BB1162" s="233" t="s">
        <v>1591</v>
      </c>
      <c r="BC1162" s="14">
        <v>0</v>
      </c>
      <c r="BD1162" s="14">
        <v>0</v>
      </c>
      <c r="BE1162" s="19">
        <v>0</v>
      </c>
      <c r="BF1162" s="14">
        <v>0</v>
      </c>
      <c r="BG1162" s="14">
        <v>0</v>
      </c>
      <c r="BH1162" s="32">
        <v>0</v>
      </c>
      <c r="BI1162" s="14">
        <v>0</v>
      </c>
      <c r="BJ1162" s="11">
        <v>0</v>
      </c>
      <c r="BK1162" s="11">
        <v>0</v>
      </c>
      <c r="BL1162" s="11">
        <v>0</v>
      </c>
      <c r="BM1162" s="11">
        <v>0</v>
      </c>
      <c r="BN1162" s="11">
        <v>0</v>
      </c>
      <c r="BO1162" s="11">
        <v>0</v>
      </c>
      <c r="BP1162" s="11">
        <v>0</v>
      </c>
      <c r="BQ1162" s="46">
        <v>0</v>
      </c>
    </row>
    <row r="1163" ht="20.1" customHeight="1" spans="3:69">
      <c r="C1163" s="19">
        <v>69000004</v>
      </c>
      <c r="D1163" s="20" t="s">
        <v>1595</v>
      </c>
      <c r="E1163" s="19">
        <v>1</v>
      </c>
      <c r="F1163" s="19">
        <v>68000110</v>
      </c>
      <c r="G1163" s="19">
        <v>0</v>
      </c>
      <c r="H1163" s="18">
        <v>0</v>
      </c>
      <c r="I1163" s="14">
        <v>1</v>
      </c>
      <c r="J1163" s="19">
        <v>0</v>
      </c>
      <c r="K1163" s="19">
        <v>0</v>
      </c>
      <c r="L1163" s="19">
        <v>0</v>
      </c>
      <c r="M1163" s="19">
        <v>0</v>
      </c>
      <c r="N1163" s="19">
        <v>2</v>
      </c>
      <c r="O1163" s="19">
        <v>3</v>
      </c>
      <c r="P1163" s="19">
        <v>0.2</v>
      </c>
      <c r="Q1163" s="19">
        <v>0</v>
      </c>
      <c r="R1163" s="11">
        <v>0</v>
      </c>
      <c r="S1163" s="18">
        <v>0</v>
      </c>
      <c r="T1163" s="16">
        <v>1</v>
      </c>
      <c r="U1163" s="19">
        <v>2</v>
      </c>
      <c r="V1163" s="19">
        <v>0</v>
      </c>
      <c r="W1163" s="19">
        <v>0</v>
      </c>
      <c r="X1163" s="19">
        <v>0</v>
      </c>
      <c r="Y1163" s="19">
        <v>0</v>
      </c>
      <c r="Z1163" s="19">
        <v>0</v>
      </c>
      <c r="AA1163" s="19">
        <v>0</v>
      </c>
      <c r="AB1163" s="19">
        <v>1</v>
      </c>
      <c r="AC1163" s="19">
        <v>0</v>
      </c>
      <c r="AD1163" s="19">
        <v>18</v>
      </c>
      <c r="AE1163" s="19">
        <v>0</v>
      </c>
      <c r="AF1163" s="19">
        <v>0</v>
      </c>
      <c r="AG1163" s="11">
        <v>2</v>
      </c>
      <c r="AH1163" s="11">
        <v>0</v>
      </c>
      <c r="AI1163" s="11">
        <v>0</v>
      </c>
      <c r="AJ1163" s="11">
        <v>0</v>
      </c>
      <c r="AK1163" s="19">
        <v>0</v>
      </c>
      <c r="AL1163" s="19">
        <v>0</v>
      </c>
      <c r="AM1163" s="19">
        <v>0</v>
      </c>
      <c r="AN1163" s="19">
        <v>0</v>
      </c>
      <c r="AO1163" s="19">
        <v>1000</v>
      </c>
      <c r="AP1163" s="19">
        <v>0</v>
      </c>
      <c r="AQ1163" s="19">
        <v>0</v>
      </c>
      <c r="AR1163" s="230">
        <v>69000041</v>
      </c>
      <c r="AS1163" s="19" t="s">
        <v>162</v>
      </c>
      <c r="AT1163" s="20" t="s">
        <v>163</v>
      </c>
      <c r="AU1163" s="19">
        <v>0</v>
      </c>
      <c r="AV1163" s="19">
        <v>0</v>
      </c>
      <c r="AW1163" s="19">
        <v>0</v>
      </c>
      <c r="AX1163" s="20" t="s">
        <v>164</v>
      </c>
      <c r="AY1163" s="20" t="s">
        <v>162</v>
      </c>
      <c r="AZ1163" s="18">
        <v>0</v>
      </c>
      <c r="BA1163" s="18">
        <v>1</v>
      </c>
      <c r="BB1163" s="37" t="s">
        <v>1596</v>
      </c>
      <c r="BC1163" s="19">
        <v>0</v>
      </c>
      <c r="BD1163" s="16">
        <v>0</v>
      </c>
      <c r="BE1163" s="19">
        <v>0</v>
      </c>
      <c r="BF1163" s="19">
        <v>0</v>
      </c>
      <c r="BG1163" s="19">
        <v>0</v>
      </c>
      <c r="BH1163" s="19">
        <v>0</v>
      </c>
      <c r="BI1163" s="14">
        <v>0</v>
      </c>
      <c r="BJ1163" s="11">
        <v>1</v>
      </c>
      <c r="BK1163" s="11">
        <v>0</v>
      </c>
      <c r="BL1163" s="11">
        <v>0</v>
      </c>
      <c r="BM1163" s="11">
        <v>0</v>
      </c>
      <c r="BN1163" s="11">
        <v>0</v>
      </c>
      <c r="BO1163" s="11">
        <v>0</v>
      </c>
      <c r="BP1163" s="11">
        <v>0</v>
      </c>
      <c r="BQ1163" s="46">
        <v>0</v>
      </c>
    </row>
    <row r="1164" ht="20.1" customHeight="1" spans="3:69">
      <c r="C1164" s="19">
        <v>69000005</v>
      </c>
      <c r="D1164" s="88" t="s">
        <v>1597</v>
      </c>
      <c r="E1164" s="14">
        <v>1</v>
      </c>
      <c r="F1164" s="19">
        <v>60090002</v>
      </c>
      <c r="G1164" s="14">
        <v>0</v>
      </c>
      <c r="H1164" s="15">
        <v>0</v>
      </c>
      <c r="I1164" s="14">
        <v>1</v>
      </c>
      <c r="J1164" s="14">
        <v>0</v>
      </c>
      <c r="K1164" s="15">
        <v>0</v>
      </c>
      <c r="L1164" s="15">
        <v>0</v>
      </c>
      <c r="M1164" s="14" t="s">
        <v>1598</v>
      </c>
      <c r="N1164" s="14">
        <v>3</v>
      </c>
      <c r="O1164" s="14">
        <v>0</v>
      </c>
      <c r="P1164" s="14">
        <v>0</v>
      </c>
      <c r="Q1164" s="14">
        <v>0</v>
      </c>
      <c r="R1164" s="11">
        <v>0</v>
      </c>
      <c r="S1164" s="14">
        <v>0</v>
      </c>
      <c r="T1164" s="16">
        <v>1</v>
      </c>
      <c r="U1164" s="14">
        <v>0</v>
      </c>
      <c r="V1164" s="15">
        <v>0</v>
      </c>
      <c r="W1164" s="14">
        <v>0</v>
      </c>
      <c r="X1164" s="14">
        <v>0</v>
      </c>
      <c r="Y1164" s="14">
        <v>0</v>
      </c>
      <c r="Z1164" s="14">
        <v>0</v>
      </c>
      <c r="AA1164" s="15">
        <v>0</v>
      </c>
      <c r="AB1164" s="14">
        <v>0</v>
      </c>
      <c r="AC1164" s="14">
        <v>0</v>
      </c>
      <c r="AD1164" s="14">
        <v>0</v>
      </c>
      <c r="AE1164" s="14">
        <v>0</v>
      </c>
      <c r="AF1164" s="14">
        <v>0</v>
      </c>
      <c r="AG1164" s="15">
        <v>0</v>
      </c>
      <c r="AH1164" s="67">
        <v>0</v>
      </c>
      <c r="AI1164" s="11">
        <v>0</v>
      </c>
      <c r="AJ1164" s="14">
        <v>0</v>
      </c>
      <c r="AK1164" s="32">
        <v>0</v>
      </c>
      <c r="AL1164" s="14">
        <v>0</v>
      </c>
      <c r="AM1164" s="14">
        <v>0</v>
      </c>
      <c r="AN1164" s="14">
        <v>0</v>
      </c>
      <c r="AO1164" s="14">
        <v>0</v>
      </c>
      <c r="AP1164" s="14">
        <v>0</v>
      </c>
      <c r="AQ1164" s="14">
        <v>0</v>
      </c>
      <c r="AR1164" s="11">
        <v>0</v>
      </c>
      <c r="AS1164" s="35">
        <v>0</v>
      </c>
      <c r="AT1164" s="14">
        <v>0</v>
      </c>
      <c r="AU1164" s="15">
        <v>0</v>
      </c>
      <c r="AV1164" s="15">
        <v>0</v>
      </c>
      <c r="AW1164" s="15">
        <v>0</v>
      </c>
      <c r="AX1164" s="20" t="s">
        <v>164</v>
      </c>
      <c r="AY1164" s="77">
        <v>0</v>
      </c>
      <c r="AZ1164" s="18">
        <v>0</v>
      </c>
      <c r="BA1164" s="18">
        <v>1</v>
      </c>
      <c r="BB1164" s="233" t="s">
        <v>1591</v>
      </c>
      <c r="BC1164" s="14">
        <v>0</v>
      </c>
      <c r="BD1164" s="14">
        <v>0</v>
      </c>
      <c r="BE1164" s="19">
        <v>0</v>
      </c>
      <c r="BF1164" s="14">
        <v>0</v>
      </c>
      <c r="BG1164" s="14">
        <v>0</v>
      </c>
      <c r="BH1164" s="32">
        <v>0</v>
      </c>
      <c r="BI1164" s="14">
        <v>0</v>
      </c>
      <c r="BJ1164" s="11">
        <v>0</v>
      </c>
      <c r="BK1164" s="11">
        <v>0</v>
      </c>
      <c r="BL1164" s="11">
        <v>0</v>
      </c>
      <c r="BM1164" s="11">
        <v>0</v>
      </c>
      <c r="BN1164" s="11">
        <v>0</v>
      </c>
      <c r="BO1164" s="11">
        <v>0</v>
      </c>
      <c r="BP1164" s="11">
        <v>0</v>
      </c>
      <c r="BQ1164" s="46">
        <v>0</v>
      </c>
    </row>
    <row r="1165" ht="20.1" customHeight="1" spans="3:69">
      <c r="C1165" s="19">
        <v>69000006</v>
      </c>
      <c r="D1165" s="12" t="s">
        <v>1599</v>
      </c>
      <c r="E1165" s="19">
        <v>1</v>
      </c>
      <c r="F1165" s="19">
        <v>66001007</v>
      </c>
      <c r="G1165" s="11">
        <v>0</v>
      </c>
      <c r="H1165" s="11">
        <v>0</v>
      </c>
      <c r="I1165" s="14">
        <v>1</v>
      </c>
      <c r="J1165" s="19">
        <v>0</v>
      </c>
      <c r="K1165" s="11">
        <v>0</v>
      </c>
      <c r="L1165" s="11">
        <v>0</v>
      </c>
      <c r="M1165" s="11">
        <v>0</v>
      </c>
      <c r="N1165" s="11">
        <v>2</v>
      </c>
      <c r="O1165" s="11">
        <v>3</v>
      </c>
      <c r="P1165" s="11">
        <v>0.05</v>
      </c>
      <c r="Q1165" s="11">
        <v>0</v>
      </c>
      <c r="R1165" s="11">
        <v>0</v>
      </c>
      <c r="S1165" s="11">
        <v>0</v>
      </c>
      <c r="T1165" s="16">
        <v>1</v>
      </c>
      <c r="U1165" s="11">
        <v>2</v>
      </c>
      <c r="V1165" s="11">
        <v>1000</v>
      </c>
      <c r="W1165" s="11">
        <v>0</v>
      </c>
      <c r="X1165" s="11">
        <v>0</v>
      </c>
      <c r="Y1165" s="11">
        <v>0</v>
      </c>
      <c r="Z1165" s="11">
        <v>0</v>
      </c>
      <c r="AA1165" s="11">
        <v>0</v>
      </c>
      <c r="AB1165" s="19">
        <v>0</v>
      </c>
      <c r="AC1165" s="11">
        <v>0</v>
      </c>
      <c r="AD1165" s="11">
        <v>15</v>
      </c>
      <c r="AE1165" s="11">
        <v>0</v>
      </c>
      <c r="AF1165" s="11">
        <v>0</v>
      </c>
      <c r="AG1165" s="11">
        <v>7</v>
      </c>
      <c r="AH1165" s="11">
        <v>0</v>
      </c>
      <c r="AI1165" s="11">
        <v>0</v>
      </c>
      <c r="AJ1165" s="11">
        <v>6</v>
      </c>
      <c r="AK1165" s="11">
        <v>0</v>
      </c>
      <c r="AL1165" s="11">
        <v>0</v>
      </c>
      <c r="AM1165" s="11">
        <v>0</v>
      </c>
      <c r="AN1165" s="11">
        <v>0.5</v>
      </c>
      <c r="AO1165" s="11">
        <v>1000</v>
      </c>
      <c r="AP1165" s="11">
        <v>0</v>
      </c>
      <c r="AQ1165" s="11">
        <v>0</v>
      </c>
      <c r="AR1165" s="11">
        <v>0</v>
      </c>
      <c r="AS1165" s="11" t="s">
        <v>162</v>
      </c>
      <c r="AT1165" s="12" t="s">
        <v>201</v>
      </c>
      <c r="AU1165" s="11" t="s">
        <v>959</v>
      </c>
      <c r="AV1165" s="11" t="s">
        <v>162</v>
      </c>
      <c r="AW1165" s="11" t="s">
        <v>1048</v>
      </c>
      <c r="AX1165" s="12" t="s">
        <v>164</v>
      </c>
      <c r="AY1165" s="11">
        <v>0</v>
      </c>
      <c r="AZ1165" s="18">
        <v>0</v>
      </c>
      <c r="BA1165" s="18">
        <v>1</v>
      </c>
      <c r="BB1165" s="37" t="s">
        <v>1600</v>
      </c>
      <c r="BC1165" s="11">
        <v>0</v>
      </c>
      <c r="BD1165" s="16">
        <v>0</v>
      </c>
      <c r="BE1165" s="11">
        <v>0</v>
      </c>
      <c r="BF1165" s="11">
        <v>0</v>
      </c>
      <c r="BG1165" s="11">
        <v>0</v>
      </c>
      <c r="BH1165" s="11">
        <v>0</v>
      </c>
      <c r="BI1165" s="14">
        <v>0</v>
      </c>
      <c r="BJ1165" s="11">
        <v>1</v>
      </c>
      <c r="BK1165" s="11">
        <v>0</v>
      </c>
      <c r="BL1165" s="11">
        <v>0</v>
      </c>
      <c r="BM1165" s="11">
        <v>0</v>
      </c>
      <c r="BN1165" s="11">
        <v>0</v>
      </c>
      <c r="BO1165" s="11">
        <v>0</v>
      </c>
      <c r="BP1165" s="11">
        <v>0</v>
      </c>
      <c r="BQ1165" s="46">
        <v>0</v>
      </c>
    </row>
    <row r="1166" ht="20.1" customHeight="1" spans="3:69">
      <c r="C1166" s="19">
        <v>69000007</v>
      </c>
      <c r="D1166" s="12" t="s">
        <v>1601</v>
      </c>
      <c r="E1166" s="19">
        <v>1</v>
      </c>
      <c r="F1166" s="19">
        <v>68000110</v>
      </c>
      <c r="G1166" s="19">
        <v>0</v>
      </c>
      <c r="H1166" s="18">
        <v>0</v>
      </c>
      <c r="I1166" s="14">
        <v>1</v>
      </c>
      <c r="J1166" s="19">
        <v>0</v>
      </c>
      <c r="K1166" s="19">
        <v>0</v>
      </c>
      <c r="L1166" s="19">
        <v>0</v>
      </c>
      <c r="M1166" s="19">
        <v>0</v>
      </c>
      <c r="N1166" s="19">
        <v>2</v>
      </c>
      <c r="O1166" s="19">
        <v>1</v>
      </c>
      <c r="P1166" s="19">
        <v>0.05</v>
      </c>
      <c r="Q1166" s="19">
        <v>0</v>
      </c>
      <c r="R1166" s="11">
        <v>0</v>
      </c>
      <c r="S1166" s="18">
        <v>0</v>
      </c>
      <c r="T1166" s="16">
        <v>1</v>
      </c>
      <c r="U1166" s="19">
        <v>2</v>
      </c>
      <c r="V1166" s="19">
        <v>0</v>
      </c>
      <c r="W1166" s="19">
        <v>0</v>
      </c>
      <c r="X1166" s="19">
        <v>0</v>
      </c>
      <c r="Y1166" s="19">
        <v>0</v>
      </c>
      <c r="Z1166" s="19">
        <v>0</v>
      </c>
      <c r="AA1166" s="19">
        <v>0</v>
      </c>
      <c r="AB1166" s="19">
        <v>1</v>
      </c>
      <c r="AC1166" s="19">
        <v>0</v>
      </c>
      <c r="AD1166" s="19">
        <v>18</v>
      </c>
      <c r="AE1166" s="19">
        <v>0</v>
      </c>
      <c r="AF1166" s="19">
        <v>0</v>
      </c>
      <c r="AG1166" s="11">
        <v>2</v>
      </c>
      <c r="AH1166" s="11">
        <v>0</v>
      </c>
      <c r="AI1166" s="11">
        <v>0</v>
      </c>
      <c r="AJ1166" s="11">
        <v>0</v>
      </c>
      <c r="AK1166" s="19">
        <v>0</v>
      </c>
      <c r="AL1166" s="19">
        <v>0</v>
      </c>
      <c r="AM1166" s="19">
        <v>0</v>
      </c>
      <c r="AN1166" s="19">
        <v>0</v>
      </c>
      <c r="AO1166" s="19">
        <v>1000</v>
      </c>
      <c r="AP1166" s="19">
        <v>0</v>
      </c>
      <c r="AQ1166" s="19">
        <v>0</v>
      </c>
      <c r="AR1166" s="230">
        <v>69000071</v>
      </c>
      <c r="AS1166" s="19" t="s">
        <v>162</v>
      </c>
      <c r="AT1166" s="20" t="s">
        <v>163</v>
      </c>
      <c r="AU1166" s="19">
        <v>0</v>
      </c>
      <c r="AV1166" s="19">
        <v>0</v>
      </c>
      <c r="AW1166" s="19">
        <v>0</v>
      </c>
      <c r="AX1166" s="20" t="s">
        <v>164</v>
      </c>
      <c r="AY1166" s="20" t="s">
        <v>162</v>
      </c>
      <c r="AZ1166" s="18">
        <v>0</v>
      </c>
      <c r="BA1166" s="18">
        <v>1</v>
      </c>
      <c r="BB1166" s="37" t="s">
        <v>1602</v>
      </c>
      <c r="BC1166" s="19">
        <v>0</v>
      </c>
      <c r="BD1166" s="16">
        <v>0</v>
      </c>
      <c r="BE1166" s="19">
        <v>0</v>
      </c>
      <c r="BF1166" s="19">
        <v>0</v>
      </c>
      <c r="BG1166" s="19">
        <v>0</v>
      </c>
      <c r="BH1166" s="19">
        <v>0</v>
      </c>
      <c r="BI1166" s="14">
        <v>0</v>
      </c>
      <c r="BJ1166" s="11">
        <v>1</v>
      </c>
      <c r="BK1166" s="11">
        <v>0</v>
      </c>
      <c r="BL1166" s="11">
        <v>0</v>
      </c>
      <c r="BM1166" s="11">
        <v>0</v>
      </c>
      <c r="BN1166" s="11">
        <v>0</v>
      </c>
      <c r="BO1166" s="11">
        <v>0</v>
      </c>
      <c r="BP1166" s="11">
        <v>0</v>
      </c>
      <c r="BQ1166" s="46">
        <v>0</v>
      </c>
    </row>
    <row r="1167" ht="20.1" customHeight="1" spans="3:69">
      <c r="C1167" s="19">
        <v>69000008</v>
      </c>
      <c r="D1167" s="88" t="s">
        <v>1603</v>
      </c>
      <c r="E1167" s="14">
        <v>1</v>
      </c>
      <c r="F1167" s="19">
        <v>60090002</v>
      </c>
      <c r="G1167" s="14">
        <v>0</v>
      </c>
      <c r="H1167" s="15">
        <v>0</v>
      </c>
      <c r="I1167" s="14">
        <v>1</v>
      </c>
      <c r="J1167" s="14">
        <v>0</v>
      </c>
      <c r="K1167" s="15">
        <v>0</v>
      </c>
      <c r="L1167" s="15">
        <v>0</v>
      </c>
      <c r="M1167" s="14" t="s">
        <v>1604</v>
      </c>
      <c r="N1167" s="14">
        <v>3</v>
      </c>
      <c r="O1167" s="14">
        <v>0</v>
      </c>
      <c r="P1167" s="14">
        <v>0</v>
      </c>
      <c r="Q1167" s="14">
        <v>0</v>
      </c>
      <c r="R1167" s="11">
        <v>0</v>
      </c>
      <c r="S1167" s="14">
        <v>0</v>
      </c>
      <c r="T1167" s="16">
        <v>1</v>
      </c>
      <c r="U1167" s="14">
        <v>0</v>
      </c>
      <c r="V1167" s="15">
        <v>0</v>
      </c>
      <c r="W1167" s="14">
        <v>0</v>
      </c>
      <c r="X1167" s="14">
        <v>0</v>
      </c>
      <c r="Y1167" s="14">
        <v>0</v>
      </c>
      <c r="Z1167" s="14">
        <v>0</v>
      </c>
      <c r="AA1167" s="15">
        <v>0</v>
      </c>
      <c r="AB1167" s="14">
        <v>0</v>
      </c>
      <c r="AC1167" s="14">
        <v>0</v>
      </c>
      <c r="AD1167" s="14">
        <v>0</v>
      </c>
      <c r="AE1167" s="14">
        <v>0</v>
      </c>
      <c r="AF1167" s="14">
        <v>0</v>
      </c>
      <c r="AG1167" s="15">
        <v>0</v>
      </c>
      <c r="AH1167" s="67">
        <v>0</v>
      </c>
      <c r="AI1167" s="11">
        <v>0</v>
      </c>
      <c r="AJ1167" s="14">
        <v>0</v>
      </c>
      <c r="AK1167" s="32">
        <v>0</v>
      </c>
      <c r="AL1167" s="14">
        <v>0</v>
      </c>
      <c r="AM1167" s="14">
        <v>0</v>
      </c>
      <c r="AN1167" s="14">
        <v>0</v>
      </c>
      <c r="AO1167" s="14">
        <v>0</v>
      </c>
      <c r="AP1167" s="14">
        <v>0</v>
      </c>
      <c r="AQ1167" s="14">
        <v>0</v>
      </c>
      <c r="AR1167" s="11">
        <v>0</v>
      </c>
      <c r="AS1167" s="35">
        <v>0</v>
      </c>
      <c r="AT1167" s="14">
        <v>0</v>
      </c>
      <c r="AU1167" s="15">
        <v>0</v>
      </c>
      <c r="AV1167" s="15">
        <v>0</v>
      </c>
      <c r="AW1167" s="15">
        <v>0</v>
      </c>
      <c r="AX1167" s="20" t="s">
        <v>164</v>
      </c>
      <c r="AY1167" s="77">
        <v>0</v>
      </c>
      <c r="AZ1167" s="18">
        <v>0</v>
      </c>
      <c r="BA1167" s="18">
        <v>1</v>
      </c>
      <c r="BB1167" s="233" t="s">
        <v>1591</v>
      </c>
      <c r="BC1167" s="14">
        <v>0</v>
      </c>
      <c r="BD1167" s="14">
        <v>0</v>
      </c>
      <c r="BE1167" s="19">
        <v>0</v>
      </c>
      <c r="BF1167" s="14">
        <v>0</v>
      </c>
      <c r="BG1167" s="14">
        <v>0</v>
      </c>
      <c r="BH1167" s="32">
        <v>0</v>
      </c>
      <c r="BI1167" s="14">
        <v>0</v>
      </c>
      <c r="BJ1167" s="11">
        <v>0</v>
      </c>
      <c r="BK1167" s="11">
        <v>0</v>
      </c>
      <c r="BL1167" s="11">
        <v>0</v>
      </c>
      <c r="BM1167" s="11">
        <v>0</v>
      </c>
      <c r="BN1167" s="11">
        <v>0</v>
      </c>
      <c r="BO1167" s="11">
        <v>0</v>
      </c>
      <c r="BP1167" s="11">
        <v>0</v>
      </c>
      <c r="BQ1167" s="46">
        <v>0</v>
      </c>
    </row>
    <row r="1168" ht="20.1" customHeight="1" spans="3:69">
      <c r="C1168" s="19">
        <v>69000009</v>
      </c>
      <c r="D1168" s="88" t="s">
        <v>1605</v>
      </c>
      <c r="E1168" s="14">
        <v>1</v>
      </c>
      <c r="F1168" s="19">
        <v>60090002</v>
      </c>
      <c r="G1168" s="14">
        <v>0</v>
      </c>
      <c r="H1168" s="15">
        <v>0</v>
      </c>
      <c r="I1168" s="14">
        <v>1</v>
      </c>
      <c r="J1168" s="14">
        <v>0</v>
      </c>
      <c r="K1168" s="15">
        <v>0</v>
      </c>
      <c r="L1168" s="15">
        <v>0</v>
      </c>
      <c r="M1168" s="14" t="s">
        <v>1604</v>
      </c>
      <c r="N1168" s="14">
        <v>3</v>
      </c>
      <c r="O1168" s="14">
        <v>0</v>
      </c>
      <c r="P1168" s="14">
        <v>0</v>
      </c>
      <c r="Q1168" s="14">
        <v>0</v>
      </c>
      <c r="R1168" s="11">
        <v>0</v>
      </c>
      <c r="S1168" s="14">
        <v>0</v>
      </c>
      <c r="T1168" s="16">
        <v>1</v>
      </c>
      <c r="U1168" s="14">
        <v>0</v>
      </c>
      <c r="V1168" s="15">
        <v>0</v>
      </c>
      <c r="W1168" s="14">
        <v>0</v>
      </c>
      <c r="X1168" s="14">
        <v>0</v>
      </c>
      <c r="Y1168" s="14">
        <v>0</v>
      </c>
      <c r="Z1168" s="14">
        <v>0</v>
      </c>
      <c r="AA1168" s="15">
        <v>0</v>
      </c>
      <c r="AB1168" s="14">
        <v>0</v>
      </c>
      <c r="AC1168" s="14">
        <v>0</v>
      </c>
      <c r="AD1168" s="14">
        <v>0</v>
      </c>
      <c r="AE1168" s="14">
        <v>0</v>
      </c>
      <c r="AF1168" s="14">
        <v>0</v>
      </c>
      <c r="AG1168" s="15">
        <v>0</v>
      </c>
      <c r="AH1168" s="67">
        <v>0</v>
      </c>
      <c r="AI1168" s="11">
        <v>0</v>
      </c>
      <c r="AJ1168" s="14">
        <v>0</v>
      </c>
      <c r="AK1168" s="32">
        <v>0</v>
      </c>
      <c r="AL1168" s="14">
        <v>0</v>
      </c>
      <c r="AM1168" s="14">
        <v>0</v>
      </c>
      <c r="AN1168" s="14">
        <v>0</v>
      </c>
      <c r="AO1168" s="14">
        <v>0</v>
      </c>
      <c r="AP1168" s="14">
        <v>0</v>
      </c>
      <c r="AQ1168" s="14">
        <v>0</v>
      </c>
      <c r="AR1168" s="11">
        <v>0</v>
      </c>
      <c r="AS1168" s="35">
        <v>0</v>
      </c>
      <c r="AT1168" s="14">
        <v>0</v>
      </c>
      <c r="AU1168" s="15">
        <v>0</v>
      </c>
      <c r="AV1168" s="15">
        <v>0</v>
      </c>
      <c r="AW1168" s="15">
        <v>0</v>
      </c>
      <c r="AX1168" s="20" t="s">
        <v>164</v>
      </c>
      <c r="AY1168" s="77">
        <v>0</v>
      </c>
      <c r="AZ1168" s="18">
        <v>0</v>
      </c>
      <c r="BA1168" s="18">
        <v>1</v>
      </c>
      <c r="BB1168" s="233" t="s">
        <v>1591</v>
      </c>
      <c r="BC1168" s="14">
        <v>0</v>
      </c>
      <c r="BD1168" s="14">
        <v>0</v>
      </c>
      <c r="BE1168" s="19">
        <v>0</v>
      </c>
      <c r="BF1168" s="14">
        <v>0</v>
      </c>
      <c r="BG1168" s="14">
        <v>0</v>
      </c>
      <c r="BH1168" s="32">
        <v>0</v>
      </c>
      <c r="BI1168" s="14">
        <v>0</v>
      </c>
      <c r="BJ1168" s="11">
        <v>0</v>
      </c>
      <c r="BK1168" s="11">
        <v>0</v>
      </c>
      <c r="BL1168" s="11">
        <v>0</v>
      </c>
      <c r="BM1168" s="11">
        <v>0</v>
      </c>
      <c r="BN1168" s="11">
        <v>0</v>
      </c>
      <c r="BO1168" s="11">
        <v>0</v>
      </c>
      <c r="BP1168" s="11">
        <v>0</v>
      </c>
      <c r="BQ1168" s="46">
        <v>0</v>
      </c>
    </row>
    <row r="1169" ht="20.1" customHeight="1" spans="3:69">
      <c r="C1169" s="19">
        <v>69000010</v>
      </c>
      <c r="D1169" s="20" t="s">
        <v>1606</v>
      </c>
      <c r="E1169" s="19">
        <v>1</v>
      </c>
      <c r="F1169" s="19">
        <v>68000110</v>
      </c>
      <c r="G1169" s="19">
        <v>0</v>
      </c>
      <c r="H1169" s="18">
        <v>0</v>
      </c>
      <c r="I1169" s="14">
        <v>1</v>
      </c>
      <c r="J1169" s="19">
        <v>0</v>
      </c>
      <c r="K1169" s="19">
        <v>0</v>
      </c>
      <c r="L1169" s="19">
        <v>0</v>
      </c>
      <c r="M1169" s="19">
        <v>0</v>
      </c>
      <c r="N1169" s="19">
        <v>2</v>
      </c>
      <c r="O1169" s="19">
        <v>3</v>
      </c>
      <c r="P1169" s="19">
        <v>0.05</v>
      </c>
      <c r="Q1169" s="19">
        <v>0</v>
      </c>
      <c r="R1169" s="11">
        <v>0</v>
      </c>
      <c r="S1169" s="18">
        <v>0</v>
      </c>
      <c r="T1169" s="16">
        <v>1</v>
      </c>
      <c r="U1169" s="19">
        <v>2</v>
      </c>
      <c r="V1169" s="19">
        <v>0</v>
      </c>
      <c r="W1169" s="19">
        <v>0</v>
      </c>
      <c r="X1169" s="19">
        <v>0</v>
      </c>
      <c r="Y1169" s="19">
        <v>0</v>
      </c>
      <c r="Z1169" s="19">
        <v>0</v>
      </c>
      <c r="AA1169" s="19">
        <v>0</v>
      </c>
      <c r="AB1169" s="19">
        <v>1</v>
      </c>
      <c r="AC1169" s="19">
        <v>0</v>
      </c>
      <c r="AD1169" s="19">
        <v>18</v>
      </c>
      <c r="AE1169" s="19">
        <v>0</v>
      </c>
      <c r="AF1169" s="19">
        <v>0</v>
      </c>
      <c r="AG1169" s="11">
        <v>2</v>
      </c>
      <c r="AH1169" s="11">
        <v>0</v>
      </c>
      <c r="AI1169" s="11">
        <v>0</v>
      </c>
      <c r="AJ1169" s="11">
        <v>0</v>
      </c>
      <c r="AK1169" s="19">
        <v>0</v>
      </c>
      <c r="AL1169" s="19">
        <v>0</v>
      </c>
      <c r="AM1169" s="19">
        <v>0</v>
      </c>
      <c r="AN1169" s="19">
        <v>0</v>
      </c>
      <c r="AO1169" s="19">
        <v>1000</v>
      </c>
      <c r="AP1169" s="19">
        <v>0</v>
      </c>
      <c r="AQ1169" s="19">
        <v>0</v>
      </c>
      <c r="AR1169" s="230">
        <v>69000101</v>
      </c>
      <c r="AS1169" s="19" t="s">
        <v>162</v>
      </c>
      <c r="AT1169" s="20" t="s">
        <v>163</v>
      </c>
      <c r="AU1169" s="19">
        <v>0</v>
      </c>
      <c r="AV1169" s="19">
        <v>0</v>
      </c>
      <c r="AW1169" s="19">
        <v>0</v>
      </c>
      <c r="AX1169" s="20" t="s">
        <v>164</v>
      </c>
      <c r="AY1169" s="20" t="s">
        <v>162</v>
      </c>
      <c r="AZ1169" s="18">
        <v>0</v>
      </c>
      <c r="BA1169" s="18">
        <v>1</v>
      </c>
      <c r="BB1169" s="76" t="s">
        <v>1580</v>
      </c>
      <c r="BC1169" s="19">
        <v>0</v>
      </c>
      <c r="BD1169" s="16">
        <v>0</v>
      </c>
      <c r="BE1169" s="19">
        <v>0</v>
      </c>
      <c r="BF1169" s="19">
        <v>0</v>
      </c>
      <c r="BG1169" s="19">
        <v>0</v>
      </c>
      <c r="BH1169" s="19">
        <v>0</v>
      </c>
      <c r="BI1169" s="14">
        <v>0</v>
      </c>
      <c r="BJ1169" s="11">
        <v>1</v>
      </c>
      <c r="BK1169" s="11">
        <v>0</v>
      </c>
      <c r="BL1169" s="11">
        <v>0</v>
      </c>
      <c r="BM1169" s="11">
        <v>0</v>
      </c>
      <c r="BN1169" s="11">
        <v>0</v>
      </c>
      <c r="BO1169" s="11">
        <v>0</v>
      </c>
      <c r="BP1169" s="11">
        <v>0</v>
      </c>
      <c r="BQ1169" s="46">
        <v>0</v>
      </c>
    </row>
    <row r="1170" ht="20.1" customHeight="1" spans="3:69">
      <c r="C1170" s="19">
        <v>69000011</v>
      </c>
      <c r="D1170" s="12" t="s">
        <v>1607</v>
      </c>
      <c r="E1170" s="19">
        <v>1</v>
      </c>
      <c r="F1170" s="19">
        <v>68000110</v>
      </c>
      <c r="G1170" s="19">
        <v>0</v>
      </c>
      <c r="H1170" s="18">
        <v>0</v>
      </c>
      <c r="I1170" s="14">
        <v>1</v>
      </c>
      <c r="J1170" s="19">
        <v>0</v>
      </c>
      <c r="K1170" s="19">
        <v>0</v>
      </c>
      <c r="L1170" s="19">
        <v>0</v>
      </c>
      <c r="M1170" s="19">
        <v>0</v>
      </c>
      <c r="N1170" s="19">
        <v>2</v>
      </c>
      <c r="O1170" s="19">
        <v>1</v>
      </c>
      <c r="P1170" s="19">
        <v>0.05</v>
      </c>
      <c r="Q1170" s="19">
        <v>0</v>
      </c>
      <c r="R1170" s="11">
        <v>0</v>
      </c>
      <c r="S1170" s="18">
        <v>0</v>
      </c>
      <c r="T1170" s="16">
        <v>1</v>
      </c>
      <c r="U1170" s="19">
        <v>2</v>
      </c>
      <c r="V1170" s="19">
        <v>0</v>
      </c>
      <c r="W1170" s="19">
        <v>0</v>
      </c>
      <c r="X1170" s="19">
        <v>0</v>
      </c>
      <c r="Y1170" s="19">
        <v>0</v>
      </c>
      <c r="Z1170" s="19">
        <v>0</v>
      </c>
      <c r="AA1170" s="19">
        <v>0</v>
      </c>
      <c r="AB1170" s="19">
        <v>1</v>
      </c>
      <c r="AC1170" s="19">
        <v>0</v>
      </c>
      <c r="AD1170" s="19">
        <v>18</v>
      </c>
      <c r="AE1170" s="19">
        <v>0</v>
      </c>
      <c r="AF1170" s="19">
        <v>0</v>
      </c>
      <c r="AG1170" s="11">
        <v>2</v>
      </c>
      <c r="AH1170" s="11">
        <v>0</v>
      </c>
      <c r="AI1170" s="11">
        <v>0</v>
      </c>
      <c r="AJ1170" s="11">
        <v>0</v>
      </c>
      <c r="AK1170" s="19">
        <v>0</v>
      </c>
      <c r="AL1170" s="19">
        <v>0</v>
      </c>
      <c r="AM1170" s="19">
        <v>0</v>
      </c>
      <c r="AN1170" s="19">
        <v>0</v>
      </c>
      <c r="AO1170" s="19">
        <v>1000</v>
      </c>
      <c r="AP1170" s="19">
        <v>0</v>
      </c>
      <c r="AQ1170" s="19">
        <v>0</v>
      </c>
      <c r="AR1170" s="230">
        <v>69000111</v>
      </c>
      <c r="AS1170" s="19" t="s">
        <v>162</v>
      </c>
      <c r="AT1170" s="20" t="s">
        <v>163</v>
      </c>
      <c r="AU1170" s="19">
        <v>0</v>
      </c>
      <c r="AV1170" s="19">
        <v>0</v>
      </c>
      <c r="AW1170" s="19">
        <v>0</v>
      </c>
      <c r="AX1170" s="20" t="s">
        <v>164</v>
      </c>
      <c r="AY1170" s="20" t="s">
        <v>162</v>
      </c>
      <c r="AZ1170" s="18">
        <v>0</v>
      </c>
      <c r="BA1170" s="18">
        <v>1</v>
      </c>
      <c r="BB1170" s="37" t="s">
        <v>1602</v>
      </c>
      <c r="BC1170" s="19">
        <v>0</v>
      </c>
      <c r="BD1170" s="16">
        <v>0</v>
      </c>
      <c r="BE1170" s="19">
        <v>0</v>
      </c>
      <c r="BF1170" s="19">
        <v>0</v>
      </c>
      <c r="BG1170" s="19">
        <v>0</v>
      </c>
      <c r="BH1170" s="19">
        <v>0</v>
      </c>
      <c r="BI1170" s="14">
        <v>0</v>
      </c>
      <c r="BJ1170" s="11">
        <v>1</v>
      </c>
      <c r="BK1170" s="11">
        <v>0</v>
      </c>
      <c r="BL1170" s="11">
        <v>0</v>
      </c>
      <c r="BM1170" s="11">
        <v>0</v>
      </c>
      <c r="BN1170" s="11">
        <v>0</v>
      </c>
      <c r="BO1170" s="11">
        <v>0</v>
      </c>
      <c r="BP1170" s="11">
        <v>0</v>
      </c>
      <c r="BQ1170" s="46">
        <v>0</v>
      </c>
    </row>
    <row r="1171" ht="20.1" customHeight="1" spans="3:69">
      <c r="C1171" s="19">
        <v>69000012</v>
      </c>
      <c r="D1171" s="12" t="s">
        <v>1608</v>
      </c>
      <c r="E1171" s="19">
        <v>1</v>
      </c>
      <c r="F1171" s="19">
        <v>66001007</v>
      </c>
      <c r="G1171" s="11">
        <v>0</v>
      </c>
      <c r="H1171" s="11">
        <v>0</v>
      </c>
      <c r="I1171" s="19">
        <v>1</v>
      </c>
      <c r="J1171" s="19">
        <v>0</v>
      </c>
      <c r="K1171" s="11">
        <v>0</v>
      </c>
      <c r="L1171" s="11">
        <v>0</v>
      </c>
      <c r="M1171" s="11">
        <v>0</v>
      </c>
      <c r="N1171" s="11">
        <v>2</v>
      </c>
      <c r="O1171" s="11">
        <v>3</v>
      </c>
      <c r="P1171" s="11">
        <v>0.15</v>
      </c>
      <c r="Q1171" s="11">
        <v>0</v>
      </c>
      <c r="R1171" s="11">
        <v>0</v>
      </c>
      <c r="S1171" s="11">
        <v>0</v>
      </c>
      <c r="T1171" s="16">
        <v>1</v>
      </c>
      <c r="U1171" s="11">
        <v>2</v>
      </c>
      <c r="V1171" s="11">
        <v>0</v>
      </c>
      <c r="W1171" s="11">
        <v>0</v>
      </c>
      <c r="X1171" s="11">
        <v>0</v>
      </c>
      <c r="Y1171" s="11">
        <v>0</v>
      </c>
      <c r="Z1171" s="11">
        <v>0</v>
      </c>
      <c r="AA1171" s="11">
        <v>0</v>
      </c>
      <c r="AB1171" s="19">
        <v>0</v>
      </c>
      <c r="AC1171" s="11">
        <v>0</v>
      </c>
      <c r="AD1171" s="11">
        <v>15</v>
      </c>
      <c r="AE1171" s="11">
        <v>0</v>
      </c>
      <c r="AF1171" s="11">
        <v>0</v>
      </c>
      <c r="AG1171" s="11">
        <v>7</v>
      </c>
      <c r="AH1171" s="11">
        <v>0</v>
      </c>
      <c r="AI1171" s="11">
        <v>0</v>
      </c>
      <c r="AJ1171" s="11">
        <v>6</v>
      </c>
      <c r="AK1171" s="11">
        <v>0</v>
      </c>
      <c r="AL1171" s="11">
        <v>0</v>
      </c>
      <c r="AM1171" s="11">
        <v>0</v>
      </c>
      <c r="AN1171" s="11">
        <v>0.5</v>
      </c>
      <c r="AO1171" s="11">
        <v>1000</v>
      </c>
      <c r="AP1171" s="11">
        <v>0</v>
      </c>
      <c r="AQ1171" s="11">
        <v>0</v>
      </c>
      <c r="AR1171" s="230">
        <v>0</v>
      </c>
      <c r="AS1171" s="11">
        <v>69000121</v>
      </c>
      <c r="AT1171" s="12" t="s">
        <v>201</v>
      </c>
      <c r="AU1171" s="11" t="s">
        <v>959</v>
      </c>
      <c r="AV1171" s="11" t="s">
        <v>162</v>
      </c>
      <c r="AW1171" s="11" t="s">
        <v>1048</v>
      </c>
      <c r="AX1171" s="12" t="s">
        <v>164</v>
      </c>
      <c r="AY1171" s="11">
        <v>0</v>
      </c>
      <c r="AZ1171" s="18">
        <v>0</v>
      </c>
      <c r="BA1171" s="18">
        <v>1</v>
      </c>
      <c r="BB1171" s="37" t="s">
        <v>1609</v>
      </c>
      <c r="BC1171" s="11">
        <v>0</v>
      </c>
      <c r="BD1171" s="16">
        <v>0</v>
      </c>
      <c r="BE1171" s="11">
        <v>0</v>
      </c>
      <c r="BF1171" s="11">
        <v>0</v>
      </c>
      <c r="BG1171" s="11">
        <v>0</v>
      </c>
      <c r="BH1171" s="11">
        <v>0</v>
      </c>
      <c r="BI1171" s="14">
        <v>0</v>
      </c>
      <c r="BJ1171" s="11">
        <v>1</v>
      </c>
      <c r="BK1171" s="11">
        <v>0</v>
      </c>
      <c r="BL1171" s="11">
        <v>0</v>
      </c>
      <c r="BM1171" s="11">
        <v>0</v>
      </c>
      <c r="BN1171" s="11">
        <v>0</v>
      </c>
      <c r="BO1171" s="11">
        <v>0</v>
      </c>
      <c r="BP1171" s="11">
        <v>0</v>
      </c>
      <c r="BQ1171" s="46">
        <v>0</v>
      </c>
    </row>
    <row r="1172" ht="20.1" customHeight="1" spans="3:69">
      <c r="C1172" s="19">
        <v>69000013</v>
      </c>
      <c r="D1172" s="222" t="s">
        <v>1610</v>
      </c>
      <c r="E1172" s="14">
        <v>1</v>
      </c>
      <c r="F1172" s="19">
        <v>60090002</v>
      </c>
      <c r="G1172" s="14">
        <v>0</v>
      </c>
      <c r="H1172" s="15">
        <v>0</v>
      </c>
      <c r="I1172" s="14">
        <v>1</v>
      </c>
      <c r="J1172" s="14">
        <v>0</v>
      </c>
      <c r="K1172" s="15">
        <v>0</v>
      </c>
      <c r="L1172" s="15">
        <v>0</v>
      </c>
      <c r="M1172" s="14" t="s">
        <v>1611</v>
      </c>
      <c r="N1172" s="14">
        <v>3</v>
      </c>
      <c r="O1172" s="14">
        <v>0</v>
      </c>
      <c r="P1172" s="14">
        <v>0</v>
      </c>
      <c r="Q1172" s="14">
        <v>0</v>
      </c>
      <c r="R1172" s="11">
        <v>0</v>
      </c>
      <c r="S1172" s="14">
        <v>0</v>
      </c>
      <c r="T1172" s="16">
        <v>1</v>
      </c>
      <c r="U1172" s="14">
        <v>0</v>
      </c>
      <c r="V1172" s="15">
        <v>0</v>
      </c>
      <c r="W1172" s="14">
        <v>0</v>
      </c>
      <c r="X1172" s="14">
        <v>0</v>
      </c>
      <c r="Y1172" s="14">
        <v>0</v>
      </c>
      <c r="Z1172" s="14">
        <v>0</v>
      </c>
      <c r="AA1172" s="15">
        <v>0</v>
      </c>
      <c r="AB1172" s="14">
        <v>0</v>
      </c>
      <c r="AC1172" s="14">
        <v>0</v>
      </c>
      <c r="AD1172" s="14">
        <v>0</v>
      </c>
      <c r="AE1172" s="14">
        <v>0</v>
      </c>
      <c r="AF1172" s="14">
        <v>0</v>
      </c>
      <c r="AG1172" s="15">
        <v>0</v>
      </c>
      <c r="AH1172" s="67">
        <v>0</v>
      </c>
      <c r="AI1172" s="11">
        <v>0</v>
      </c>
      <c r="AJ1172" s="14">
        <v>0</v>
      </c>
      <c r="AK1172" s="32">
        <v>0</v>
      </c>
      <c r="AL1172" s="14">
        <v>0</v>
      </c>
      <c r="AM1172" s="14">
        <v>0</v>
      </c>
      <c r="AN1172" s="14">
        <v>0</v>
      </c>
      <c r="AO1172" s="14">
        <v>0</v>
      </c>
      <c r="AP1172" s="14">
        <v>0</v>
      </c>
      <c r="AQ1172" s="14">
        <v>0</v>
      </c>
      <c r="AR1172" s="11">
        <v>0</v>
      </c>
      <c r="AS1172" s="35">
        <v>0</v>
      </c>
      <c r="AT1172" s="14">
        <v>0</v>
      </c>
      <c r="AU1172" s="15">
        <v>0</v>
      </c>
      <c r="AV1172" s="15">
        <v>0</v>
      </c>
      <c r="AW1172" s="15">
        <v>0</v>
      </c>
      <c r="AX1172" s="20" t="s">
        <v>164</v>
      </c>
      <c r="AY1172" s="77">
        <v>0</v>
      </c>
      <c r="AZ1172" s="18">
        <v>0</v>
      </c>
      <c r="BA1172" s="18">
        <v>1</v>
      </c>
      <c r="BB1172" s="233" t="s">
        <v>1591</v>
      </c>
      <c r="BC1172" s="14">
        <v>0</v>
      </c>
      <c r="BD1172" s="14">
        <v>0</v>
      </c>
      <c r="BE1172" s="19">
        <v>0</v>
      </c>
      <c r="BF1172" s="14">
        <v>0</v>
      </c>
      <c r="BG1172" s="14">
        <v>0</v>
      </c>
      <c r="BH1172" s="32">
        <v>0</v>
      </c>
      <c r="BI1172" s="14">
        <v>0</v>
      </c>
      <c r="BJ1172" s="11">
        <v>0</v>
      </c>
      <c r="BK1172" s="11">
        <v>0</v>
      </c>
      <c r="BL1172" s="11">
        <v>0</v>
      </c>
      <c r="BM1172" s="11">
        <v>0</v>
      </c>
      <c r="BN1172" s="11">
        <v>0</v>
      </c>
      <c r="BO1172" s="11">
        <v>0</v>
      </c>
      <c r="BP1172" s="11">
        <v>0</v>
      </c>
      <c r="BQ1172" s="46">
        <v>0</v>
      </c>
    </row>
    <row r="1173" ht="20.1" customHeight="1" spans="3:69">
      <c r="C1173" s="19">
        <v>69000014</v>
      </c>
      <c r="D1173" s="222" t="s">
        <v>1612</v>
      </c>
      <c r="E1173" s="14">
        <v>1</v>
      </c>
      <c r="F1173" s="19">
        <v>60090002</v>
      </c>
      <c r="G1173" s="14">
        <v>0</v>
      </c>
      <c r="H1173" s="15">
        <v>0</v>
      </c>
      <c r="I1173" s="14">
        <v>1</v>
      </c>
      <c r="J1173" s="14">
        <v>0</v>
      </c>
      <c r="K1173" s="15">
        <v>0</v>
      </c>
      <c r="L1173" s="15">
        <v>0</v>
      </c>
      <c r="M1173" s="14" t="s">
        <v>1613</v>
      </c>
      <c r="N1173" s="14">
        <v>3</v>
      </c>
      <c r="O1173" s="14">
        <v>0</v>
      </c>
      <c r="P1173" s="14">
        <v>0</v>
      </c>
      <c r="Q1173" s="14">
        <v>0</v>
      </c>
      <c r="R1173" s="11">
        <v>0</v>
      </c>
      <c r="S1173" s="14">
        <v>0</v>
      </c>
      <c r="T1173" s="16">
        <v>1</v>
      </c>
      <c r="U1173" s="14">
        <v>0</v>
      </c>
      <c r="V1173" s="15">
        <v>0</v>
      </c>
      <c r="W1173" s="14">
        <v>0</v>
      </c>
      <c r="X1173" s="14">
        <v>0</v>
      </c>
      <c r="Y1173" s="14">
        <v>0</v>
      </c>
      <c r="Z1173" s="14">
        <v>0</v>
      </c>
      <c r="AA1173" s="15">
        <v>0</v>
      </c>
      <c r="AB1173" s="14">
        <v>0</v>
      </c>
      <c r="AC1173" s="14">
        <v>0</v>
      </c>
      <c r="AD1173" s="14">
        <v>0</v>
      </c>
      <c r="AE1173" s="14">
        <v>0</v>
      </c>
      <c r="AF1173" s="14">
        <v>0</v>
      </c>
      <c r="AG1173" s="15">
        <v>0</v>
      </c>
      <c r="AH1173" s="67">
        <v>0</v>
      </c>
      <c r="AI1173" s="11">
        <v>0</v>
      </c>
      <c r="AJ1173" s="14">
        <v>0</v>
      </c>
      <c r="AK1173" s="32">
        <v>0</v>
      </c>
      <c r="AL1173" s="14">
        <v>0</v>
      </c>
      <c r="AM1173" s="14">
        <v>0</v>
      </c>
      <c r="AN1173" s="14">
        <v>0</v>
      </c>
      <c r="AO1173" s="14">
        <v>0</v>
      </c>
      <c r="AP1173" s="14">
        <v>0</v>
      </c>
      <c r="AQ1173" s="14">
        <v>0</v>
      </c>
      <c r="AR1173" s="11">
        <v>0</v>
      </c>
      <c r="AS1173" s="35">
        <v>0</v>
      </c>
      <c r="AT1173" s="14">
        <v>0</v>
      </c>
      <c r="AU1173" s="15">
        <v>0</v>
      </c>
      <c r="AV1173" s="15">
        <v>0</v>
      </c>
      <c r="AW1173" s="15">
        <v>0</v>
      </c>
      <c r="AX1173" s="20" t="s">
        <v>164</v>
      </c>
      <c r="AY1173" s="77">
        <v>0</v>
      </c>
      <c r="AZ1173" s="18">
        <v>0</v>
      </c>
      <c r="BA1173" s="18">
        <v>1</v>
      </c>
      <c r="BB1173" s="233" t="s">
        <v>1591</v>
      </c>
      <c r="BC1173" s="14">
        <v>0</v>
      </c>
      <c r="BD1173" s="14">
        <v>0</v>
      </c>
      <c r="BE1173" s="19">
        <v>0</v>
      </c>
      <c r="BF1173" s="14">
        <v>0</v>
      </c>
      <c r="BG1173" s="14">
        <v>0</v>
      </c>
      <c r="BH1173" s="32">
        <v>0</v>
      </c>
      <c r="BI1173" s="14">
        <v>0</v>
      </c>
      <c r="BJ1173" s="11">
        <v>0</v>
      </c>
      <c r="BK1173" s="11">
        <v>0</v>
      </c>
      <c r="BL1173" s="11">
        <v>0</v>
      </c>
      <c r="BM1173" s="11">
        <v>0</v>
      </c>
      <c r="BN1173" s="11">
        <v>0</v>
      </c>
      <c r="BO1173" s="11">
        <v>0</v>
      </c>
      <c r="BP1173" s="11">
        <v>0</v>
      </c>
      <c r="BQ1173" s="46">
        <v>0</v>
      </c>
    </row>
    <row r="1174" ht="20.1" customHeight="1" spans="3:69">
      <c r="C1174" s="19">
        <v>69000015</v>
      </c>
      <c r="D1174" s="222" t="s">
        <v>1614</v>
      </c>
      <c r="E1174" s="14">
        <v>1</v>
      </c>
      <c r="F1174" s="19">
        <v>60090002</v>
      </c>
      <c r="G1174" s="14">
        <v>0</v>
      </c>
      <c r="H1174" s="15">
        <v>0</v>
      </c>
      <c r="I1174" s="14">
        <v>1</v>
      </c>
      <c r="J1174" s="14">
        <v>0</v>
      </c>
      <c r="K1174" s="15">
        <v>0</v>
      </c>
      <c r="L1174" s="15">
        <v>0</v>
      </c>
      <c r="M1174" s="14" t="s">
        <v>1615</v>
      </c>
      <c r="N1174" s="14">
        <v>3</v>
      </c>
      <c r="O1174" s="14">
        <v>0</v>
      </c>
      <c r="P1174" s="14">
        <v>0</v>
      </c>
      <c r="Q1174" s="14">
        <v>0</v>
      </c>
      <c r="R1174" s="11">
        <v>0</v>
      </c>
      <c r="S1174" s="14">
        <v>0</v>
      </c>
      <c r="T1174" s="16">
        <v>1</v>
      </c>
      <c r="U1174" s="14">
        <v>0</v>
      </c>
      <c r="V1174" s="15">
        <v>0</v>
      </c>
      <c r="W1174" s="14">
        <v>0</v>
      </c>
      <c r="X1174" s="14">
        <v>0</v>
      </c>
      <c r="Y1174" s="14">
        <v>0</v>
      </c>
      <c r="Z1174" s="14">
        <v>0</v>
      </c>
      <c r="AA1174" s="15">
        <v>0</v>
      </c>
      <c r="AB1174" s="14">
        <v>0</v>
      </c>
      <c r="AC1174" s="14">
        <v>0</v>
      </c>
      <c r="AD1174" s="14">
        <v>0</v>
      </c>
      <c r="AE1174" s="14">
        <v>0</v>
      </c>
      <c r="AF1174" s="14">
        <v>0</v>
      </c>
      <c r="AG1174" s="15">
        <v>0</v>
      </c>
      <c r="AH1174" s="67">
        <v>0</v>
      </c>
      <c r="AI1174" s="11">
        <v>0</v>
      </c>
      <c r="AJ1174" s="14">
        <v>0</v>
      </c>
      <c r="AK1174" s="32">
        <v>0</v>
      </c>
      <c r="AL1174" s="14">
        <v>0</v>
      </c>
      <c r="AM1174" s="14">
        <v>0</v>
      </c>
      <c r="AN1174" s="14">
        <v>0</v>
      </c>
      <c r="AO1174" s="14">
        <v>0</v>
      </c>
      <c r="AP1174" s="14">
        <v>0</v>
      </c>
      <c r="AQ1174" s="14">
        <v>0</v>
      </c>
      <c r="AR1174" s="11">
        <v>0</v>
      </c>
      <c r="AS1174" s="35">
        <v>0</v>
      </c>
      <c r="AT1174" s="14">
        <v>0</v>
      </c>
      <c r="AU1174" s="15">
        <v>0</v>
      </c>
      <c r="AV1174" s="15">
        <v>0</v>
      </c>
      <c r="AW1174" s="15">
        <v>0</v>
      </c>
      <c r="AX1174" s="20" t="s">
        <v>164</v>
      </c>
      <c r="AY1174" s="77">
        <v>0</v>
      </c>
      <c r="AZ1174" s="18">
        <v>0</v>
      </c>
      <c r="BA1174" s="18">
        <v>1</v>
      </c>
      <c r="BB1174" s="233" t="s">
        <v>1591</v>
      </c>
      <c r="BC1174" s="14">
        <v>0</v>
      </c>
      <c r="BD1174" s="14">
        <v>0</v>
      </c>
      <c r="BE1174" s="19">
        <v>0</v>
      </c>
      <c r="BF1174" s="14">
        <v>0</v>
      </c>
      <c r="BG1174" s="14">
        <v>0</v>
      </c>
      <c r="BH1174" s="32">
        <v>0</v>
      </c>
      <c r="BI1174" s="14">
        <v>0</v>
      </c>
      <c r="BJ1174" s="11">
        <v>0</v>
      </c>
      <c r="BK1174" s="11">
        <v>0</v>
      </c>
      <c r="BL1174" s="11">
        <v>0</v>
      </c>
      <c r="BM1174" s="11">
        <v>0</v>
      </c>
      <c r="BN1174" s="11">
        <v>0</v>
      </c>
      <c r="BO1174" s="11">
        <v>0</v>
      </c>
      <c r="BP1174" s="11">
        <v>0</v>
      </c>
      <c r="BQ1174" s="46">
        <v>0</v>
      </c>
    </row>
    <row r="1175" ht="20.1" customHeight="1" spans="3:69">
      <c r="C1175" s="19">
        <v>69000016</v>
      </c>
      <c r="D1175" s="222" t="s">
        <v>1616</v>
      </c>
      <c r="E1175" s="14">
        <v>1</v>
      </c>
      <c r="F1175" s="19">
        <v>60090002</v>
      </c>
      <c r="G1175" s="14">
        <v>0</v>
      </c>
      <c r="H1175" s="15">
        <v>0</v>
      </c>
      <c r="I1175" s="14">
        <v>1</v>
      </c>
      <c r="J1175" s="14">
        <v>0</v>
      </c>
      <c r="K1175" s="15">
        <v>0</v>
      </c>
      <c r="L1175" s="15">
        <v>0</v>
      </c>
      <c r="M1175" s="14" t="s">
        <v>1617</v>
      </c>
      <c r="N1175" s="14">
        <v>3</v>
      </c>
      <c r="O1175" s="14">
        <v>0</v>
      </c>
      <c r="P1175" s="14">
        <v>0</v>
      </c>
      <c r="Q1175" s="14">
        <v>0</v>
      </c>
      <c r="R1175" s="11">
        <v>0</v>
      </c>
      <c r="S1175" s="14">
        <v>0</v>
      </c>
      <c r="T1175" s="16">
        <v>1</v>
      </c>
      <c r="U1175" s="14">
        <v>0</v>
      </c>
      <c r="V1175" s="15">
        <v>0</v>
      </c>
      <c r="W1175" s="14">
        <v>0</v>
      </c>
      <c r="X1175" s="14">
        <v>0</v>
      </c>
      <c r="Y1175" s="14">
        <v>0</v>
      </c>
      <c r="Z1175" s="14">
        <v>0</v>
      </c>
      <c r="AA1175" s="15">
        <v>0</v>
      </c>
      <c r="AB1175" s="14">
        <v>0</v>
      </c>
      <c r="AC1175" s="14">
        <v>0</v>
      </c>
      <c r="AD1175" s="14">
        <v>0</v>
      </c>
      <c r="AE1175" s="14">
        <v>0</v>
      </c>
      <c r="AF1175" s="14">
        <v>0</v>
      </c>
      <c r="AG1175" s="15">
        <v>0</v>
      </c>
      <c r="AH1175" s="67">
        <v>0</v>
      </c>
      <c r="AI1175" s="11">
        <v>0</v>
      </c>
      <c r="AJ1175" s="14">
        <v>0</v>
      </c>
      <c r="AK1175" s="32">
        <v>0</v>
      </c>
      <c r="AL1175" s="14">
        <v>0</v>
      </c>
      <c r="AM1175" s="14">
        <v>0</v>
      </c>
      <c r="AN1175" s="14">
        <v>0</v>
      </c>
      <c r="AO1175" s="14">
        <v>0</v>
      </c>
      <c r="AP1175" s="14">
        <v>0</v>
      </c>
      <c r="AQ1175" s="14">
        <v>0</v>
      </c>
      <c r="AR1175" s="11">
        <v>0</v>
      </c>
      <c r="AS1175" s="35">
        <v>0</v>
      </c>
      <c r="AT1175" s="14">
        <v>0</v>
      </c>
      <c r="AU1175" s="15">
        <v>0</v>
      </c>
      <c r="AV1175" s="15">
        <v>0</v>
      </c>
      <c r="AW1175" s="15">
        <v>0</v>
      </c>
      <c r="AX1175" s="20" t="s">
        <v>164</v>
      </c>
      <c r="AY1175" s="77">
        <v>0</v>
      </c>
      <c r="AZ1175" s="18">
        <v>0</v>
      </c>
      <c r="BA1175" s="18">
        <v>1</v>
      </c>
      <c r="BB1175" s="233" t="s">
        <v>1591</v>
      </c>
      <c r="BC1175" s="14">
        <v>0</v>
      </c>
      <c r="BD1175" s="14">
        <v>0</v>
      </c>
      <c r="BE1175" s="19">
        <v>0</v>
      </c>
      <c r="BF1175" s="14">
        <v>0</v>
      </c>
      <c r="BG1175" s="14">
        <v>0</v>
      </c>
      <c r="BH1175" s="32">
        <v>0</v>
      </c>
      <c r="BI1175" s="14">
        <v>0</v>
      </c>
      <c r="BJ1175" s="11">
        <v>0</v>
      </c>
      <c r="BK1175" s="11">
        <v>0</v>
      </c>
      <c r="BL1175" s="11">
        <v>0</v>
      </c>
      <c r="BM1175" s="11">
        <v>0</v>
      </c>
      <c r="BN1175" s="11">
        <v>0</v>
      </c>
      <c r="BO1175" s="11">
        <v>0</v>
      </c>
      <c r="BP1175" s="11">
        <v>0</v>
      </c>
      <c r="BQ1175" s="46">
        <v>0</v>
      </c>
    </row>
    <row r="1176" ht="20.1" customHeight="1" spans="3:69">
      <c r="C1176" s="19">
        <v>69000017</v>
      </c>
      <c r="D1176" s="222" t="s">
        <v>1618</v>
      </c>
      <c r="E1176" s="14">
        <v>1</v>
      </c>
      <c r="F1176" s="19">
        <v>60090002</v>
      </c>
      <c r="G1176" s="14">
        <v>0</v>
      </c>
      <c r="H1176" s="15">
        <v>0</v>
      </c>
      <c r="I1176" s="14">
        <v>1</v>
      </c>
      <c r="J1176" s="14">
        <v>0</v>
      </c>
      <c r="K1176" s="15">
        <v>0</v>
      </c>
      <c r="L1176" s="15">
        <v>0</v>
      </c>
      <c r="M1176" s="14" t="s">
        <v>1619</v>
      </c>
      <c r="N1176" s="14">
        <v>3</v>
      </c>
      <c r="O1176" s="14">
        <v>0</v>
      </c>
      <c r="P1176" s="14">
        <v>0</v>
      </c>
      <c r="Q1176" s="14">
        <v>0</v>
      </c>
      <c r="R1176" s="11">
        <v>0</v>
      </c>
      <c r="S1176" s="14">
        <v>0</v>
      </c>
      <c r="T1176" s="16">
        <v>1</v>
      </c>
      <c r="U1176" s="14">
        <v>0</v>
      </c>
      <c r="V1176" s="15">
        <v>0</v>
      </c>
      <c r="W1176" s="14">
        <v>0</v>
      </c>
      <c r="X1176" s="14">
        <v>0</v>
      </c>
      <c r="Y1176" s="14">
        <v>0</v>
      </c>
      <c r="Z1176" s="14">
        <v>0</v>
      </c>
      <c r="AA1176" s="15">
        <v>0</v>
      </c>
      <c r="AB1176" s="14">
        <v>0</v>
      </c>
      <c r="AC1176" s="14">
        <v>0</v>
      </c>
      <c r="AD1176" s="14">
        <v>0</v>
      </c>
      <c r="AE1176" s="14">
        <v>0</v>
      </c>
      <c r="AF1176" s="14">
        <v>0</v>
      </c>
      <c r="AG1176" s="15">
        <v>0</v>
      </c>
      <c r="AH1176" s="67">
        <v>0</v>
      </c>
      <c r="AI1176" s="11">
        <v>0</v>
      </c>
      <c r="AJ1176" s="14">
        <v>0</v>
      </c>
      <c r="AK1176" s="32">
        <v>0</v>
      </c>
      <c r="AL1176" s="14">
        <v>0</v>
      </c>
      <c r="AM1176" s="14">
        <v>0</v>
      </c>
      <c r="AN1176" s="14">
        <v>0</v>
      </c>
      <c r="AO1176" s="14">
        <v>0</v>
      </c>
      <c r="AP1176" s="14">
        <v>0</v>
      </c>
      <c r="AQ1176" s="14">
        <v>0</v>
      </c>
      <c r="AR1176" s="11">
        <v>0</v>
      </c>
      <c r="AS1176" s="35">
        <v>0</v>
      </c>
      <c r="AT1176" s="14">
        <v>0</v>
      </c>
      <c r="AU1176" s="15">
        <v>0</v>
      </c>
      <c r="AV1176" s="15">
        <v>0</v>
      </c>
      <c r="AW1176" s="15">
        <v>0</v>
      </c>
      <c r="AX1176" s="20" t="s">
        <v>164</v>
      </c>
      <c r="AY1176" s="77">
        <v>0</v>
      </c>
      <c r="AZ1176" s="18">
        <v>0</v>
      </c>
      <c r="BA1176" s="18">
        <v>1</v>
      </c>
      <c r="BB1176" s="233" t="s">
        <v>1591</v>
      </c>
      <c r="BC1176" s="14">
        <v>0</v>
      </c>
      <c r="BD1176" s="14">
        <v>0</v>
      </c>
      <c r="BE1176" s="19">
        <v>0</v>
      </c>
      <c r="BF1176" s="14">
        <v>0</v>
      </c>
      <c r="BG1176" s="14">
        <v>0</v>
      </c>
      <c r="BH1176" s="32">
        <v>0</v>
      </c>
      <c r="BI1176" s="14">
        <v>0</v>
      </c>
      <c r="BJ1176" s="11">
        <v>0</v>
      </c>
      <c r="BK1176" s="11">
        <v>0</v>
      </c>
      <c r="BL1176" s="11">
        <v>0</v>
      </c>
      <c r="BM1176" s="11">
        <v>0</v>
      </c>
      <c r="BN1176" s="11">
        <v>0</v>
      </c>
      <c r="BO1176" s="11">
        <v>0</v>
      </c>
      <c r="BP1176" s="11">
        <v>0</v>
      </c>
      <c r="BQ1176" s="46">
        <v>0</v>
      </c>
    </row>
    <row r="1177" ht="20.1" customHeight="1" spans="3:69">
      <c r="C1177" s="63">
        <v>69000018</v>
      </c>
      <c r="D1177" s="223" t="s">
        <v>1620</v>
      </c>
      <c r="E1177" s="87">
        <v>1</v>
      </c>
      <c r="F1177" s="63">
        <v>60090002</v>
      </c>
      <c r="G1177" s="87">
        <v>0</v>
      </c>
      <c r="H1177" s="115">
        <v>0</v>
      </c>
      <c r="I1177" s="87">
        <v>1</v>
      </c>
      <c r="J1177" s="87">
        <v>0</v>
      </c>
      <c r="K1177" s="115">
        <v>0</v>
      </c>
      <c r="L1177" s="115">
        <v>0</v>
      </c>
      <c r="M1177" s="87" t="s">
        <v>1621</v>
      </c>
      <c r="N1177" s="87">
        <v>3</v>
      </c>
      <c r="O1177" s="87">
        <v>0</v>
      </c>
      <c r="P1177" s="87">
        <v>0</v>
      </c>
      <c r="Q1177" s="87">
        <v>0</v>
      </c>
      <c r="R1177" s="66">
        <v>0</v>
      </c>
      <c r="S1177" s="87">
        <v>0</v>
      </c>
      <c r="T1177" s="58">
        <v>1</v>
      </c>
      <c r="U1177" s="87">
        <v>0</v>
      </c>
      <c r="V1177" s="115">
        <v>0</v>
      </c>
      <c r="W1177" s="87">
        <v>0</v>
      </c>
      <c r="X1177" s="87">
        <v>0</v>
      </c>
      <c r="Y1177" s="87">
        <v>0</v>
      </c>
      <c r="Z1177" s="87">
        <v>0</v>
      </c>
      <c r="AA1177" s="115">
        <v>0</v>
      </c>
      <c r="AB1177" s="87">
        <v>0</v>
      </c>
      <c r="AC1177" s="87">
        <v>0</v>
      </c>
      <c r="AD1177" s="87">
        <v>0</v>
      </c>
      <c r="AE1177" s="87">
        <v>0</v>
      </c>
      <c r="AF1177" s="87">
        <v>0</v>
      </c>
      <c r="AG1177" s="115">
        <v>0</v>
      </c>
      <c r="AH1177" s="117">
        <v>0</v>
      </c>
      <c r="AI1177" s="66">
        <v>0</v>
      </c>
      <c r="AJ1177" s="87">
        <v>0</v>
      </c>
      <c r="AK1177" s="118">
        <v>0</v>
      </c>
      <c r="AL1177" s="87">
        <v>0</v>
      </c>
      <c r="AM1177" s="87">
        <v>0</v>
      </c>
      <c r="AN1177" s="87">
        <v>0</v>
      </c>
      <c r="AO1177" s="87">
        <v>0</v>
      </c>
      <c r="AP1177" s="87">
        <v>0</v>
      </c>
      <c r="AQ1177" s="87">
        <v>0</v>
      </c>
      <c r="AR1177" s="66">
        <v>0</v>
      </c>
      <c r="AS1177" s="231">
        <v>0</v>
      </c>
      <c r="AT1177" s="87">
        <v>0</v>
      </c>
      <c r="AU1177" s="115">
        <v>0</v>
      </c>
      <c r="AV1177" s="115">
        <v>0</v>
      </c>
      <c r="AW1177" s="115">
        <v>0</v>
      </c>
      <c r="AX1177" s="62" t="s">
        <v>164</v>
      </c>
      <c r="AY1177" s="234">
        <v>0</v>
      </c>
      <c r="AZ1177" s="64">
        <v>0</v>
      </c>
      <c r="BA1177" s="64">
        <v>1</v>
      </c>
      <c r="BB1177" s="235" t="s">
        <v>1591</v>
      </c>
      <c r="BC1177" s="87">
        <v>0</v>
      </c>
      <c r="BD1177" s="87">
        <v>0</v>
      </c>
      <c r="BE1177" s="63">
        <v>0</v>
      </c>
      <c r="BF1177" s="87">
        <v>0</v>
      </c>
      <c r="BG1177" s="87">
        <v>0</v>
      </c>
      <c r="BH1177" s="118">
        <v>0</v>
      </c>
      <c r="BI1177" s="87">
        <v>0</v>
      </c>
      <c r="BJ1177" s="66">
        <v>0</v>
      </c>
      <c r="BK1177" s="66">
        <v>0</v>
      </c>
      <c r="BL1177" s="66">
        <v>0</v>
      </c>
      <c r="BM1177" s="66">
        <v>0</v>
      </c>
      <c r="BN1177" s="66">
        <v>0</v>
      </c>
      <c r="BO1177" s="66">
        <v>0</v>
      </c>
      <c r="BP1177" s="11">
        <v>0</v>
      </c>
      <c r="BQ1177" s="46">
        <v>0</v>
      </c>
    </row>
    <row r="1178" ht="20.1" customHeight="1" spans="3:69">
      <c r="C1178" s="19">
        <v>69011001</v>
      </c>
      <c r="D1178" s="224" t="s">
        <v>1622</v>
      </c>
      <c r="E1178" s="225">
        <v>1</v>
      </c>
      <c r="F1178" s="225">
        <v>60090002</v>
      </c>
      <c r="G1178" s="226">
        <v>0</v>
      </c>
      <c r="H1178" s="226">
        <v>0</v>
      </c>
      <c r="I1178" s="225">
        <v>1</v>
      </c>
      <c r="J1178" s="225">
        <v>0</v>
      </c>
      <c r="K1178" s="226">
        <v>0</v>
      </c>
      <c r="L1178" s="226">
        <v>0</v>
      </c>
      <c r="M1178" s="226" t="s">
        <v>1623</v>
      </c>
      <c r="N1178" s="226">
        <v>3</v>
      </c>
      <c r="O1178" s="226">
        <v>0</v>
      </c>
      <c r="P1178" s="226">
        <v>0</v>
      </c>
      <c r="Q1178" s="226">
        <v>0</v>
      </c>
      <c r="R1178" s="11">
        <v>0</v>
      </c>
      <c r="S1178" s="226">
        <v>0</v>
      </c>
      <c r="T1178" s="16">
        <v>1</v>
      </c>
      <c r="U1178" s="226">
        <v>0</v>
      </c>
      <c r="V1178" s="226">
        <v>0</v>
      </c>
      <c r="W1178" s="226">
        <v>0</v>
      </c>
      <c r="X1178" s="226">
        <v>0</v>
      </c>
      <c r="Y1178" s="226">
        <v>0</v>
      </c>
      <c r="Z1178" s="226">
        <v>0</v>
      </c>
      <c r="AA1178" s="226">
        <v>0</v>
      </c>
      <c r="AB1178" s="225">
        <v>0</v>
      </c>
      <c r="AC1178" s="226">
        <v>0</v>
      </c>
      <c r="AD1178" s="226">
        <v>0</v>
      </c>
      <c r="AE1178" s="226">
        <v>0</v>
      </c>
      <c r="AF1178" s="226">
        <v>0</v>
      </c>
      <c r="AG1178" s="226">
        <v>0</v>
      </c>
      <c r="AH1178" s="226">
        <v>0</v>
      </c>
      <c r="AI1178" s="11">
        <v>0</v>
      </c>
      <c r="AJ1178" s="226">
        <v>0</v>
      </c>
      <c r="AK1178" s="226">
        <v>0</v>
      </c>
      <c r="AL1178" s="226">
        <v>0</v>
      </c>
      <c r="AM1178" s="226">
        <v>0</v>
      </c>
      <c r="AN1178" s="226">
        <v>0</v>
      </c>
      <c r="AO1178" s="226">
        <v>0</v>
      </c>
      <c r="AP1178" s="226">
        <v>0</v>
      </c>
      <c r="AQ1178" s="226">
        <v>0</v>
      </c>
      <c r="AR1178" s="232">
        <v>0</v>
      </c>
      <c r="AS1178" s="226">
        <v>0</v>
      </c>
      <c r="AT1178" s="224">
        <v>0</v>
      </c>
      <c r="AU1178" s="226">
        <v>0</v>
      </c>
      <c r="AV1178" s="226">
        <v>0</v>
      </c>
      <c r="AW1178" s="226">
        <v>0</v>
      </c>
      <c r="AX1178" s="12" t="s">
        <v>164</v>
      </c>
      <c r="AY1178" s="226">
        <v>0</v>
      </c>
      <c r="AZ1178" s="236">
        <v>0</v>
      </c>
      <c r="BA1178" s="18">
        <v>1</v>
      </c>
      <c r="BB1178" s="224" t="s">
        <v>1622</v>
      </c>
      <c r="BC1178" s="226">
        <v>0</v>
      </c>
      <c r="BD1178" s="237">
        <v>0</v>
      </c>
      <c r="BE1178" s="11">
        <v>0</v>
      </c>
      <c r="BF1178" s="226">
        <v>0</v>
      </c>
      <c r="BG1178" s="226">
        <v>0</v>
      </c>
      <c r="BH1178" s="226">
        <v>0</v>
      </c>
      <c r="BI1178" s="14">
        <v>0</v>
      </c>
      <c r="BJ1178" s="11">
        <v>0</v>
      </c>
      <c r="BK1178" s="11">
        <v>0</v>
      </c>
      <c r="BL1178" s="11">
        <v>0</v>
      </c>
      <c r="BM1178" s="11">
        <v>0</v>
      </c>
      <c r="BN1178" s="11">
        <v>0</v>
      </c>
      <c r="BO1178" s="11">
        <v>0</v>
      </c>
      <c r="BP1178" s="11">
        <v>0</v>
      </c>
      <c r="BQ1178" s="46">
        <v>0</v>
      </c>
    </row>
    <row r="1179" ht="20.1" customHeight="1" spans="3:69">
      <c r="C1179" s="19">
        <v>69011002</v>
      </c>
      <c r="D1179" s="224" t="s">
        <v>1624</v>
      </c>
      <c r="E1179" s="225">
        <v>1</v>
      </c>
      <c r="F1179" s="225">
        <v>60090002</v>
      </c>
      <c r="G1179" s="226">
        <v>0</v>
      </c>
      <c r="H1179" s="226">
        <v>0</v>
      </c>
      <c r="I1179" s="225">
        <v>1</v>
      </c>
      <c r="J1179" s="225">
        <v>0</v>
      </c>
      <c r="K1179" s="226">
        <v>0</v>
      </c>
      <c r="L1179" s="226">
        <v>0</v>
      </c>
      <c r="M1179" s="226" t="s">
        <v>1604</v>
      </c>
      <c r="N1179" s="226">
        <v>3</v>
      </c>
      <c r="O1179" s="226">
        <v>0</v>
      </c>
      <c r="P1179" s="226">
        <v>0</v>
      </c>
      <c r="Q1179" s="226">
        <v>0</v>
      </c>
      <c r="R1179" s="11">
        <v>0</v>
      </c>
      <c r="S1179" s="226">
        <v>0</v>
      </c>
      <c r="T1179" s="16">
        <v>1</v>
      </c>
      <c r="U1179" s="226">
        <v>0</v>
      </c>
      <c r="V1179" s="226">
        <v>0</v>
      </c>
      <c r="W1179" s="226">
        <v>0</v>
      </c>
      <c r="X1179" s="226">
        <v>0</v>
      </c>
      <c r="Y1179" s="226">
        <v>0</v>
      </c>
      <c r="Z1179" s="226">
        <v>0</v>
      </c>
      <c r="AA1179" s="226">
        <v>0</v>
      </c>
      <c r="AB1179" s="225">
        <v>0</v>
      </c>
      <c r="AC1179" s="226">
        <v>0</v>
      </c>
      <c r="AD1179" s="226">
        <v>0</v>
      </c>
      <c r="AE1179" s="226">
        <v>0</v>
      </c>
      <c r="AF1179" s="226">
        <v>0</v>
      </c>
      <c r="AG1179" s="226">
        <v>0</v>
      </c>
      <c r="AH1179" s="226">
        <v>0</v>
      </c>
      <c r="AI1179" s="11">
        <v>0</v>
      </c>
      <c r="AJ1179" s="226">
        <v>0</v>
      </c>
      <c r="AK1179" s="226">
        <v>0</v>
      </c>
      <c r="AL1179" s="226">
        <v>0</v>
      </c>
      <c r="AM1179" s="226">
        <v>0</v>
      </c>
      <c r="AN1179" s="226">
        <v>0</v>
      </c>
      <c r="AO1179" s="226">
        <v>0</v>
      </c>
      <c r="AP1179" s="226">
        <v>0</v>
      </c>
      <c r="AQ1179" s="226">
        <v>0</v>
      </c>
      <c r="AR1179" s="232">
        <v>0</v>
      </c>
      <c r="AS1179" s="226">
        <v>0</v>
      </c>
      <c r="AT1179" s="224">
        <v>0</v>
      </c>
      <c r="AU1179" s="226">
        <v>0</v>
      </c>
      <c r="AV1179" s="226">
        <v>0</v>
      </c>
      <c r="AW1179" s="226">
        <v>0</v>
      </c>
      <c r="AX1179" s="12" t="s">
        <v>164</v>
      </c>
      <c r="AY1179" s="226">
        <v>0</v>
      </c>
      <c r="AZ1179" s="236">
        <v>0</v>
      </c>
      <c r="BA1179" s="18">
        <v>1</v>
      </c>
      <c r="BB1179" s="224" t="s">
        <v>1624</v>
      </c>
      <c r="BC1179" s="226">
        <v>0</v>
      </c>
      <c r="BD1179" s="237">
        <v>0</v>
      </c>
      <c r="BE1179" s="11">
        <v>0</v>
      </c>
      <c r="BF1179" s="226">
        <v>0</v>
      </c>
      <c r="BG1179" s="226">
        <v>0</v>
      </c>
      <c r="BH1179" s="226">
        <v>0</v>
      </c>
      <c r="BI1179" s="14">
        <v>0</v>
      </c>
      <c r="BJ1179" s="11">
        <v>0</v>
      </c>
      <c r="BK1179" s="11">
        <v>0</v>
      </c>
      <c r="BL1179" s="11">
        <v>0</v>
      </c>
      <c r="BM1179" s="11">
        <v>0</v>
      </c>
      <c r="BN1179" s="11">
        <v>0</v>
      </c>
      <c r="BO1179" s="11">
        <v>0</v>
      </c>
      <c r="BP1179" s="11">
        <v>0</v>
      </c>
      <c r="BQ1179" s="46">
        <v>0</v>
      </c>
    </row>
    <row r="1180" ht="20.1" customHeight="1" spans="3:69">
      <c r="C1180" s="19">
        <v>69011003</v>
      </c>
      <c r="D1180" s="224" t="s">
        <v>1625</v>
      </c>
      <c r="E1180" s="225">
        <v>1</v>
      </c>
      <c r="F1180" s="225">
        <v>60090002</v>
      </c>
      <c r="G1180" s="226">
        <v>0</v>
      </c>
      <c r="H1180" s="226">
        <v>0</v>
      </c>
      <c r="I1180" s="225">
        <v>1</v>
      </c>
      <c r="J1180" s="225">
        <v>0</v>
      </c>
      <c r="K1180" s="226">
        <v>0</v>
      </c>
      <c r="L1180" s="226">
        <v>0</v>
      </c>
      <c r="M1180" s="226" t="s">
        <v>1626</v>
      </c>
      <c r="N1180" s="226">
        <v>3</v>
      </c>
      <c r="O1180" s="226">
        <v>0</v>
      </c>
      <c r="P1180" s="226">
        <v>0</v>
      </c>
      <c r="Q1180" s="226">
        <v>0</v>
      </c>
      <c r="R1180" s="11">
        <v>0</v>
      </c>
      <c r="S1180" s="226">
        <v>0</v>
      </c>
      <c r="T1180" s="16">
        <v>1</v>
      </c>
      <c r="U1180" s="226">
        <v>0</v>
      </c>
      <c r="V1180" s="226">
        <v>0</v>
      </c>
      <c r="W1180" s="226">
        <v>0</v>
      </c>
      <c r="X1180" s="226">
        <v>0</v>
      </c>
      <c r="Y1180" s="226">
        <v>0</v>
      </c>
      <c r="Z1180" s="226">
        <v>0</v>
      </c>
      <c r="AA1180" s="226">
        <v>0</v>
      </c>
      <c r="AB1180" s="225">
        <v>0</v>
      </c>
      <c r="AC1180" s="226">
        <v>0</v>
      </c>
      <c r="AD1180" s="226">
        <v>0</v>
      </c>
      <c r="AE1180" s="226">
        <v>0</v>
      </c>
      <c r="AF1180" s="226">
        <v>0</v>
      </c>
      <c r="AG1180" s="226">
        <v>0</v>
      </c>
      <c r="AH1180" s="226">
        <v>0</v>
      </c>
      <c r="AI1180" s="11">
        <v>0</v>
      </c>
      <c r="AJ1180" s="226">
        <v>0</v>
      </c>
      <c r="AK1180" s="226">
        <v>0</v>
      </c>
      <c r="AL1180" s="226">
        <v>0</v>
      </c>
      <c r="AM1180" s="226">
        <v>0</v>
      </c>
      <c r="AN1180" s="226">
        <v>0</v>
      </c>
      <c r="AO1180" s="226">
        <v>0</v>
      </c>
      <c r="AP1180" s="226">
        <v>0</v>
      </c>
      <c r="AQ1180" s="226">
        <v>0</v>
      </c>
      <c r="AR1180" s="232">
        <v>0</v>
      </c>
      <c r="AS1180" s="226">
        <v>0</v>
      </c>
      <c r="AT1180" s="224">
        <v>0</v>
      </c>
      <c r="AU1180" s="226">
        <v>0</v>
      </c>
      <c r="AV1180" s="226">
        <v>0</v>
      </c>
      <c r="AW1180" s="226">
        <v>0</v>
      </c>
      <c r="AX1180" s="12" t="s">
        <v>164</v>
      </c>
      <c r="AY1180" s="226">
        <v>0</v>
      </c>
      <c r="AZ1180" s="236">
        <v>0</v>
      </c>
      <c r="BA1180" s="18">
        <v>1</v>
      </c>
      <c r="BB1180" s="224" t="s">
        <v>1625</v>
      </c>
      <c r="BC1180" s="226">
        <v>0</v>
      </c>
      <c r="BD1180" s="237">
        <v>0</v>
      </c>
      <c r="BE1180" s="11">
        <v>0</v>
      </c>
      <c r="BF1180" s="226">
        <v>0</v>
      </c>
      <c r="BG1180" s="226">
        <v>0</v>
      </c>
      <c r="BH1180" s="226">
        <v>0</v>
      </c>
      <c r="BI1180" s="14">
        <v>0</v>
      </c>
      <c r="BJ1180" s="11">
        <v>0</v>
      </c>
      <c r="BK1180" s="11">
        <v>0</v>
      </c>
      <c r="BL1180" s="11">
        <v>0</v>
      </c>
      <c r="BM1180" s="11">
        <v>0</v>
      </c>
      <c r="BN1180" s="11">
        <v>0</v>
      </c>
      <c r="BO1180" s="11">
        <v>0</v>
      </c>
      <c r="BP1180" s="11">
        <v>0</v>
      </c>
      <c r="BQ1180" s="46">
        <v>0</v>
      </c>
    </row>
    <row r="1181" ht="20.1" customHeight="1" spans="3:69">
      <c r="C1181" s="19">
        <v>69011004</v>
      </c>
      <c r="D1181" s="224" t="s">
        <v>1627</v>
      </c>
      <c r="E1181" s="225">
        <v>1</v>
      </c>
      <c r="F1181" s="225">
        <v>60090002</v>
      </c>
      <c r="G1181" s="226">
        <v>0</v>
      </c>
      <c r="H1181" s="226">
        <v>0</v>
      </c>
      <c r="I1181" s="225">
        <v>1</v>
      </c>
      <c r="J1181" s="225">
        <v>0</v>
      </c>
      <c r="K1181" s="226">
        <v>0</v>
      </c>
      <c r="L1181" s="226">
        <v>0</v>
      </c>
      <c r="M1181" s="226" t="s">
        <v>1628</v>
      </c>
      <c r="N1181" s="226">
        <v>3</v>
      </c>
      <c r="O1181" s="226">
        <v>0</v>
      </c>
      <c r="P1181" s="226">
        <v>0</v>
      </c>
      <c r="Q1181" s="226">
        <v>0</v>
      </c>
      <c r="R1181" s="11">
        <v>0</v>
      </c>
      <c r="S1181" s="226">
        <v>0</v>
      </c>
      <c r="T1181" s="16">
        <v>1</v>
      </c>
      <c r="U1181" s="226">
        <v>0</v>
      </c>
      <c r="V1181" s="226">
        <v>0</v>
      </c>
      <c r="W1181" s="226">
        <v>0</v>
      </c>
      <c r="X1181" s="226">
        <v>0</v>
      </c>
      <c r="Y1181" s="226">
        <v>0</v>
      </c>
      <c r="Z1181" s="226">
        <v>0</v>
      </c>
      <c r="AA1181" s="226">
        <v>0</v>
      </c>
      <c r="AB1181" s="225">
        <v>0</v>
      </c>
      <c r="AC1181" s="226">
        <v>0</v>
      </c>
      <c r="AD1181" s="226">
        <v>0</v>
      </c>
      <c r="AE1181" s="226">
        <v>0</v>
      </c>
      <c r="AF1181" s="226">
        <v>0</v>
      </c>
      <c r="AG1181" s="226">
        <v>0</v>
      </c>
      <c r="AH1181" s="226">
        <v>0</v>
      </c>
      <c r="AI1181" s="11">
        <v>0</v>
      </c>
      <c r="AJ1181" s="226">
        <v>0</v>
      </c>
      <c r="AK1181" s="226">
        <v>0</v>
      </c>
      <c r="AL1181" s="226">
        <v>0</v>
      </c>
      <c r="AM1181" s="226">
        <v>0</v>
      </c>
      <c r="AN1181" s="226">
        <v>0</v>
      </c>
      <c r="AO1181" s="226">
        <v>0</v>
      </c>
      <c r="AP1181" s="226">
        <v>0</v>
      </c>
      <c r="AQ1181" s="226">
        <v>0</v>
      </c>
      <c r="AR1181" s="232">
        <v>0</v>
      </c>
      <c r="AS1181" s="226">
        <v>0</v>
      </c>
      <c r="AT1181" s="224">
        <v>0</v>
      </c>
      <c r="AU1181" s="226">
        <v>0</v>
      </c>
      <c r="AV1181" s="226">
        <v>0</v>
      </c>
      <c r="AW1181" s="226">
        <v>0</v>
      </c>
      <c r="AX1181" s="12" t="s">
        <v>164</v>
      </c>
      <c r="AY1181" s="226">
        <v>0</v>
      </c>
      <c r="AZ1181" s="236">
        <v>0</v>
      </c>
      <c r="BA1181" s="18">
        <v>1</v>
      </c>
      <c r="BB1181" s="224" t="s">
        <v>1627</v>
      </c>
      <c r="BC1181" s="226">
        <v>0</v>
      </c>
      <c r="BD1181" s="237">
        <v>0</v>
      </c>
      <c r="BE1181" s="11">
        <v>0</v>
      </c>
      <c r="BF1181" s="226">
        <v>0</v>
      </c>
      <c r="BG1181" s="226">
        <v>0</v>
      </c>
      <c r="BH1181" s="226">
        <v>0</v>
      </c>
      <c r="BI1181" s="14">
        <v>0</v>
      </c>
      <c r="BJ1181" s="11">
        <v>0</v>
      </c>
      <c r="BK1181" s="11">
        <v>0</v>
      </c>
      <c r="BL1181" s="11">
        <v>0</v>
      </c>
      <c r="BM1181" s="11">
        <v>0</v>
      </c>
      <c r="BN1181" s="11">
        <v>0</v>
      </c>
      <c r="BO1181" s="11">
        <v>0</v>
      </c>
      <c r="BP1181" s="11">
        <v>0</v>
      </c>
      <c r="BQ1181" s="46">
        <v>0</v>
      </c>
    </row>
    <row r="1182" ht="20.1" customHeight="1" spans="3:69">
      <c r="C1182" s="19">
        <v>69011005</v>
      </c>
      <c r="D1182" s="224" t="s">
        <v>1629</v>
      </c>
      <c r="E1182" s="225">
        <v>1</v>
      </c>
      <c r="F1182" s="225">
        <v>60090002</v>
      </c>
      <c r="G1182" s="226">
        <v>0</v>
      </c>
      <c r="H1182" s="226">
        <v>0</v>
      </c>
      <c r="I1182" s="225">
        <v>1</v>
      </c>
      <c r="J1182" s="225">
        <v>0</v>
      </c>
      <c r="K1182" s="226">
        <v>0</v>
      </c>
      <c r="L1182" s="226">
        <v>0</v>
      </c>
      <c r="M1182" s="226" t="s">
        <v>1590</v>
      </c>
      <c r="N1182" s="226">
        <v>3</v>
      </c>
      <c r="O1182" s="226">
        <v>0</v>
      </c>
      <c r="P1182" s="226">
        <v>0</v>
      </c>
      <c r="Q1182" s="226">
        <v>0</v>
      </c>
      <c r="R1182" s="11">
        <v>0</v>
      </c>
      <c r="S1182" s="226">
        <v>0</v>
      </c>
      <c r="T1182" s="16">
        <v>1</v>
      </c>
      <c r="U1182" s="226">
        <v>0</v>
      </c>
      <c r="V1182" s="226">
        <v>0</v>
      </c>
      <c r="W1182" s="226">
        <v>0</v>
      </c>
      <c r="X1182" s="226">
        <v>0</v>
      </c>
      <c r="Y1182" s="226">
        <v>0</v>
      </c>
      <c r="Z1182" s="226">
        <v>0</v>
      </c>
      <c r="AA1182" s="226">
        <v>0</v>
      </c>
      <c r="AB1182" s="225">
        <v>0</v>
      </c>
      <c r="AC1182" s="226">
        <v>0</v>
      </c>
      <c r="AD1182" s="226">
        <v>0</v>
      </c>
      <c r="AE1182" s="226">
        <v>0</v>
      </c>
      <c r="AF1182" s="226">
        <v>0</v>
      </c>
      <c r="AG1182" s="226">
        <v>0</v>
      </c>
      <c r="AH1182" s="226">
        <v>0</v>
      </c>
      <c r="AI1182" s="11">
        <v>0</v>
      </c>
      <c r="AJ1182" s="226">
        <v>0</v>
      </c>
      <c r="AK1182" s="226">
        <v>0</v>
      </c>
      <c r="AL1182" s="226">
        <v>0</v>
      </c>
      <c r="AM1182" s="226">
        <v>0</v>
      </c>
      <c r="AN1182" s="226">
        <v>0</v>
      </c>
      <c r="AO1182" s="226">
        <v>0</v>
      </c>
      <c r="AP1182" s="226">
        <v>0</v>
      </c>
      <c r="AQ1182" s="226">
        <v>0</v>
      </c>
      <c r="AR1182" s="232">
        <v>0</v>
      </c>
      <c r="AS1182" s="226">
        <v>0</v>
      </c>
      <c r="AT1182" s="224">
        <v>0</v>
      </c>
      <c r="AU1182" s="226">
        <v>0</v>
      </c>
      <c r="AV1182" s="226">
        <v>0</v>
      </c>
      <c r="AW1182" s="226">
        <v>0</v>
      </c>
      <c r="AX1182" s="12" t="s">
        <v>164</v>
      </c>
      <c r="AY1182" s="226">
        <v>0</v>
      </c>
      <c r="AZ1182" s="236">
        <v>0</v>
      </c>
      <c r="BA1182" s="18">
        <v>1</v>
      </c>
      <c r="BB1182" s="224" t="s">
        <v>1629</v>
      </c>
      <c r="BC1182" s="226">
        <v>0</v>
      </c>
      <c r="BD1182" s="237">
        <v>0</v>
      </c>
      <c r="BE1182" s="11">
        <v>0</v>
      </c>
      <c r="BF1182" s="226">
        <v>0</v>
      </c>
      <c r="BG1182" s="226">
        <v>0</v>
      </c>
      <c r="BH1182" s="226">
        <v>0</v>
      </c>
      <c r="BI1182" s="14">
        <v>0</v>
      </c>
      <c r="BJ1182" s="11">
        <v>0</v>
      </c>
      <c r="BK1182" s="11">
        <v>0</v>
      </c>
      <c r="BL1182" s="11">
        <v>0</v>
      </c>
      <c r="BM1182" s="11">
        <v>0</v>
      </c>
      <c r="BN1182" s="11">
        <v>0</v>
      </c>
      <c r="BO1182" s="11">
        <v>0</v>
      </c>
      <c r="BP1182" s="11">
        <v>0</v>
      </c>
      <c r="BQ1182" s="46">
        <v>0</v>
      </c>
    </row>
    <row r="1183" ht="20.1" customHeight="1" spans="3:69">
      <c r="C1183" s="19">
        <v>69011006</v>
      </c>
      <c r="D1183" s="224" t="s">
        <v>1630</v>
      </c>
      <c r="E1183" s="225">
        <v>1</v>
      </c>
      <c r="F1183" s="225">
        <v>60090002</v>
      </c>
      <c r="G1183" s="226">
        <v>0</v>
      </c>
      <c r="H1183" s="226">
        <v>0</v>
      </c>
      <c r="I1183" s="225">
        <v>1</v>
      </c>
      <c r="J1183" s="225">
        <v>0</v>
      </c>
      <c r="K1183" s="226">
        <v>0</v>
      </c>
      <c r="L1183" s="226">
        <v>0</v>
      </c>
      <c r="M1183" s="226" t="s">
        <v>1611</v>
      </c>
      <c r="N1183" s="226">
        <v>3</v>
      </c>
      <c r="O1183" s="226">
        <v>0</v>
      </c>
      <c r="P1183" s="226">
        <v>0</v>
      </c>
      <c r="Q1183" s="226">
        <v>0</v>
      </c>
      <c r="R1183" s="11">
        <v>0</v>
      </c>
      <c r="S1183" s="226">
        <v>0</v>
      </c>
      <c r="T1183" s="16">
        <v>1</v>
      </c>
      <c r="U1183" s="226">
        <v>0</v>
      </c>
      <c r="V1183" s="226">
        <v>0</v>
      </c>
      <c r="W1183" s="226">
        <v>0</v>
      </c>
      <c r="X1183" s="226">
        <v>0</v>
      </c>
      <c r="Y1183" s="226">
        <v>0</v>
      </c>
      <c r="Z1183" s="226">
        <v>0</v>
      </c>
      <c r="AA1183" s="226">
        <v>0</v>
      </c>
      <c r="AB1183" s="225">
        <v>0</v>
      </c>
      <c r="AC1183" s="226">
        <v>0</v>
      </c>
      <c r="AD1183" s="226">
        <v>0</v>
      </c>
      <c r="AE1183" s="226">
        <v>0</v>
      </c>
      <c r="AF1183" s="226">
        <v>0</v>
      </c>
      <c r="AG1183" s="226">
        <v>0</v>
      </c>
      <c r="AH1183" s="226">
        <v>0</v>
      </c>
      <c r="AI1183" s="11">
        <v>0</v>
      </c>
      <c r="AJ1183" s="226">
        <v>0</v>
      </c>
      <c r="AK1183" s="226">
        <v>0</v>
      </c>
      <c r="AL1183" s="226">
        <v>0</v>
      </c>
      <c r="AM1183" s="226">
        <v>0</v>
      </c>
      <c r="AN1183" s="226">
        <v>0</v>
      </c>
      <c r="AO1183" s="226">
        <v>0</v>
      </c>
      <c r="AP1183" s="226">
        <v>0</v>
      </c>
      <c r="AQ1183" s="226">
        <v>0</v>
      </c>
      <c r="AR1183" s="232">
        <v>0</v>
      </c>
      <c r="AS1183" s="226">
        <v>0</v>
      </c>
      <c r="AT1183" s="224">
        <v>0</v>
      </c>
      <c r="AU1183" s="226">
        <v>0</v>
      </c>
      <c r="AV1183" s="226">
        <v>0</v>
      </c>
      <c r="AW1183" s="226">
        <v>0</v>
      </c>
      <c r="AX1183" s="12" t="s">
        <v>164</v>
      </c>
      <c r="AY1183" s="226">
        <v>0</v>
      </c>
      <c r="AZ1183" s="236">
        <v>0</v>
      </c>
      <c r="BA1183" s="18">
        <v>1</v>
      </c>
      <c r="BB1183" s="224" t="s">
        <v>1630</v>
      </c>
      <c r="BC1183" s="226">
        <v>0</v>
      </c>
      <c r="BD1183" s="237">
        <v>0</v>
      </c>
      <c r="BE1183" s="11">
        <v>0</v>
      </c>
      <c r="BF1183" s="226">
        <v>0</v>
      </c>
      <c r="BG1183" s="226">
        <v>0</v>
      </c>
      <c r="BH1183" s="226">
        <v>0</v>
      </c>
      <c r="BI1183" s="14">
        <v>0</v>
      </c>
      <c r="BJ1183" s="11">
        <v>0</v>
      </c>
      <c r="BK1183" s="11">
        <v>0</v>
      </c>
      <c r="BL1183" s="11">
        <v>0</v>
      </c>
      <c r="BM1183" s="11">
        <v>0</v>
      </c>
      <c r="BN1183" s="11">
        <v>0</v>
      </c>
      <c r="BO1183" s="11">
        <v>0</v>
      </c>
      <c r="BP1183" s="11">
        <v>0</v>
      </c>
      <c r="BQ1183" s="46">
        <v>0</v>
      </c>
    </row>
    <row r="1184" ht="20.1" customHeight="1" spans="3:69">
      <c r="C1184" s="19">
        <v>69011101</v>
      </c>
      <c r="D1184" s="224" t="s">
        <v>1631</v>
      </c>
      <c r="E1184" s="225">
        <v>1</v>
      </c>
      <c r="F1184" s="225">
        <v>60090002</v>
      </c>
      <c r="G1184" s="226">
        <v>0</v>
      </c>
      <c r="H1184" s="226">
        <v>0</v>
      </c>
      <c r="I1184" s="225">
        <v>1</v>
      </c>
      <c r="J1184" s="225">
        <v>0</v>
      </c>
      <c r="K1184" s="226">
        <v>0</v>
      </c>
      <c r="L1184" s="226">
        <v>0</v>
      </c>
      <c r="M1184" s="226" t="s">
        <v>1632</v>
      </c>
      <c r="N1184" s="226">
        <v>3</v>
      </c>
      <c r="O1184" s="226">
        <v>0</v>
      </c>
      <c r="P1184" s="226">
        <v>0</v>
      </c>
      <c r="Q1184" s="226">
        <v>0</v>
      </c>
      <c r="R1184" s="11">
        <v>0</v>
      </c>
      <c r="S1184" s="226">
        <v>0</v>
      </c>
      <c r="T1184" s="16">
        <v>1</v>
      </c>
      <c r="U1184" s="226">
        <v>0</v>
      </c>
      <c r="V1184" s="226">
        <v>0</v>
      </c>
      <c r="W1184" s="226">
        <v>0</v>
      </c>
      <c r="X1184" s="226">
        <v>0</v>
      </c>
      <c r="Y1184" s="226">
        <v>0</v>
      </c>
      <c r="Z1184" s="226">
        <v>0</v>
      </c>
      <c r="AA1184" s="226">
        <v>0</v>
      </c>
      <c r="AB1184" s="225">
        <v>0</v>
      </c>
      <c r="AC1184" s="226">
        <v>0</v>
      </c>
      <c r="AD1184" s="226">
        <v>0</v>
      </c>
      <c r="AE1184" s="226">
        <v>0</v>
      </c>
      <c r="AF1184" s="226">
        <v>0</v>
      </c>
      <c r="AG1184" s="226">
        <v>0</v>
      </c>
      <c r="AH1184" s="226">
        <v>0</v>
      </c>
      <c r="AI1184" s="11">
        <v>0</v>
      </c>
      <c r="AJ1184" s="226">
        <v>0</v>
      </c>
      <c r="AK1184" s="226">
        <v>0</v>
      </c>
      <c r="AL1184" s="226">
        <v>0</v>
      </c>
      <c r="AM1184" s="226">
        <v>0</v>
      </c>
      <c r="AN1184" s="226">
        <v>0</v>
      </c>
      <c r="AO1184" s="226">
        <v>0</v>
      </c>
      <c r="AP1184" s="226">
        <v>0</v>
      </c>
      <c r="AQ1184" s="226">
        <v>0</v>
      </c>
      <c r="AR1184" s="232">
        <v>0</v>
      </c>
      <c r="AS1184" s="226">
        <v>0</v>
      </c>
      <c r="AT1184" s="224">
        <v>0</v>
      </c>
      <c r="AU1184" s="226">
        <v>0</v>
      </c>
      <c r="AV1184" s="226">
        <v>0</v>
      </c>
      <c r="AW1184" s="226">
        <v>0</v>
      </c>
      <c r="AX1184" s="12" t="s">
        <v>164</v>
      </c>
      <c r="AY1184" s="226">
        <v>0</v>
      </c>
      <c r="AZ1184" s="236">
        <v>0</v>
      </c>
      <c r="BA1184" s="18">
        <v>1</v>
      </c>
      <c r="BB1184" s="224" t="s">
        <v>1631</v>
      </c>
      <c r="BC1184" s="226">
        <v>0</v>
      </c>
      <c r="BD1184" s="237">
        <v>0</v>
      </c>
      <c r="BE1184" s="11">
        <v>0</v>
      </c>
      <c r="BF1184" s="226">
        <v>0</v>
      </c>
      <c r="BG1184" s="226">
        <v>0</v>
      </c>
      <c r="BH1184" s="226">
        <v>0</v>
      </c>
      <c r="BI1184" s="14">
        <v>0</v>
      </c>
      <c r="BJ1184" s="11">
        <v>0</v>
      </c>
      <c r="BK1184" s="11">
        <v>0</v>
      </c>
      <c r="BL1184" s="11">
        <v>0</v>
      </c>
      <c r="BM1184" s="11">
        <v>0</v>
      </c>
      <c r="BN1184" s="11">
        <v>0</v>
      </c>
      <c r="BO1184" s="11">
        <v>0</v>
      </c>
      <c r="BP1184" s="11">
        <v>0</v>
      </c>
      <c r="BQ1184" s="46">
        <v>0</v>
      </c>
    </row>
    <row r="1185" ht="20.1" customHeight="1" spans="3:69">
      <c r="C1185" s="19">
        <v>69011102</v>
      </c>
      <c r="D1185" s="224" t="s">
        <v>1633</v>
      </c>
      <c r="E1185" s="225">
        <v>1</v>
      </c>
      <c r="F1185" s="225">
        <v>60090002</v>
      </c>
      <c r="G1185" s="226">
        <v>0</v>
      </c>
      <c r="H1185" s="226">
        <v>0</v>
      </c>
      <c r="I1185" s="225">
        <v>1</v>
      </c>
      <c r="J1185" s="225">
        <v>0</v>
      </c>
      <c r="K1185" s="226">
        <v>0</v>
      </c>
      <c r="L1185" s="226">
        <v>0</v>
      </c>
      <c r="M1185" s="226" t="s">
        <v>1634</v>
      </c>
      <c r="N1185" s="226">
        <v>3</v>
      </c>
      <c r="O1185" s="226">
        <v>0</v>
      </c>
      <c r="P1185" s="226">
        <v>0</v>
      </c>
      <c r="Q1185" s="226">
        <v>0</v>
      </c>
      <c r="R1185" s="11">
        <v>0</v>
      </c>
      <c r="S1185" s="226">
        <v>0</v>
      </c>
      <c r="T1185" s="16">
        <v>1</v>
      </c>
      <c r="U1185" s="226">
        <v>0</v>
      </c>
      <c r="V1185" s="226">
        <v>0</v>
      </c>
      <c r="W1185" s="226">
        <v>0</v>
      </c>
      <c r="X1185" s="226">
        <v>0</v>
      </c>
      <c r="Y1185" s="226">
        <v>0</v>
      </c>
      <c r="Z1185" s="226">
        <v>0</v>
      </c>
      <c r="AA1185" s="226">
        <v>0</v>
      </c>
      <c r="AB1185" s="225">
        <v>0</v>
      </c>
      <c r="AC1185" s="226">
        <v>0</v>
      </c>
      <c r="AD1185" s="226">
        <v>0</v>
      </c>
      <c r="AE1185" s="226">
        <v>0</v>
      </c>
      <c r="AF1185" s="226">
        <v>0</v>
      </c>
      <c r="AG1185" s="226">
        <v>0</v>
      </c>
      <c r="AH1185" s="226">
        <v>0</v>
      </c>
      <c r="AI1185" s="11">
        <v>0</v>
      </c>
      <c r="AJ1185" s="226">
        <v>0</v>
      </c>
      <c r="AK1185" s="226">
        <v>0</v>
      </c>
      <c r="AL1185" s="226">
        <v>0</v>
      </c>
      <c r="AM1185" s="226">
        <v>0</v>
      </c>
      <c r="AN1185" s="226">
        <v>0</v>
      </c>
      <c r="AO1185" s="226">
        <v>0</v>
      </c>
      <c r="AP1185" s="226">
        <v>0</v>
      </c>
      <c r="AQ1185" s="226">
        <v>0</v>
      </c>
      <c r="AR1185" s="232">
        <v>0</v>
      </c>
      <c r="AS1185" s="226">
        <v>0</v>
      </c>
      <c r="AT1185" s="224">
        <v>0</v>
      </c>
      <c r="AU1185" s="226">
        <v>0</v>
      </c>
      <c r="AV1185" s="226">
        <v>0</v>
      </c>
      <c r="AW1185" s="226">
        <v>0</v>
      </c>
      <c r="AX1185" s="12" t="s">
        <v>164</v>
      </c>
      <c r="AY1185" s="226">
        <v>0</v>
      </c>
      <c r="AZ1185" s="236">
        <v>0</v>
      </c>
      <c r="BA1185" s="18">
        <v>1</v>
      </c>
      <c r="BB1185" s="224" t="s">
        <v>1633</v>
      </c>
      <c r="BC1185" s="226">
        <v>0</v>
      </c>
      <c r="BD1185" s="237">
        <v>0</v>
      </c>
      <c r="BE1185" s="11">
        <v>0</v>
      </c>
      <c r="BF1185" s="226">
        <v>0</v>
      </c>
      <c r="BG1185" s="226">
        <v>0</v>
      </c>
      <c r="BH1185" s="226">
        <v>0</v>
      </c>
      <c r="BI1185" s="14">
        <v>0</v>
      </c>
      <c r="BJ1185" s="11">
        <v>0</v>
      </c>
      <c r="BK1185" s="11">
        <v>0</v>
      </c>
      <c r="BL1185" s="11">
        <v>0</v>
      </c>
      <c r="BM1185" s="11">
        <v>0</v>
      </c>
      <c r="BN1185" s="11">
        <v>0</v>
      </c>
      <c r="BO1185" s="11">
        <v>0</v>
      </c>
      <c r="BP1185" s="11">
        <v>0</v>
      </c>
      <c r="BQ1185" s="46">
        <v>0</v>
      </c>
    </row>
    <row r="1186" ht="20.1" customHeight="1" spans="3:69">
      <c r="C1186" s="19">
        <v>69011103</v>
      </c>
      <c r="D1186" s="224" t="s">
        <v>1635</v>
      </c>
      <c r="E1186" s="225">
        <v>1</v>
      </c>
      <c r="F1186" s="225">
        <v>60090002</v>
      </c>
      <c r="G1186" s="226">
        <v>0</v>
      </c>
      <c r="H1186" s="226">
        <v>0</v>
      </c>
      <c r="I1186" s="225">
        <v>1</v>
      </c>
      <c r="J1186" s="225">
        <v>0</v>
      </c>
      <c r="K1186" s="226">
        <v>0</v>
      </c>
      <c r="L1186" s="226">
        <v>0</v>
      </c>
      <c r="M1186" s="226" t="s">
        <v>1636</v>
      </c>
      <c r="N1186" s="226">
        <v>3</v>
      </c>
      <c r="O1186" s="226">
        <v>0</v>
      </c>
      <c r="P1186" s="226">
        <v>0</v>
      </c>
      <c r="Q1186" s="226">
        <v>0</v>
      </c>
      <c r="R1186" s="11">
        <v>0</v>
      </c>
      <c r="S1186" s="226">
        <v>0</v>
      </c>
      <c r="T1186" s="16">
        <v>1</v>
      </c>
      <c r="U1186" s="226">
        <v>0</v>
      </c>
      <c r="V1186" s="226">
        <v>0</v>
      </c>
      <c r="W1186" s="226">
        <v>0</v>
      </c>
      <c r="X1186" s="226">
        <v>0</v>
      </c>
      <c r="Y1186" s="226">
        <v>0</v>
      </c>
      <c r="Z1186" s="226">
        <v>0</v>
      </c>
      <c r="AA1186" s="226">
        <v>0</v>
      </c>
      <c r="AB1186" s="225">
        <v>0</v>
      </c>
      <c r="AC1186" s="226">
        <v>0</v>
      </c>
      <c r="AD1186" s="226">
        <v>0</v>
      </c>
      <c r="AE1186" s="226">
        <v>0</v>
      </c>
      <c r="AF1186" s="226">
        <v>0</v>
      </c>
      <c r="AG1186" s="226">
        <v>0</v>
      </c>
      <c r="AH1186" s="226">
        <v>0</v>
      </c>
      <c r="AI1186" s="11">
        <v>0</v>
      </c>
      <c r="AJ1186" s="226">
        <v>0</v>
      </c>
      <c r="AK1186" s="226">
        <v>0</v>
      </c>
      <c r="AL1186" s="226">
        <v>0</v>
      </c>
      <c r="AM1186" s="226">
        <v>0</v>
      </c>
      <c r="AN1186" s="226">
        <v>0</v>
      </c>
      <c r="AO1186" s="226">
        <v>0</v>
      </c>
      <c r="AP1186" s="226">
        <v>0</v>
      </c>
      <c r="AQ1186" s="226">
        <v>0</v>
      </c>
      <c r="AR1186" s="232">
        <v>0</v>
      </c>
      <c r="AS1186" s="226">
        <v>0</v>
      </c>
      <c r="AT1186" s="224">
        <v>0</v>
      </c>
      <c r="AU1186" s="226">
        <v>0</v>
      </c>
      <c r="AV1186" s="226">
        <v>0</v>
      </c>
      <c r="AW1186" s="226">
        <v>0</v>
      </c>
      <c r="AX1186" s="12" t="s">
        <v>164</v>
      </c>
      <c r="AY1186" s="226">
        <v>0</v>
      </c>
      <c r="AZ1186" s="236">
        <v>0</v>
      </c>
      <c r="BA1186" s="18">
        <v>1</v>
      </c>
      <c r="BB1186" s="224" t="s">
        <v>1635</v>
      </c>
      <c r="BC1186" s="226">
        <v>0</v>
      </c>
      <c r="BD1186" s="237">
        <v>0</v>
      </c>
      <c r="BE1186" s="11">
        <v>0</v>
      </c>
      <c r="BF1186" s="226">
        <v>0</v>
      </c>
      <c r="BG1186" s="226">
        <v>0</v>
      </c>
      <c r="BH1186" s="226">
        <v>0</v>
      </c>
      <c r="BI1186" s="14">
        <v>0</v>
      </c>
      <c r="BJ1186" s="11">
        <v>0</v>
      </c>
      <c r="BK1186" s="11">
        <v>0</v>
      </c>
      <c r="BL1186" s="11">
        <v>0</v>
      </c>
      <c r="BM1186" s="11">
        <v>0</v>
      </c>
      <c r="BN1186" s="11">
        <v>0</v>
      </c>
      <c r="BO1186" s="11">
        <v>0</v>
      </c>
      <c r="BP1186" s="11">
        <v>0</v>
      </c>
      <c r="BQ1186" s="46">
        <v>0</v>
      </c>
    </row>
    <row r="1187" ht="20.1" customHeight="1" spans="3:69">
      <c r="C1187" s="19">
        <v>69011104</v>
      </c>
      <c r="D1187" s="224" t="s">
        <v>1637</v>
      </c>
      <c r="E1187" s="225">
        <v>1</v>
      </c>
      <c r="F1187" s="225">
        <v>60090002</v>
      </c>
      <c r="G1187" s="226">
        <v>0</v>
      </c>
      <c r="H1187" s="226">
        <v>0</v>
      </c>
      <c r="I1187" s="225">
        <v>1</v>
      </c>
      <c r="J1187" s="225">
        <v>0</v>
      </c>
      <c r="K1187" s="226">
        <v>0</v>
      </c>
      <c r="L1187" s="226">
        <v>0</v>
      </c>
      <c r="M1187" s="226" t="s">
        <v>1638</v>
      </c>
      <c r="N1187" s="226">
        <v>3</v>
      </c>
      <c r="O1187" s="226">
        <v>0</v>
      </c>
      <c r="P1187" s="226">
        <v>0</v>
      </c>
      <c r="Q1187" s="226">
        <v>0</v>
      </c>
      <c r="R1187" s="11">
        <v>0</v>
      </c>
      <c r="S1187" s="226">
        <v>0</v>
      </c>
      <c r="T1187" s="16">
        <v>1</v>
      </c>
      <c r="U1187" s="226">
        <v>0</v>
      </c>
      <c r="V1187" s="226">
        <v>0</v>
      </c>
      <c r="W1187" s="226">
        <v>0</v>
      </c>
      <c r="X1187" s="226">
        <v>0</v>
      </c>
      <c r="Y1187" s="226">
        <v>0</v>
      </c>
      <c r="Z1187" s="226">
        <v>0</v>
      </c>
      <c r="AA1187" s="226">
        <v>0</v>
      </c>
      <c r="AB1187" s="225">
        <v>0</v>
      </c>
      <c r="AC1187" s="226">
        <v>0</v>
      </c>
      <c r="AD1187" s="226">
        <v>0</v>
      </c>
      <c r="AE1187" s="226">
        <v>0</v>
      </c>
      <c r="AF1187" s="226">
        <v>0</v>
      </c>
      <c r="AG1187" s="226">
        <v>0</v>
      </c>
      <c r="AH1187" s="226">
        <v>0</v>
      </c>
      <c r="AI1187" s="11">
        <v>0</v>
      </c>
      <c r="AJ1187" s="226">
        <v>0</v>
      </c>
      <c r="AK1187" s="226">
        <v>0</v>
      </c>
      <c r="AL1187" s="226">
        <v>0</v>
      </c>
      <c r="AM1187" s="226">
        <v>0</v>
      </c>
      <c r="AN1187" s="226">
        <v>0</v>
      </c>
      <c r="AO1187" s="226">
        <v>0</v>
      </c>
      <c r="AP1187" s="226">
        <v>0</v>
      </c>
      <c r="AQ1187" s="226">
        <v>0</v>
      </c>
      <c r="AR1187" s="232">
        <v>0</v>
      </c>
      <c r="AS1187" s="226">
        <v>0</v>
      </c>
      <c r="AT1187" s="224">
        <v>0</v>
      </c>
      <c r="AU1187" s="226">
        <v>0</v>
      </c>
      <c r="AV1187" s="226">
        <v>0</v>
      </c>
      <c r="AW1187" s="226">
        <v>0</v>
      </c>
      <c r="AX1187" s="12" t="s">
        <v>164</v>
      </c>
      <c r="AY1187" s="226">
        <v>0</v>
      </c>
      <c r="AZ1187" s="236">
        <v>0</v>
      </c>
      <c r="BA1187" s="18">
        <v>1</v>
      </c>
      <c r="BB1187" s="224" t="s">
        <v>1637</v>
      </c>
      <c r="BC1187" s="226">
        <v>0</v>
      </c>
      <c r="BD1187" s="237">
        <v>0</v>
      </c>
      <c r="BE1187" s="11">
        <v>0</v>
      </c>
      <c r="BF1187" s="226">
        <v>0</v>
      </c>
      <c r="BG1187" s="226">
        <v>0</v>
      </c>
      <c r="BH1187" s="226">
        <v>0</v>
      </c>
      <c r="BI1187" s="14">
        <v>0</v>
      </c>
      <c r="BJ1187" s="11">
        <v>0</v>
      </c>
      <c r="BK1187" s="11">
        <v>0</v>
      </c>
      <c r="BL1187" s="11">
        <v>0</v>
      </c>
      <c r="BM1187" s="11">
        <v>0</v>
      </c>
      <c r="BN1187" s="11">
        <v>0</v>
      </c>
      <c r="BO1187" s="11">
        <v>0</v>
      </c>
      <c r="BP1187" s="11">
        <v>0</v>
      </c>
      <c r="BQ1187" s="46">
        <v>0</v>
      </c>
    </row>
    <row r="1188" ht="20.1" customHeight="1" spans="3:69">
      <c r="C1188" s="19">
        <v>69011201</v>
      </c>
      <c r="D1188" s="224" t="s">
        <v>1639</v>
      </c>
      <c r="E1188" s="225">
        <v>1</v>
      </c>
      <c r="F1188" s="225">
        <v>60090002</v>
      </c>
      <c r="G1188" s="226">
        <v>0</v>
      </c>
      <c r="H1188" s="226">
        <v>0</v>
      </c>
      <c r="I1188" s="225">
        <v>1</v>
      </c>
      <c r="J1188" s="225">
        <v>0</v>
      </c>
      <c r="K1188" s="226">
        <v>0</v>
      </c>
      <c r="L1188" s="226">
        <v>0</v>
      </c>
      <c r="M1188" s="226" t="s">
        <v>1640</v>
      </c>
      <c r="N1188" s="226">
        <v>3</v>
      </c>
      <c r="O1188" s="226">
        <v>0</v>
      </c>
      <c r="P1188" s="226">
        <v>0</v>
      </c>
      <c r="Q1188" s="226">
        <v>0</v>
      </c>
      <c r="R1188" s="11">
        <v>0</v>
      </c>
      <c r="S1188" s="226">
        <v>0</v>
      </c>
      <c r="T1188" s="16">
        <v>1</v>
      </c>
      <c r="U1188" s="226">
        <v>0</v>
      </c>
      <c r="V1188" s="226">
        <v>0</v>
      </c>
      <c r="W1188" s="226">
        <v>0</v>
      </c>
      <c r="X1188" s="226">
        <v>0</v>
      </c>
      <c r="Y1188" s="226">
        <v>0</v>
      </c>
      <c r="Z1188" s="226">
        <v>0</v>
      </c>
      <c r="AA1188" s="226">
        <v>0</v>
      </c>
      <c r="AB1188" s="225">
        <v>0</v>
      </c>
      <c r="AC1188" s="226">
        <v>0</v>
      </c>
      <c r="AD1188" s="226">
        <v>0</v>
      </c>
      <c r="AE1188" s="226">
        <v>0</v>
      </c>
      <c r="AF1188" s="226">
        <v>0</v>
      </c>
      <c r="AG1188" s="226">
        <v>0</v>
      </c>
      <c r="AH1188" s="226">
        <v>0</v>
      </c>
      <c r="AI1188" s="11">
        <v>0</v>
      </c>
      <c r="AJ1188" s="226">
        <v>0</v>
      </c>
      <c r="AK1188" s="226">
        <v>0</v>
      </c>
      <c r="AL1188" s="226">
        <v>0</v>
      </c>
      <c r="AM1188" s="226">
        <v>0</v>
      </c>
      <c r="AN1188" s="226">
        <v>0</v>
      </c>
      <c r="AO1188" s="226">
        <v>0</v>
      </c>
      <c r="AP1188" s="226">
        <v>0</v>
      </c>
      <c r="AQ1188" s="226">
        <v>0</v>
      </c>
      <c r="AR1188" s="232">
        <v>0</v>
      </c>
      <c r="AS1188" s="226">
        <v>0</v>
      </c>
      <c r="AT1188" s="224">
        <v>0</v>
      </c>
      <c r="AU1188" s="226">
        <v>0</v>
      </c>
      <c r="AV1188" s="226">
        <v>0</v>
      </c>
      <c r="AW1188" s="226">
        <v>0</v>
      </c>
      <c r="AX1188" s="12" t="s">
        <v>164</v>
      </c>
      <c r="AY1188" s="226">
        <v>0</v>
      </c>
      <c r="AZ1188" s="236">
        <v>0</v>
      </c>
      <c r="BA1188" s="18">
        <v>1</v>
      </c>
      <c r="BB1188" s="224" t="s">
        <v>1639</v>
      </c>
      <c r="BC1188" s="226">
        <v>0</v>
      </c>
      <c r="BD1188" s="237">
        <v>0</v>
      </c>
      <c r="BE1188" s="11">
        <v>0</v>
      </c>
      <c r="BF1188" s="226">
        <v>0</v>
      </c>
      <c r="BG1188" s="226">
        <v>0</v>
      </c>
      <c r="BH1188" s="226">
        <v>0</v>
      </c>
      <c r="BI1188" s="14">
        <v>0</v>
      </c>
      <c r="BJ1188" s="11">
        <v>0</v>
      </c>
      <c r="BK1188" s="11">
        <v>0</v>
      </c>
      <c r="BL1188" s="11">
        <v>0</v>
      </c>
      <c r="BM1188" s="11">
        <v>0</v>
      </c>
      <c r="BN1188" s="11">
        <v>0</v>
      </c>
      <c r="BO1188" s="11">
        <v>0</v>
      </c>
      <c r="BP1188" s="11">
        <v>0</v>
      </c>
      <c r="BQ1188" s="46">
        <v>0</v>
      </c>
    </row>
    <row r="1189" ht="20.1" customHeight="1" spans="3:69">
      <c r="C1189" s="19">
        <v>69011202</v>
      </c>
      <c r="D1189" s="224" t="s">
        <v>1641</v>
      </c>
      <c r="E1189" s="225">
        <v>1</v>
      </c>
      <c r="F1189" s="225">
        <v>60090002</v>
      </c>
      <c r="G1189" s="226">
        <v>0</v>
      </c>
      <c r="H1189" s="226">
        <v>0</v>
      </c>
      <c r="I1189" s="225">
        <v>1</v>
      </c>
      <c r="J1189" s="225">
        <v>0</v>
      </c>
      <c r="K1189" s="226">
        <v>0</v>
      </c>
      <c r="L1189" s="226">
        <v>0</v>
      </c>
      <c r="M1189" s="226" t="s">
        <v>1642</v>
      </c>
      <c r="N1189" s="226">
        <v>3</v>
      </c>
      <c r="O1189" s="226">
        <v>0</v>
      </c>
      <c r="P1189" s="226">
        <v>0</v>
      </c>
      <c r="Q1189" s="226">
        <v>0</v>
      </c>
      <c r="R1189" s="11">
        <v>0</v>
      </c>
      <c r="S1189" s="226">
        <v>0</v>
      </c>
      <c r="T1189" s="16">
        <v>1</v>
      </c>
      <c r="U1189" s="226">
        <v>0</v>
      </c>
      <c r="V1189" s="226">
        <v>0</v>
      </c>
      <c r="W1189" s="226">
        <v>0</v>
      </c>
      <c r="X1189" s="226">
        <v>0</v>
      </c>
      <c r="Y1189" s="226">
        <v>0</v>
      </c>
      <c r="Z1189" s="226">
        <v>0</v>
      </c>
      <c r="AA1189" s="226">
        <v>0</v>
      </c>
      <c r="AB1189" s="225">
        <v>0</v>
      </c>
      <c r="AC1189" s="226">
        <v>0</v>
      </c>
      <c r="AD1189" s="226">
        <v>0</v>
      </c>
      <c r="AE1189" s="226">
        <v>0</v>
      </c>
      <c r="AF1189" s="226">
        <v>0</v>
      </c>
      <c r="AG1189" s="226">
        <v>0</v>
      </c>
      <c r="AH1189" s="226">
        <v>0</v>
      </c>
      <c r="AI1189" s="11">
        <v>0</v>
      </c>
      <c r="AJ1189" s="226">
        <v>0</v>
      </c>
      <c r="AK1189" s="226">
        <v>0</v>
      </c>
      <c r="AL1189" s="226">
        <v>0</v>
      </c>
      <c r="AM1189" s="226">
        <v>0</v>
      </c>
      <c r="AN1189" s="226">
        <v>0</v>
      </c>
      <c r="AO1189" s="226">
        <v>0</v>
      </c>
      <c r="AP1189" s="226">
        <v>0</v>
      </c>
      <c r="AQ1189" s="226">
        <v>0</v>
      </c>
      <c r="AR1189" s="232">
        <v>0</v>
      </c>
      <c r="AS1189" s="226">
        <v>0</v>
      </c>
      <c r="AT1189" s="224">
        <v>0</v>
      </c>
      <c r="AU1189" s="226">
        <v>0</v>
      </c>
      <c r="AV1189" s="226">
        <v>0</v>
      </c>
      <c r="AW1189" s="226">
        <v>0</v>
      </c>
      <c r="AX1189" s="12" t="s">
        <v>164</v>
      </c>
      <c r="AY1189" s="226">
        <v>0</v>
      </c>
      <c r="AZ1189" s="236">
        <v>0</v>
      </c>
      <c r="BA1189" s="18">
        <v>1</v>
      </c>
      <c r="BB1189" s="224" t="s">
        <v>1641</v>
      </c>
      <c r="BC1189" s="226">
        <v>0</v>
      </c>
      <c r="BD1189" s="237">
        <v>0</v>
      </c>
      <c r="BE1189" s="11">
        <v>0</v>
      </c>
      <c r="BF1189" s="226">
        <v>0</v>
      </c>
      <c r="BG1189" s="226">
        <v>0</v>
      </c>
      <c r="BH1189" s="226">
        <v>0</v>
      </c>
      <c r="BI1189" s="14">
        <v>0</v>
      </c>
      <c r="BJ1189" s="11">
        <v>0</v>
      </c>
      <c r="BK1189" s="11">
        <v>0</v>
      </c>
      <c r="BL1189" s="11">
        <v>0</v>
      </c>
      <c r="BM1189" s="11">
        <v>0</v>
      </c>
      <c r="BN1189" s="11">
        <v>0</v>
      </c>
      <c r="BO1189" s="11">
        <v>0</v>
      </c>
      <c r="BP1189" s="11">
        <v>0</v>
      </c>
      <c r="BQ1189" s="46">
        <v>0</v>
      </c>
    </row>
    <row r="1190" ht="20.1" customHeight="1" spans="3:69">
      <c r="C1190" s="19">
        <v>69011203</v>
      </c>
      <c r="D1190" s="224" t="s">
        <v>1643</v>
      </c>
      <c r="E1190" s="225">
        <v>1</v>
      </c>
      <c r="F1190" s="225">
        <v>60090002</v>
      </c>
      <c r="G1190" s="226">
        <v>0</v>
      </c>
      <c r="H1190" s="226">
        <v>0</v>
      </c>
      <c r="I1190" s="225">
        <v>1</v>
      </c>
      <c r="J1190" s="225">
        <v>0</v>
      </c>
      <c r="K1190" s="226">
        <v>0</v>
      </c>
      <c r="L1190" s="226">
        <v>0</v>
      </c>
      <c r="M1190" s="226" t="s">
        <v>1644</v>
      </c>
      <c r="N1190" s="226">
        <v>3</v>
      </c>
      <c r="O1190" s="226">
        <v>0</v>
      </c>
      <c r="P1190" s="226">
        <v>0</v>
      </c>
      <c r="Q1190" s="226">
        <v>0</v>
      </c>
      <c r="R1190" s="11">
        <v>0</v>
      </c>
      <c r="S1190" s="226">
        <v>0</v>
      </c>
      <c r="T1190" s="16">
        <v>1</v>
      </c>
      <c r="U1190" s="226">
        <v>0</v>
      </c>
      <c r="V1190" s="226">
        <v>0</v>
      </c>
      <c r="W1190" s="226">
        <v>0</v>
      </c>
      <c r="X1190" s="226">
        <v>0</v>
      </c>
      <c r="Y1190" s="226">
        <v>0</v>
      </c>
      <c r="Z1190" s="226">
        <v>0</v>
      </c>
      <c r="AA1190" s="226">
        <v>0</v>
      </c>
      <c r="AB1190" s="225">
        <v>0</v>
      </c>
      <c r="AC1190" s="226">
        <v>0</v>
      </c>
      <c r="AD1190" s="226">
        <v>0</v>
      </c>
      <c r="AE1190" s="226">
        <v>0</v>
      </c>
      <c r="AF1190" s="226">
        <v>0</v>
      </c>
      <c r="AG1190" s="226">
        <v>0</v>
      </c>
      <c r="AH1190" s="226">
        <v>0</v>
      </c>
      <c r="AI1190" s="11">
        <v>0</v>
      </c>
      <c r="AJ1190" s="226">
        <v>0</v>
      </c>
      <c r="AK1190" s="226">
        <v>0</v>
      </c>
      <c r="AL1190" s="226">
        <v>0</v>
      </c>
      <c r="AM1190" s="226">
        <v>0</v>
      </c>
      <c r="AN1190" s="226">
        <v>0</v>
      </c>
      <c r="AO1190" s="226">
        <v>0</v>
      </c>
      <c r="AP1190" s="226">
        <v>0</v>
      </c>
      <c r="AQ1190" s="226">
        <v>0</v>
      </c>
      <c r="AR1190" s="232">
        <v>0</v>
      </c>
      <c r="AS1190" s="226">
        <v>0</v>
      </c>
      <c r="AT1190" s="224">
        <v>0</v>
      </c>
      <c r="AU1190" s="226">
        <v>0</v>
      </c>
      <c r="AV1190" s="226">
        <v>0</v>
      </c>
      <c r="AW1190" s="226">
        <v>0</v>
      </c>
      <c r="AX1190" s="12" t="s">
        <v>164</v>
      </c>
      <c r="AY1190" s="226">
        <v>0</v>
      </c>
      <c r="AZ1190" s="236">
        <v>0</v>
      </c>
      <c r="BA1190" s="18">
        <v>1</v>
      </c>
      <c r="BB1190" s="224" t="s">
        <v>1643</v>
      </c>
      <c r="BC1190" s="226">
        <v>0</v>
      </c>
      <c r="BD1190" s="237">
        <v>0</v>
      </c>
      <c r="BE1190" s="11">
        <v>0</v>
      </c>
      <c r="BF1190" s="226">
        <v>0</v>
      </c>
      <c r="BG1190" s="226">
        <v>0</v>
      </c>
      <c r="BH1190" s="226">
        <v>0</v>
      </c>
      <c r="BI1190" s="14">
        <v>0</v>
      </c>
      <c r="BJ1190" s="11">
        <v>0</v>
      </c>
      <c r="BK1190" s="11">
        <v>0</v>
      </c>
      <c r="BL1190" s="11">
        <v>0</v>
      </c>
      <c r="BM1190" s="11">
        <v>0</v>
      </c>
      <c r="BN1190" s="11">
        <v>0</v>
      </c>
      <c r="BO1190" s="11">
        <v>0</v>
      </c>
      <c r="BP1190" s="11">
        <v>0</v>
      </c>
      <c r="BQ1190" s="46">
        <v>0</v>
      </c>
    </row>
    <row r="1191" ht="20.1" customHeight="1" spans="3:69">
      <c r="C1191" s="19">
        <v>69011204</v>
      </c>
      <c r="D1191" s="224" t="s">
        <v>1645</v>
      </c>
      <c r="E1191" s="225">
        <v>1</v>
      </c>
      <c r="F1191" s="225">
        <v>60090002</v>
      </c>
      <c r="G1191" s="226">
        <v>0</v>
      </c>
      <c r="H1191" s="226">
        <v>0</v>
      </c>
      <c r="I1191" s="225">
        <v>1</v>
      </c>
      <c r="J1191" s="225">
        <v>0</v>
      </c>
      <c r="K1191" s="226">
        <v>0</v>
      </c>
      <c r="L1191" s="226">
        <v>0</v>
      </c>
      <c r="M1191" s="226" t="s">
        <v>1646</v>
      </c>
      <c r="N1191" s="226">
        <v>3</v>
      </c>
      <c r="O1191" s="226">
        <v>0</v>
      </c>
      <c r="P1191" s="226">
        <v>0</v>
      </c>
      <c r="Q1191" s="226">
        <v>0</v>
      </c>
      <c r="R1191" s="11">
        <v>0</v>
      </c>
      <c r="S1191" s="226">
        <v>0</v>
      </c>
      <c r="T1191" s="16">
        <v>1</v>
      </c>
      <c r="U1191" s="226">
        <v>0</v>
      </c>
      <c r="V1191" s="226">
        <v>0</v>
      </c>
      <c r="W1191" s="226">
        <v>0</v>
      </c>
      <c r="X1191" s="226">
        <v>0</v>
      </c>
      <c r="Y1191" s="226">
        <v>0</v>
      </c>
      <c r="Z1191" s="226">
        <v>0</v>
      </c>
      <c r="AA1191" s="226">
        <v>0</v>
      </c>
      <c r="AB1191" s="225">
        <v>0</v>
      </c>
      <c r="AC1191" s="226">
        <v>0</v>
      </c>
      <c r="AD1191" s="226">
        <v>0</v>
      </c>
      <c r="AE1191" s="226">
        <v>0</v>
      </c>
      <c r="AF1191" s="226">
        <v>0</v>
      </c>
      <c r="AG1191" s="226">
        <v>0</v>
      </c>
      <c r="AH1191" s="226">
        <v>0</v>
      </c>
      <c r="AI1191" s="11">
        <v>0</v>
      </c>
      <c r="AJ1191" s="226">
        <v>0</v>
      </c>
      <c r="AK1191" s="226">
        <v>0</v>
      </c>
      <c r="AL1191" s="226">
        <v>0</v>
      </c>
      <c r="AM1191" s="226">
        <v>0</v>
      </c>
      <c r="AN1191" s="226">
        <v>0</v>
      </c>
      <c r="AO1191" s="226">
        <v>0</v>
      </c>
      <c r="AP1191" s="226">
        <v>0</v>
      </c>
      <c r="AQ1191" s="226">
        <v>0</v>
      </c>
      <c r="AR1191" s="232">
        <v>0</v>
      </c>
      <c r="AS1191" s="226">
        <v>0</v>
      </c>
      <c r="AT1191" s="224">
        <v>0</v>
      </c>
      <c r="AU1191" s="226">
        <v>0</v>
      </c>
      <c r="AV1191" s="226">
        <v>0</v>
      </c>
      <c r="AW1191" s="226">
        <v>0</v>
      </c>
      <c r="AX1191" s="12" t="s">
        <v>164</v>
      </c>
      <c r="AY1191" s="226">
        <v>0</v>
      </c>
      <c r="AZ1191" s="236">
        <v>0</v>
      </c>
      <c r="BA1191" s="18">
        <v>1</v>
      </c>
      <c r="BB1191" s="224" t="s">
        <v>1645</v>
      </c>
      <c r="BC1191" s="226">
        <v>0</v>
      </c>
      <c r="BD1191" s="237">
        <v>0</v>
      </c>
      <c r="BE1191" s="11">
        <v>0</v>
      </c>
      <c r="BF1191" s="226">
        <v>0</v>
      </c>
      <c r="BG1191" s="226">
        <v>0</v>
      </c>
      <c r="BH1191" s="226">
        <v>0</v>
      </c>
      <c r="BI1191" s="14">
        <v>0</v>
      </c>
      <c r="BJ1191" s="11">
        <v>0</v>
      </c>
      <c r="BK1191" s="11">
        <v>0</v>
      </c>
      <c r="BL1191" s="11">
        <v>0</v>
      </c>
      <c r="BM1191" s="11">
        <v>0</v>
      </c>
      <c r="BN1191" s="11">
        <v>0</v>
      </c>
      <c r="BO1191" s="11">
        <v>0</v>
      </c>
      <c r="BP1191" s="11">
        <v>0</v>
      </c>
      <c r="BQ1191" s="46">
        <v>0</v>
      </c>
    </row>
    <row r="1192" ht="20.1" customHeight="1" spans="3:69">
      <c r="C1192" s="19">
        <v>69011301</v>
      </c>
      <c r="D1192" s="224" t="s">
        <v>1647</v>
      </c>
      <c r="E1192" s="225">
        <v>1</v>
      </c>
      <c r="F1192" s="225">
        <v>60090002</v>
      </c>
      <c r="G1192" s="226">
        <v>0</v>
      </c>
      <c r="H1192" s="226">
        <v>0</v>
      </c>
      <c r="I1192" s="225">
        <v>1</v>
      </c>
      <c r="J1192" s="225">
        <v>0</v>
      </c>
      <c r="K1192" s="226">
        <v>0</v>
      </c>
      <c r="L1192" s="226">
        <v>0</v>
      </c>
      <c r="M1192" s="226" t="s">
        <v>1648</v>
      </c>
      <c r="N1192" s="226">
        <v>3</v>
      </c>
      <c r="O1192" s="226">
        <v>0</v>
      </c>
      <c r="P1192" s="226">
        <v>0</v>
      </c>
      <c r="Q1192" s="226">
        <v>0</v>
      </c>
      <c r="R1192" s="11">
        <v>0</v>
      </c>
      <c r="S1192" s="226">
        <v>0</v>
      </c>
      <c r="T1192" s="16">
        <v>1</v>
      </c>
      <c r="U1192" s="226">
        <v>0</v>
      </c>
      <c r="V1192" s="226">
        <v>0</v>
      </c>
      <c r="W1192" s="226">
        <v>0</v>
      </c>
      <c r="X1192" s="226">
        <v>0</v>
      </c>
      <c r="Y1192" s="226">
        <v>0</v>
      </c>
      <c r="Z1192" s="226">
        <v>0</v>
      </c>
      <c r="AA1192" s="226">
        <v>0</v>
      </c>
      <c r="AB1192" s="225">
        <v>0</v>
      </c>
      <c r="AC1192" s="226">
        <v>0</v>
      </c>
      <c r="AD1192" s="226">
        <v>0</v>
      </c>
      <c r="AE1192" s="226">
        <v>0</v>
      </c>
      <c r="AF1192" s="226">
        <v>0</v>
      </c>
      <c r="AG1192" s="226">
        <v>0</v>
      </c>
      <c r="AH1192" s="226">
        <v>0</v>
      </c>
      <c r="AI1192" s="11">
        <v>0</v>
      </c>
      <c r="AJ1192" s="226">
        <v>0</v>
      </c>
      <c r="AK1192" s="226">
        <v>0</v>
      </c>
      <c r="AL1192" s="226">
        <v>0</v>
      </c>
      <c r="AM1192" s="226">
        <v>0</v>
      </c>
      <c r="AN1192" s="226">
        <v>0</v>
      </c>
      <c r="AO1192" s="226">
        <v>0</v>
      </c>
      <c r="AP1192" s="226">
        <v>0</v>
      </c>
      <c r="AQ1192" s="226">
        <v>0</v>
      </c>
      <c r="AR1192" s="232">
        <v>0</v>
      </c>
      <c r="AS1192" s="226">
        <v>0</v>
      </c>
      <c r="AT1192" s="224">
        <v>0</v>
      </c>
      <c r="AU1192" s="226">
        <v>0</v>
      </c>
      <c r="AV1192" s="226">
        <v>0</v>
      </c>
      <c r="AW1192" s="226">
        <v>0</v>
      </c>
      <c r="AX1192" s="12" t="s">
        <v>164</v>
      </c>
      <c r="AY1192" s="226">
        <v>0</v>
      </c>
      <c r="AZ1192" s="236">
        <v>0</v>
      </c>
      <c r="BA1192" s="18">
        <v>1</v>
      </c>
      <c r="BB1192" s="224" t="s">
        <v>1647</v>
      </c>
      <c r="BC1192" s="226">
        <v>0</v>
      </c>
      <c r="BD1192" s="237">
        <v>0</v>
      </c>
      <c r="BE1192" s="11">
        <v>0</v>
      </c>
      <c r="BF1192" s="226">
        <v>0</v>
      </c>
      <c r="BG1192" s="226">
        <v>0</v>
      </c>
      <c r="BH1192" s="226">
        <v>0</v>
      </c>
      <c r="BI1192" s="14">
        <v>0</v>
      </c>
      <c r="BJ1192" s="11">
        <v>0</v>
      </c>
      <c r="BK1192" s="11">
        <v>0</v>
      </c>
      <c r="BL1192" s="11">
        <v>0</v>
      </c>
      <c r="BM1192" s="11">
        <v>0</v>
      </c>
      <c r="BN1192" s="11">
        <v>0</v>
      </c>
      <c r="BO1192" s="11">
        <v>0</v>
      </c>
      <c r="BP1192" s="11">
        <v>0</v>
      </c>
      <c r="BQ1192" s="46">
        <v>0</v>
      </c>
    </row>
    <row r="1193" ht="20.1" customHeight="1" spans="3:69">
      <c r="C1193" s="19">
        <v>69011302</v>
      </c>
      <c r="D1193" s="224" t="s">
        <v>1649</v>
      </c>
      <c r="E1193" s="225">
        <v>1</v>
      </c>
      <c r="F1193" s="225">
        <v>60090002</v>
      </c>
      <c r="G1193" s="226">
        <v>0</v>
      </c>
      <c r="H1193" s="226">
        <v>0</v>
      </c>
      <c r="I1193" s="225">
        <v>1</v>
      </c>
      <c r="J1193" s="225">
        <v>0</v>
      </c>
      <c r="K1193" s="226">
        <v>0</v>
      </c>
      <c r="L1193" s="226">
        <v>0</v>
      </c>
      <c r="M1193" s="226" t="s">
        <v>1650</v>
      </c>
      <c r="N1193" s="226">
        <v>3</v>
      </c>
      <c r="O1193" s="226">
        <v>0</v>
      </c>
      <c r="P1193" s="226">
        <v>0</v>
      </c>
      <c r="Q1193" s="226">
        <v>0</v>
      </c>
      <c r="R1193" s="11">
        <v>0</v>
      </c>
      <c r="S1193" s="226">
        <v>0</v>
      </c>
      <c r="T1193" s="16">
        <v>1</v>
      </c>
      <c r="U1193" s="226">
        <v>0</v>
      </c>
      <c r="V1193" s="226">
        <v>0</v>
      </c>
      <c r="W1193" s="226">
        <v>0</v>
      </c>
      <c r="X1193" s="226">
        <v>0</v>
      </c>
      <c r="Y1193" s="226">
        <v>0</v>
      </c>
      <c r="Z1193" s="226">
        <v>0</v>
      </c>
      <c r="AA1193" s="226">
        <v>0</v>
      </c>
      <c r="AB1193" s="225">
        <v>0</v>
      </c>
      <c r="AC1193" s="226">
        <v>0</v>
      </c>
      <c r="AD1193" s="226">
        <v>0</v>
      </c>
      <c r="AE1193" s="226">
        <v>0</v>
      </c>
      <c r="AF1193" s="226">
        <v>0</v>
      </c>
      <c r="AG1193" s="226">
        <v>0</v>
      </c>
      <c r="AH1193" s="226">
        <v>0</v>
      </c>
      <c r="AI1193" s="11">
        <v>0</v>
      </c>
      <c r="AJ1193" s="226">
        <v>0</v>
      </c>
      <c r="AK1193" s="226">
        <v>0</v>
      </c>
      <c r="AL1193" s="226">
        <v>0</v>
      </c>
      <c r="AM1193" s="226">
        <v>0</v>
      </c>
      <c r="AN1193" s="226">
        <v>0</v>
      </c>
      <c r="AO1193" s="226">
        <v>0</v>
      </c>
      <c r="AP1193" s="226">
        <v>0</v>
      </c>
      <c r="AQ1193" s="226">
        <v>0</v>
      </c>
      <c r="AR1193" s="232">
        <v>0</v>
      </c>
      <c r="AS1193" s="226">
        <v>0</v>
      </c>
      <c r="AT1193" s="224">
        <v>0</v>
      </c>
      <c r="AU1193" s="226">
        <v>0</v>
      </c>
      <c r="AV1193" s="226">
        <v>0</v>
      </c>
      <c r="AW1193" s="226">
        <v>0</v>
      </c>
      <c r="AX1193" s="12" t="s">
        <v>164</v>
      </c>
      <c r="AY1193" s="226">
        <v>0</v>
      </c>
      <c r="AZ1193" s="236">
        <v>0</v>
      </c>
      <c r="BA1193" s="18">
        <v>1</v>
      </c>
      <c r="BB1193" s="224" t="s">
        <v>1649</v>
      </c>
      <c r="BC1193" s="226">
        <v>0</v>
      </c>
      <c r="BD1193" s="237">
        <v>0</v>
      </c>
      <c r="BE1193" s="11">
        <v>0</v>
      </c>
      <c r="BF1193" s="226">
        <v>0</v>
      </c>
      <c r="BG1193" s="226">
        <v>0</v>
      </c>
      <c r="BH1193" s="226">
        <v>0</v>
      </c>
      <c r="BI1193" s="14">
        <v>0</v>
      </c>
      <c r="BJ1193" s="11">
        <v>0</v>
      </c>
      <c r="BK1193" s="11">
        <v>0</v>
      </c>
      <c r="BL1193" s="11">
        <v>0</v>
      </c>
      <c r="BM1193" s="11">
        <v>0</v>
      </c>
      <c r="BN1193" s="11">
        <v>0</v>
      </c>
      <c r="BO1193" s="11">
        <v>0</v>
      </c>
      <c r="BP1193" s="11">
        <v>0</v>
      </c>
      <c r="BQ1193" s="46">
        <v>0</v>
      </c>
    </row>
    <row r="1194" ht="20.1" customHeight="1" spans="3:69">
      <c r="C1194" s="19">
        <v>69011303</v>
      </c>
      <c r="D1194" s="224" t="s">
        <v>1651</v>
      </c>
      <c r="E1194" s="225">
        <v>1</v>
      </c>
      <c r="F1194" s="225">
        <v>60090002</v>
      </c>
      <c r="G1194" s="226">
        <v>0</v>
      </c>
      <c r="H1194" s="226">
        <v>0</v>
      </c>
      <c r="I1194" s="225">
        <v>1</v>
      </c>
      <c r="J1194" s="225">
        <v>0</v>
      </c>
      <c r="K1194" s="226">
        <v>0</v>
      </c>
      <c r="L1194" s="226">
        <v>0</v>
      </c>
      <c r="M1194" s="226" t="s">
        <v>1652</v>
      </c>
      <c r="N1194" s="226">
        <v>3</v>
      </c>
      <c r="O1194" s="226">
        <v>0</v>
      </c>
      <c r="P1194" s="226">
        <v>0</v>
      </c>
      <c r="Q1194" s="226">
        <v>0</v>
      </c>
      <c r="R1194" s="11">
        <v>0</v>
      </c>
      <c r="S1194" s="226">
        <v>0</v>
      </c>
      <c r="T1194" s="16">
        <v>1</v>
      </c>
      <c r="U1194" s="226">
        <v>0</v>
      </c>
      <c r="V1194" s="226">
        <v>0</v>
      </c>
      <c r="W1194" s="226">
        <v>0</v>
      </c>
      <c r="X1194" s="226">
        <v>0</v>
      </c>
      <c r="Y1194" s="226">
        <v>0</v>
      </c>
      <c r="Z1194" s="226">
        <v>0</v>
      </c>
      <c r="AA1194" s="226">
        <v>0</v>
      </c>
      <c r="AB1194" s="225">
        <v>0</v>
      </c>
      <c r="AC1194" s="226">
        <v>0</v>
      </c>
      <c r="AD1194" s="226">
        <v>0</v>
      </c>
      <c r="AE1194" s="226">
        <v>0</v>
      </c>
      <c r="AF1194" s="226">
        <v>0</v>
      </c>
      <c r="AG1194" s="226">
        <v>0</v>
      </c>
      <c r="AH1194" s="226">
        <v>0</v>
      </c>
      <c r="AI1194" s="11">
        <v>0</v>
      </c>
      <c r="AJ1194" s="226">
        <v>0</v>
      </c>
      <c r="AK1194" s="226">
        <v>0</v>
      </c>
      <c r="AL1194" s="226">
        <v>0</v>
      </c>
      <c r="AM1194" s="226">
        <v>0</v>
      </c>
      <c r="AN1194" s="226">
        <v>0</v>
      </c>
      <c r="AO1194" s="226">
        <v>0</v>
      </c>
      <c r="AP1194" s="226">
        <v>0</v>
      </c>
      <c r="AQ1194" s="226">
        <v>0</v>
      </c>
      <c r="AR1194" s="232">
        <v>0</v>
      </c>
      <c r="AS1194" s="226">
        <v>0</v>
      </c>
      <c r="AT1194" s="224">
        <v>0</v>
      </c>
      <c r="AU1194" s="226">
        <v>0</v>
      </c>
      <c r="AV1194" s="226">
        <v>0</v>
      </c>
      <c r="AW1194" s="226">
        <v>0</v>
      </c>
      <c r="AX1194" s="12" t="s">
        <v>164</v>
      </c>
      <c r="AY1194" s="226">
        <v>0</v>
      </c>
      <c r="AZ1194" s="236">
        <v>0</v>
      </c>
      <c r="BA1194" s="18">
        <v>1</v>
      </c>
      <c r="BB1194" s="224" t="s">
        <v>1651</v>
      </c>
      <c r="BC1194" s="226">
        <v>0</v>
      </c>
      <c r="BD1194" s="237">
        <v>0</v>
      </c>
      <c r="BE1194" s="11">
        <v>0</v>
      </c>
      <c r="BF1194" s="226">
        <v>0</v>
      </c>
      <c r="BG1194" s="226">
        <v>0</v>
      </c>
      <c r="BH1194" s="226">
        <v>0</v>
      </c>
      <c r="BI1194" s="14">
        <v>0</v>
      </c>
      <c r="BJ1194" s="11">
        <v>0</v>
      </c>
      <c r="BK1194" s="11">
        <v>0</v>
      </c>
      <c r="BL1194" s="11">
        <v>0</v>
      </c>
      <c r="BM1194" s="11">
        <v>0</v>
      </c>
      <c r="BN1194" s="11">
        <v>0</v>
      </c>
      <c r="BO1194" s="11">
        <v>0</v>
      </c>
      <c r="BP1194" s="11">
        <v>0</v>
      </c>
      <c r="BQ1194" s="46">
        <v>0</v>
      </c>
    </row>
    <row r="1195" ht="20.1" customHeight="1" spans="3:69">
      <c r="C1195" s="19">
        <v>69011304</v>
      </c>
      <c r="D1195" s="224" t="s">
        <v>1653</v>
      </c>
      <c r="E1195" s="225">
        <v>1</v>
      </c>
      <c r="F1195" s="225">
        <v>60090002</v>
      </c>
      <c r="G1195" s="226">
        <v>0</v>
      </c>
      <c r="H1195" s="226">
        <v>0</v>
      </c>
      <c r="I1195" s="225">
        <v>1</v>
      </c>
      <c r="J1195" s="225">
        <v>0</v>
      </c>
      <c r="K1195" s="226">
        <v>0</v>
      </c>
      <c r="L1195" s="226">
        <v>0</v>
      </c>
      <c r="M1195" s="226" t="s">
        <v>1654</v>
      </c>
      <c r="N1195" s="226">
        <v>3</v>
      </c>
      <c r="O1195" s="226">
        <v>0</v>
      </c>
      <c r="P1195" s="226">
        <v>0</v>
      </c>
      <c r="Q1195" s="226">
        <v>0</v>
      </c>
      <c r="R1195" s="11">
        <v>0</v>
      </c>
      <c r="S1195" s="226">
        <v>0</v>
      </c>
      <c r="T1195" s="16">
        <v>1</v>
      </c>
      <c r="U1195" s="226">
        <v>0</v>
      </c>
      <c r="V1195" s="226">
        <v>0</v>
      </c>
      <c r="W1195" s="226">
        <v>0</v>
      </c>
      <c r="X1195" s="226">
        <v>0</v>
      </c>
      <c r="Y1195" s="226">
        <v>0</v>
      </c>
      <c r="Z1195" s="226">
        <v>0</v>
      </c>
      <c r="AA1195" s="226">
        <v>0</v>
      </c>
      <c r="AB1195" s="225">
        <v>0</v>
      </c>
      <c r="AC1195" s="226">
        <v>0</v>
      </c>
      <c r="AD1195" s="226">
        <v>0</v>
      </c>
      <c r="AE1195" s="226">
        <v>0</v>
      </c>
      <c r="AF1195" s="226">
        <v>0</v>
      </c>
      <c r="AG1195" s="226">
        <v>0</v>
      </c>
      <c r="AH1195" s="226">
        <v>0</v>
      </c>
      <c r="AI1195" s="11">
        <v>0</v>
      </c>
      <c r="AJ1195" s="226">
        <v>0</v>
      </c>
      <c r="AK1195" s="226">
        <v>0</v>
      </c>
      <c r="AL1195" s="226">
        <v>0</v>
      </c>
      <c r="AM1195" s="226">
        <v>0</v>
      </c>
      <c r="AN1195" s="226">
        <v>0</v>
      </c>
      <c r="AO1195" s="226">
        <v>0</v>
      </c>
      <c r="AP1195" s="226">
        <v>0</v>
      </c>
      <c r="AQ1195" s="226">
        <v>0</v>
      </c>
      <c r="AR1195" s="232">
        <v>0</v>
      </c>
      <c r="AS1195" s="226">
        <v>0</v>
      </c>
      <c r="AT1195" s="224">
        <v>0</v>
      </c>
      <c r="AU1195" s="226">
        <v>0</v>
      </c>
      <c r="AV1195" s="226">
        <v>0</v>
      </c>
      <c r="AW1195" s="226">
        <v>0</v>
      </c>
      <c r="AX1195" s="12" t="s">
        <v>164</v>
      </c>
      <c r="AY1195" s="226">
        <v>0</v>
      </c>
      <c r="AZ1195" s="236">
        <v>0</v>
      </c>
      <c r="BA1195" s="18">
        <v>1</v>
      </c>
      <c r="BB1195" s="224" t="s">
        <v>1653</v>
      </c>
      <c r="BC1195" s="226">
        <v>0</v>
      </c>
      <c r="BD1195" s="237">
        <v>0</v>
      </c>
      <c r="BE1195" s="11">
        <v>0</v>
      </c>
      <c r="BF1195" s="226">
        <v>0</v>
      </c>
      <c r="BG1195" s="226">
        <v>0</v>
      </c>
      <c r="BH1195" s="226">
        <v>0</v>
      </c>
      <c r="BI1195" s="14">
        <v>0</v>
      </c>
      <c r="BJ1195" s="11">
        <v>0</v>
      </c>
      <c r="BK1195" s="11">
        <v>0</v>
      </c>
      <c r="BL1195" s="11">
        <v>0</v>
      </c>
      <c r="BM1195" s="11">
        <v>0</v>
      </c>
      <c r="BN1195" s="11">
        <v>0</v>
      </c>
      <c r="BO1195" s="11">
        <v>0</v>
      </c>
      <c r="BP1195" s="11">
        <v>0</v>
      </c>
      <c r="BQ1195" s="46">
        <v>0</v>
      </c>
    </row>
    <row r="1196" ht="20.1" customHeight="1" spans="3:69">
      <c r="C1196" s="19">
        <v>69012001</v>
      </c>
      <c r="D1196" s="224" t="s">
        <v>1655</v>
      </c>
      <c r="E1196" s="225">
        <v>1</v>
      </c>
      <c r="F1196" s="225">
        <v>60090002</v>
      </c>
      <c r="G1196" s="226">
        <v>0</v>
      </c>
      <c r="H1196" s="226">
        <v>0</v>
      </c>
      <c r="I1196" s="225">
        <v>1</v>
      </c>
      <c r="J1196" s="225">
        <v>0</v>
      </c>
      <c r="K1196" s="226">
        <v>0</v>
      </c>
      <c r="L1196" s="226">
        <v>0</v>
      </c>
      <c r="M1196" s="226" t="s">
        <v>1621</v>
      </c>
      <c r="N1196" s="226">
        <v>3</v>
      </c>
      <c r="O1196" s="226">
        <v>0</v>
      </c>
      <c r="P1196" s="226">
        <v>0</v>
      </c>
      <c r="Q1196" s="226">
        <v>0</v>
      </c>
      <c r="R1196" s="11">
        <v>0</v>
      </c>
      <c r="S1196" s="226">
        <v>0</v>
      </c>
      <c r="T1196" s="16">
        <v>1</v>
      </c>
      <c r="U1196" s="226">
        <v>0</v>
      </c>
      <c r="V1196" s="226">
        <v>0</v>
      </c>
      <c r="W1196" s="226">
        <v>0</v>
      </c>
      <c r="X1196" s="226">
        <v>0</v>
      </c>
      <c r="Y1196" s="226">
        <v>0</v>
      </c>
      <c r="Z1196" s="226">
        <v>0</v>
      </c>
      <c r="AA1196" s="226">
        <v>0</v>
      </c>
      <c r="AB1196" s="225">
        <v>0</v>
      </c>
      <c r="AC1196" s="226">
        <v>0</v>
      </c>
      <c r="AD1196" s="226">
        <v>0</v>
      </c>
      <c r="AE1196" s="226">
        <v>0</v>
      </c>
      <c r="AF1196" s="226">
        <v>0</v>
      </c>
      <c r="AG1196" s="226">
        <v>0</v>
      </c>
      <c r="AH1196" s="226">
        <v>0</v>
      </c>
      <c r="AI1196" s="11">
        <v>0</v>
      </c>
      <c r="AJ1196" s="226">
        <v>0</v>
      </c>
      <c r="AK1196" s="226">
        <v>0</v>
      </c>
      <c r="AL1196" s="226">
        <v>0</v>
      </c>
      <c r="AM1196" s="226">
        <v>0</v>
      </c>
      <c r="AN1196" s="226">
        <v>0</v>
      </c>
      <c r="AO1196" s="226">
        <v>0</v>
      </c>
      <c r="AP1196" s="226">
        <v>0</v>
      </c>
      <c r="AQ1196" s="226">
        <v>0</v>
      </c>
      <c r="AR1196" s="232">
        <v>0</v>
      </c>
      <c r="AS1196" s="226">
        <v>0</v>
      </c>
      <c r="AT1196" s="224">
        <v>0</v>
      </c>
      <c r="AU1196" s="226">
        <v>0</v>
      </c>
      <c r="AV1196" s="226">
        <v>0</v>
      </c>
      <c r="AW1196" s="226">
        <v>0</v>
      </c>
      <c r="AX1196" s="12" t="s">
        <v>164</v>
      </c>
      <c r="AY1196" s="226">
        <v>0</v>
      </c>
      <c r="AZ1196" s="236">
        <v>0</v>
      </c>
      <c r="BA1196" s="18">
        <v>1</v>
      </c>
      <c r="BB1196" s="224" t="s">
        <v>1655</v>
      </c>
      <c r="BC1196" s="226">
        <v>0</v>
      </c>
      <c r="BD1196" s="237">
        <v>0</v>
      </c>
      <c r="BE1196" s="11">
        <v>0</v>
      </c>
      <c r="BF1196" s="226">
        <v>0</v>
      </c>
      <c r="BG1196" s="226">
        <v>0</v>
      </c>
      <c r="BH1196" s="226">
        <v>0</v>
      </c>
      <c r="BI1196" s="14">
        <v>0</v>
      </c>
      <c r="BJ1196" s="11">
        <v>0</v>
      </c>
      <c r="BK1196" s="11">
        <v>0</v>
      </c>
      <c r="BL1196" s="11">
        <v>0</v>
      </c>
      <c r="BM1196" s="11">
        <v>0</v>
      </c>
      <c r="BN1196" s="11">
        <v>0</v>
      </c>
      <c r="BO1196" s="11">
        <v>0</v>
      </c>
      <c r="BP1196" s="11">
        <v>0</v>
      </c>
      <c r="BQ1196" s="46">
        <v>0</v>
      </c>
    </row>
    <row r="1197" ht="20.1" customHeight="1" spans="3:69">
      <c r="C1197" s="19">
        <v>69012002</v>
      </c>
      <c r="D1197" s="224" t="s">
        <v>1656</v>
      </c>
      <c r="E1197" s="225">
        <v>1</v>
      </c>
      <c r="F1197" s="225">
        <v>60090002</v>
      </c>
      <c r="G1197" s="226">
        <v>0</v>
      </c>
      <c r="H1197" s="226">
        <v>0</v>
      </c>
      <c r="I1197" s="225">
        <v>1</v>
      </c>
      <c r="J1197" s="225">
        <v>0</v>
      </c>
      <c r="K1197" s="226">
        <v>0</v>
      </c>
      <c r="L1197" s="226">
        <v>0</v>
      </c>
      <c r="M1197" s="226" t="s">
        <v>1598</v>
      </c>
      <c r="N1197" s="226">
        <v>3</v>
      </c>
      <c r="O1197" s="226">
        <v>0</v>
      </c>
      <c r="P1197" s="226">
        <v>0</v>
      </c>
      <c r="Q1197" s="226">
        <v>0</v>
      </c>
      <c r="R1197" s="11">
        <v>0</v>
      </c>
      <c r="S1197" s="226">
        <v>0</v>
      </c>
      <c r="T1197" s="16">
        <v>1</v>
      </c>
      <c r="U1197" s="226">
        <v>0</v>
      </c>
      <c r="V1197" s="226">
        <v>0</v>
      </c>
      <c r="W1197" s="226">
        <v>0</v>
      </c>
      <c r="X1197" s="226">
        <v>0</v>
      </c>
      <c r="Y1197" s="226">
        <v>0</v>
      </c>
      <c r="Z1197" s="226">
        <v>0</v>
      </c>
      <c r="AA1197" s="226">
        <v>0</v>
      </c>
      <c r="AB1197" s="225">
        <v>0</v>
      </c>
      <c r="AC1197" s="226">
        <v>0</v>
      </c>
      <c r="AD1197" s="226">
        <v>0</v>
      </c>
      <c r="AE1197" s="226">
        <v>0</v>
      </c>
      <c r="AF1197" s="226">
        <v>0</v>
      </c>
      <c r="AG1197" s="226">
        <v>0</v>
      </c>
      <c r="AH1197" s="226">
        <v>0</v>
      </c>
      <c r="AI1197" s="11">
        <v>0</v>
      </c>
      <c r="AJ1197" s="226">
        <v>0</v>
      </c>
      <c r="AK1197" s="226">
        <v>0</v>
      </c>
      <c r="AL1197" s="226">
        <v>0</v>
      </c>
      <c r="AM1197" s="226">
        <v>0</v>
      </c>
      <c r="AN1197" s="226">
        <v>0</v>
      </c>
      <c r="AO1197" s="226">
        <v>0</v>
      </c>
      <c r="AP1197" s="226">
        <v>0</v>
      </c>
      <c r="AQ1197" s="226">
        <v>0</v>
      </c>
      <c r="AR1197" s="232">
        <v>0</v>
      </c>
      <c r="AS1197" s="226">
        <v>0</v>
      </c>
      <c r="AT1197" s="224">
        <v>0</v>
      </c>
      <c r="AU1197" s="226">
        <v>0</v>
      </c>
      <c r="AV1197" s="226">
        <v>0</v>
      </c>
      <c r="AW1197" s="226">
        <v>0</v>
      </c>
      <c r="AX1197" s="12" t="s">
        <v>164</v>
      </c>
      <c r="AY1197" s="226">
        <v>0</v>
      </c>
      <c r="AZ1197" s="236">
        <v>0</v>
      </c>
      <c r="BA1197" s="18">
        <v>1</v>
      </c>
      <c r="BB1197" s="224" t="s">
        <v>1656</v>
      </c>
      <c r="BC1197" s="226">
        <v>0</v>
      </c>
      <c r="BD1197" s="237">
        <v>0</v>
      </c>
      <c r="BE1197" s="11">
        <v>0</v>
      </c>
      <c r="BF1197" s="226">
        <v>0</v>
      </c>
      <c r="BG1197" s="226">
        <v>0</v>
      </c>
      <c r="BH1197" s="226">
        <v>0</v>
      </c>
      <c r="BI1197" s="14">
        <v>0</v>
      </c>
      <c r="BJ1197" s="11">
        <v>0</v>
      </c>
      <c r="BK1197" s="11">
        <v>0</v>
      </c>
      <c r="BL1197" s="11">
        <v>0</v>
      </c>
      <c r="BM1197" s="11">
        <v>0</v>
      </c>
      <c r="BN1197" s="11">
        <v>0</v>
      </c>
      <c r="BO1197" s="11">
        <v>0</v>
      </c>
      <c r="BP1197" s="11">
        <v>0</v>
      </c>
      <c r="BQ1197" s="46">
        <v>0</v>
      </c>
    </row>
    <row r="1198" ht="20.1" customHeight="1" spans="3:69">
      <c r="C1198" s="19">
        <v>69012003</v>
      </c>
      <c r="D1198" s="224" t="s">
        <v>1657</v>
      </c>
      <c r="E1198" s="225">
        <v>1</v>
      </c>
      <c r="F1198" s="225">
        <v>60090002</v>
      </c>
      <c r="G1198" s="226">
        <v>0</v>
      </c>
      <c r="H1198" s="226">
        <v>0</v>
      </c>
      <c r="I1198" s="225">
        <v>1</v>
      </c>
      <c r="J1198" s="225">
        <v>0</v>
      </c>
      <c r="K1198" s="226">
        <v>0</v>
      </c>
      <c r="L1198" s="226">
        <v>0</v>
      </c>
      <c r="M1198" s="226" t="s">
        <v>1658</v>
      </c>
      <c r="N1198" s="226">
        <v>3</v>
      </c>
      <c r="O1198" s="226">
        <v>0</v>
      </c>
      <c r="P1198" s="226">
        <v>0</v>
      </c>
      <c r="Q1198" s="226">
        <v>0</v>
      </c>
      <c r="R1198" s="11">
        <v>0</v>
      </c>
      <c r="S1198" s="226">
        <v>0</v>
      </c>
      <c r="T1198" s="16">
        <v>1</v>
      </c>
      <c r="U1198" s="226">
        <v>0</v>
      </c>
      <c r="V1198" s="226">
        <v>0</v>
      </c>
      <c r="W1198" s="226">
        <v>0</v>
      </c>
      <c r="X1198" s="226">
        <v>0</v>
      </c>
      <c r="Y1198" s="226">
        <v>0</v>
      </c>
      <c r="Z1198" s="226">
        <v>0</v>
      </c>
      <c r="AA1198" s="226">
        <v>0</v>
      </c>
      <c r="AB1198" s="225">
        <v>0</v>
      </c>
      <c r="AC1198" s="226">
        <v>0</v>
      </c>
      <c r="AD1198" s="226">
        <v>0</v>
      </c>
      <c r="AE1198" s="226">
        <v>0</v>
      </c>
      <c r="AF1198" s="226">
        <v>0</v>
      </c>
      <c r="AG1198" s="226">
        <v>0</v>
      </c>
      <c r="AH1198" s="226">
        <v>0</v>
      </c>
      <c r="AI1198" s="11">
        <v>0</v>
      </c>
      <c r="AJ1198" s="226">
        <v>0</v>
      </c>
      <c r="AK1198" s="226">
        <v>0</v>
      </c>
      <c r="AL1198" s="226">
        <v>0</v>
      </c>
      <c r="AM1198" s="226">
        <v>0</v>
      </c>
      <c r="AN1198" s="226">
        <v>0</v>
      </c>
      <c r="AO1198" s="226">
        <v>0</v>
      </c>
      <c r="AP1198" s="226">
        <v>0</v>
      </c>
      <c r="AQ1198" s="226">
        <v>0</v>
      </c>
      <c r="AR1198" s="232">
        <v>0</v>
      </c>
      <c r="AS1198" s="226">
        <v>0</v>
      </c>
      <c r="AT1198" s="224">
        <v>0</v>
      </c>
      <c r="AU1198" s="226">
        <v>0</v>
      </c>
      <c r="AV1198" s="226">
        <v>0</v>
      </c>
      <c r="AW1198" s="226">
        <v>0</v>
      </c>
      <c r="AX1198" s="12" t="s">
        <v>164</v>
      </c>
      <c r="AY1198" s="226">
        <v>0</v>
      </c>
      <c r="AZ1198" s="236">
        <v>0</v>
      </c>
      <c r="BA1198" s="18">
        <v>1</v>
      </c>
      <c r="BB1198" s="224" t="s">
        <v>1657</v>
      </c>
      <c r="BC1198" s="226">
        <v>0</v>
      </c>
      <c r="BD1198" s="237">
        <v>0</v>
      </c>
      <c r="BE1198" s="11">
        <v>0</v>
      </c>
      <c r="BF1198" s="226">
        <v>0</v>
      </c>
      <c r="BG1198" s="226">
        <v>0</v>
      </c>
      <c r="BH1198" s="226">
        <v>0</v>
      </c>
      <c r="BI1198" s="14">
        <v>0</v>
      </c>
      <c r="BJ1198" s="11">
        <v>0</v>
      </c>
      <c r="BK1198" s="11">
        <v>0</v>
      </c>
      <c r="BL1198" s="11">
        <v>0</v>
      </c>
      <c r="BM1198" s="11">
        <v>0</v>
      </c>
      <c r="BN1198" s="11">
        <v>0</v>
      </c>
      <c r="BO1198" s="11">
        <v>0</v>
      </c>
      <c r="BP1198" s="11">
        <v>0</v>
      </c>
      <c r="BQ1198" s="46">
        <v>0</v>
      </c>
    </row>
    <row r="1199" ht="20.1" customHeight="1" spans="3:69">
      <c r="C1199" s="19">
        <v>69012004</v>
      </c>
      <c r="D1199" s="224" t="s">
        <v>1659</v>
      </c>
      <c r="E1199" s="225">
        <v>1</v>
      </c>
      <c r="F1199" s="225">
        <v>60090002</v>
      </c>
      <c r="G1199" s="226">
        <v>0</v>
      </c>
      <c r="H1199" s="226">
        <v>0</v>
      </c>
      <c r="I1199" s="225">
        <v>1</v>
      </c>
      <c r="J1199" s="225">
        <v>0</v>
      </c>
      <c r="K1199" s="226">
        <v>0</v>
      </c>
      <c r="L1199" s="226">
        <v>0</v>
      </c>
      <c r="M1199" s="226" t="s">
        <v>1660</v>
      </c>
      <c r="N1199" s="226">
        <v>3</v>
      </c>
      <c r="O1199" s="226">
        <v>0</v>
      </c>
      <c r="P1199" s="226">
        <v>0</v>
      </c>
      <c r="Q1199" s="226">
        <v>0</v>
      </c>
      <c r="R1199" s="11">
        <v>0</v>
      </c>
      <c r="S1199" s="226">
        <v>0</v>
      </c>
      <c r="T1199" s="16">
        <v>1</v>
      </c>
      <c r="U1199" s="226">
        <v>0</v>
      </c>
      <c r="V1199" s="226">
        <v>0</v>
      </c>
      <c r="W1199" s="226">
        <v>0</v>
      </c>
      <c r="X1199" s="226">
        <v>0</v>
      </c>
      <c r="Y1199" s="226">
        <v>0</v>
      </c>
      <c r="Z1199" s="226">
        <v>0</v>
      </c>
      <c r="AA1199" s="226">
        <v>0</v>
      </c>
      <c r="AB1199" s="225">
        <v>0</v>
      </c>
      <c r="AC1199" s="226">
        <v>0</v>
      </c>
      <c r="AD1199" s="226">
        <v>0</v>
      </c>
      <c r="AE1199" s="226">
        <v>0</v>
      </c>
      <c r="AF1199" s="226">
        <v>0</v>
      </c>
      <c r="AG1199" s="226">
        <v>0</v>
      </c>
      <c r="AH1199" s="226">
        <v>0</v>
      </c>
      <c r="AI1199" s="11">
        <v>0</v>
      </c>
      <c r="AJ1199" s="226">
        <v>0</v>
      </c>
      <c r="AK1199" s="226">
        <v>0</v>
      </c>
      <c r="AL1199" s="226">
        <v>0</v>
      </c>
      <c r="AM1199" s="226">
        <v>0</v>
      </c>
      <c r="AN1199" s="226">
        <v>0</v>
      </c>
      <c r="AO1199" s="226">
        <v>0</v>
      </c>
      <c r="AP1199" s="226">
        <v>0</v>
      </c>
      <c r="AQ1199" s="226">
        <v>0</v>
      </c>
      <c r="AR1199" s="232">
        <v>0</v>
      </c>
      <c r="AS1199" s="226">
        <v>0</v>
      </c>
      <c r="AT1199" s="224">
        <v>0</v>
      </c>
      <c r="AU1199" s="226">
        <v>0</v>
      </c>
      <c r="AV1199" s="226">
        <v>0</v>
      </c>
      <c r="AW1199" s="226">
        <v>0</v>
      </c>
      <c r="AX1199" s="12" t="s">
        <v>164</v>
      </c>
      <c r="AY1199" s="226">
        <v>0</v>
      </c>
      <c r="AZ1199" s="236">
        <v>0</v>
      </c>
      <c r="BA1199" s="18">
        <v>1</v>
      </c>
      <c r="BB1199" s="224" t="s">
        <v>1659</v>
      </c>
      <c r="BC1199" s="226">
        <v>0</v>
      </c>
      <c r="BD1199" s="237">
        <v>0</v>
      </c>
      <c r="BE1199" s="11">
        <v>0</v>
      </c>
      <c r="BF1199" s="226">
        <v>0</v>
      </c>
      <c r="BG1199" s="226">
        <v>0</v>
      </c>
      <c r="BH1199" s="226">
        <v>0</v>
      </c>
      <c r="BI1199" s="14">
        <v>0</v>
      </c>
      <c r="BJ1199" s="11">
        <v>0</v>
      </c>
      <c r="BK1199" s="11">
        <v>0</v>
      </c>
      <c r="BL1199" s="11">
        <v>0</v>
      </c>
      <c r="BM1199" s="11">
        <v>0</v>
      </c>
      <c r="BN1199" s="11">
        <v>0</v>
      </c>
      <c r="BO1199" s="11">
        <v>0</v>
      </c>
      <c r="BP1199" s="11">
        <v>0</v>
      </c>
      <c r="BQ1199" s="46">
        <v>0</v>
      </c>
    </row>
    <row r="1200" ht="20.1" customHeight="1" spans="3:69">
      <c r="C1200" s="19">
        <v>69012005</v>
      </c>
      <c r="D1200" s="224" t="s">
        <v>1661</v>
      </c>
      <c r="E1200" s="225">
        <v>1</v>
      </c>
      <c r="F1200" s="225">
        <v>60090002</v>
      </c>
      <c r="G1200" s="226">
        <v>0</v>
      </c>
      <c r="H1200" s="226">
        <v>0</v>
      </c>
      <c r="I1200" s="225">
        <v>1</v>
      </c>
      <c r="J1200" s="225">
        <v>0</v>
      </c>
      <c r="K1200" s="226">
        <v>0</v>
      </c>
      <c r="L1200" s="226">
        <v>0</v>
      </c>
      <c r="M1200" s="226" t="s">
        <v>1594</v>
      </c>
      <c r="N1200" s="226">
        <v>3</v>
      </c>
      <c r="O1200" s="226">
        <v>0</v>
      </c>
      <c r="P1200" s="226">
        <v>0</v>
      </c>
      <c r="Q1200" s="226">
        <v>0</v>
      </c>
      <c r="R1200" s="11">
        <v>0</v>
      </c>
      <c r="S1200" s="226">
        <v>0</v>
      </c>
      <c r="T1200" s="16">
        <v>1</v>
      </c>
      <c r="U1200" s="226">
        <v>0</v>
      </c>
      <c r="V1200" s="226">
        <v>0</v>
      </c>
      <c r="W1200" s="226">
        <v>0</v>
      </c>
      <c r="X1200" s="226">
        <v>0</v>
      </c>
      <c r="Y1200" s="226">
        <v>0</v>
      </c>
      <c r="Z1200" s="226">
        <v>0</v>
      </c>
      <c r="AA1200" s="226">
        <v>0</v>
      </c>
      <c r="AB1200" s="225">
        <v>0</v>
      </c>
      <c r="AC1200" s="226">
        <v>0</v>
      </c>
      <c r="AD1200" s="226">
        <v>0</v>
      </c>
      <c r="AE1200" s="226">
        <v>0</v>
      </c>
      <c r="AF1200" s="226">
        <v>0</v>
      </c>
      <c r="AG1200" s="226">
        <v>0</v>
      </c>
      <c r="AH1200" s="226">
        <v>0</v>
      </c>
      <c r="AI1200" s="11">
        <v>0</v>
      </c>
      <c r="AJ1200" s="226">
        <v>0</v>
      </c>
      <c r="AK1200" s="226">
        <v>0</v>
      </c>
      <c r="AL1200" s="226">
        <v>0</v>
      </c>
      <c r="AM1200" s="226">
        <v>0</v>
      </c>
      <c r="AN1200" s="226">
        <v>0</v>
      </c>
      <c r="AO1200" s="226">
        <v>0</v>
      </c>
      <c r="AP1200" s="226">
        <v>0</v>
      </c>
      <c r="AQ1200" s="226">
        <v>0</v>
      </c>
      <c r="AR1200" s="232">
        <v>0</v>
      </c>
      <c r="AS1200" s="226">
        <v>0</v>
      </c>
      <c r="AT1200" s="224">
        <v>0</v>
      </c>
      <c r="AU1200" s="226">
        <v>0</v>
      </c>
      <c r="AV1200" s="226">
        <v>0</v>
      </c>
      <c r="AW1200" s="226">
        <v>0</v>
      </c>
      <c r="AX1200" s="12" t="s">
        <v>164</v>
      </c>
      <c r="AY1200" s="226">
        <v>0</v>
      </c>
      <c r="AZ1200" s="236">
        <v>0</v>
      </c>
      <c r="BA1200" s="18">
        <v>1</v>
      </c>
      <c r="BB1200" s="224" t="s">
        <v>1661</v>
      </c>
      <c r="BC1200" s="226">
        <v>0</v>
      </c>
      <c r="BD1200" s="237">
        <v>0</v>
      </c>
      <c r="BE1200" s="11">
        <v>0</v>
      </c>
      <c r="BF1200" s="226">
        <v>0</v>
      </c>
      <c r="BG1200" s="226">
        <v>0</v>
      </c>
      <c r="BH1200" s="226">
        <v>0</v>
      </c>
      <c r="BI1200" s="14">
        <v>0</v>
      </c>
      <c r="BJ1200" s="11">
        <v>0</v>
      </c>
      <c r="BK1200" s="11">
        <v>0</v>
      </c>
      <c r="BL1200" s="11">
        <v>0</v>
      </c>
      <c r="BM1200" s="11">
        <v>0</v>
      </c>
      <c r="BN1200" s="11">
        <v>0</v>
      </c>
      <c r="BO1200" s="11">
        <v>0</v>
      </c>
      <c r="BP1200" s="11">
        <v>0</v>
      </c>
      <c r="BQ1200" s="46">
        <v>0</v>
      </c>
    </row>
    <row r="1201" ht="20.1" customHeight="1" spans="3:69">
      <c r="C1201" s="19">
        <v>69012006</v>
      </c>
      <c r="D1201" s="224" t="s">
        <v>1662</v>
      </c>
      <c r="E1201" s="225">
        <v>1</v>
      </c>
      <c r="F1201" s="225">
        <v>60090002</v>
      </c>
      <c r="G1201" s="226">
        <v>0</v>
      </c>
      <c r="H1201" s="226">
        <v>0</v>
      </c>
      <c r="I1201" s="225">
        <v>1</v>
      </c>
      <c r="J1201" s="225">
        <v>0</v>
      </c>
      <c r="K1201" s="226">
        <v>0</v>
      </c>
      <c r="L1201" s="226">
        <v>0</v>
      </c>
      <c r="M1201" s="226" t="s">
        <v>1663</v>
      </c>
      <c r="N1201" s="226">
        <v>3</v>
      </c>
      <c r="O1201" s="226">
        <v>0</v>
      </c>
      <c r="P1201" s="226">
        <v>0</v>
      </c>
      <c r="Q1201" s="226">
        <v>0</v>
      </c>
      <c r="R1201" s="11">
        <v>0</v>
      </c>
      <c r="S1201" s="226">
        <v>0</v>
      </c>
      <c r="T1201" s="16">
        <v>1</v>
      </c>
      <c r="U1201" s="226">
        <v>0</v>
      </c>
      <c r="V1201" s="226">
        <v>0</v>
      </c>
      <c r="W1201" s="226">
        <v>0</v>
      </c>
      <c r="X1201" s="226">
        <v>0</v>
      </c>
      <c r="Y1201" s="226">
        <v>0</v>
      </c>
      <c r="Z1201" s="226">
        <v>0</v>
      </c>
      <c r="AA1201" s="226">
        <v>0</v>
      </c>
      <c r="AB1201" s="225">
        <v>0</v>
      </c>
      <c r="AC1201" s="226">
        <v>0</v>
      </c>
      <c r="AD1201" s="226">
        <v>0</v>
      </c>
      <c r="AE1201" s="226">
        <v>0</v>
      </c>
      <c r="AF1201" s="226">
        <v>0</v>
      </c>
      <c r="AG1201" s="226">
        <v>0</v>
      </c>
      <c r="AH1201" s="226">
        <v>0</v>
      </c>
      <c r="AI1201" s="11">
        <v>0</v>
      </c>
      <c r="AJ1201" s="226">
        <v>0</v>
      </c>
      <c r="AK1201" s="226">
        <v>0</v>
      </c>
      <c r="AL1201" s="226">
        <v>0</v>
      </c>
      <c r="AM1201" s="226">
        <v>0</v>
      </c>
      <c r="AN1201" s="226">
        <v>0</v>
      </c>
      <c r="AO1201" s="226">
        <v>0</v>
      </c>
      <c r="AP1201" s="226">
        <v>0</v>
      </c>
      <c r="AQ1201" s="226">
        <v>0</v>
      </c>
      <c r="AR1201" s="232">
        <v>0</v>
      </c>
      <c r="AS1201" s="226">
        <v>0</v>
      </c>
      <c r="AT1201" s="224">
        <v>0</v>
      </c>
      <c r="AU1201" s="226">
        <v>0</v>
      </c>
      <c r="AV1201" s="226">
        <v>0</v>
      </c>
      <c r="AW1201" s="226">
        <v>0</v>
      </c>
      <c r="AX1201" s="12" t="s">
        <v>164</v>
      </c>
      <c r="AY1201" s="226">
        <v>0</v>
      </c>
      <c r="AZ1201" s="236">
        <v>0</v>
      </c>
      <c r="BA1201" s="18">
        <v>1</v>
      </c>
      <c r="BB1201" s="224" t="s">
        <v>1662</v>
      </c>
      <c r="BC1201" s="226">
        <v>0</v>
      </c>
      <c r="BD1201" s="237">
        <v>0</v>
      </c>
      <c r="BE1201" s="11">
        <v>0</v>
      </c>
      <c r="BF1201" s="226">
        <v>0</v>
      </c>
      <c r="BG1201" s="226">
        <v>0</v>
      </c>
      <c r="BH1201" s="226">
        <v>0</v>
      </c>
      <c r="BI1201" s="14">
        <v>0</v>
      </c>
      <c r="BJ1201" s="11">
        <v>0</v>
      </c>
      <c r="BK1201" s="11">
        <v>0</v>
      </c>
      <c r="BL1201" s="11">
        <v>0</v>
      </c>
      <c r="BM1201" s="11">
        <v>0</v>
      </c>
      <c r="BN1201" s="11">
        <v>0</v>
      </c>
      <c r="BO1201" s="11">
        <v>0</v>
      </c>
      <c r="BP1201" s="11">
        <v>0</v>
      </c>
      <c r="BQ1201" s="46">
        <v>0</v>
      </c>
    </row>
    <row r="1202" ht="20.1" customHeight="1" spans="3:69">
      <c r="C1202" s="19">
        <v>69012101</v>
      </c>
      <c r="D1202" s="224" t="s">
        <v>1664</v>
      </c>
      <c r="E1202" s="225">
        <v>1</v>
      </c>
      <c r="F1202" s="225">
        <v>60090002</v>
      </c>
      <c r="G1202" s="226">
        <v>0</v>
      </c>
      <c r="H1202" s="226">
        <v>0</v>
      </c>
      <c r="I1202" s="225">
        <v>1</v>
      </c>
      <c r="J1202" s="225">
        <v>0</v>
      </c>
      <c r="K1202" s="226">
        <v>0</v>
      </c>
      <c r="L1202" s="226">
        <v>0</v>
      </c>
      <c r="M1202" s="226" t="s">
        <v>1665</v>
      </c>
      <c r="N1202" s="226">
        <v>3</v>
      </c>
      <c r="O1202" s="226">
        <v>0</v>
      </c>
      <c r="P1202" s="226">
        <v>0</v>
      </c>
      <c r="Q1202" s="226">
        <v>0</v>
      </c>
      <c r="R1202" s="11">
        <v>0</v>
      </c>
      <c r="S1202" s="226">
        <v>0</v>
      </c>
      <c r="T1202" s="16">
        <v>1</v>
      </c>
      <c r="U1202" s="226">
        <v>0</v>
      </c>
      <c r="V1202" s="226">
        <v>0</v>
      </c>
      <c r="W1202" s="226">
        <v>0</v>
      </c>
      <c r="X1202" s="226">
        <v>0</v>
      </c>
      <c r="Y1202" s="226">
        <v>0</v>
      </c>
      <c r="Z1202" s="226">
        <v>0</v>
      </c>
      <c r="AA1202" s="226">
        <v>0</v>
      </c>
      <c r="AB1202" s="225">
        <v>0</v>
      </c>
      <c r="AC1202" s="226">
        <v>0</v>
      </c>
      <c r="AD1202" s="226">
        <v>0</v>
      </c>
      <c r="AE1202" s="226">
        <v>0</v>
      </c>
      <c r="AF1202" s="226">
        <v>0</v>
      </c>
      <c r="AG1202" s="226">
        <v>0</v>
      </c>
      <c r="AH1202" s="226">
        <v>0</v>
      </c>
      <c r="AI1202" s="11">
        <v>0</v>
      </c>
      <c r="AJ1202" s="226">
        <v>0</v>
      </c>
      <c r="AK1202" s="226">
        <v>0</v>
      </c>
      <c r="AL1202" s="226">
        <v>0</v>
      </c>
      <c r="AM1202" s="226">
        <v>0</v>
      </c>
      <c r="AN1202" s="226">
        <v>0</v>
      </c>
      <c r="AO1202" s="226">
        <v>0</v>
      </c>
      <c r="AP1202" s="226">
        <v>0</v>
      </c>
      <c r="AQ1202" s="226">
        <v>0</v>
      </c>
      <c r="AR1202" s="232">
        <v>0</v>
      </c>
      <c r="AS1202" s="226">
        <v>0</v>
      </c>
      <c r="AT1202" s="224">
        <v>0</v>
      </c>
      <c r="AU1202" s="226">
        <v>0</v>
      </c>
      <c r="AV1202" s="226">
        <v>0</v>
      </c>
      <c r="AW1202" s="226">
        <v>0</v>
      </c>
      <c r="AX1202" s="12" t="s">
        <v>164</v>
      </c>
      <c r="AY1202" s="226">
        <v>0</v>
      </c>
      <c r="AZ1202" s="236">
        <v>0</v>
      </c>
      <c r="BA1202" s="18">
        <v>1</v>
      </c>
      <c r="BB1202" s="224" t="s">
        <v>1664</v>
      </c>
      <c r="BC1202" s="226">
        <v>0</v>
      </c>
      <c r="BD1202" s="237">
        <v>0</v>
      </c>
      <c r="BE1202" s="11">
        <v>0</v>
      </c>
      <c r="BF1202" s="226">
        <v>0</v>
      </c>
      <c r="BG1202" s="226">
        <v>0</v>
      </c>
      <c r="BH1202" s="226">
        <v>0</v>
      </c>
      <c r="BI1202" s="14">
        <v>0</v>
      </c>
      <c r="BJ1202" s="11">
        <v>0</v>
      </c>
      <c r="BK1202" s="11">
        <v>0</v>
      </c>
      <c r="BL1202" s="11">
        <v>0</v>
      </c>
      <c r="BM1202" s="11">
        <v>0</v>
      </c>
      <c r="BN1202" s="11">
        <v>0</v>
      </c>
      <c r="BO1202" s="11">
        <v>0</v>
      </c>
      <c r="BP1202" s="11">
        <v>0</v>
      </c>
      <c r="BQ1202" s="46">
        <v>0</v>
      </c>
    </row>
    <row r="1203" ht="20.1" customHeight="1" spans="3:69">
      <c r="C1203" s="19">
        <v>69012102</v>
      </c>
      <c r="D1203" s="224" t="s">
        <v>1666</v>
      </c>
      <c r="E1203" s="225">
        <v>1</v>
      </c>
      <c r="F1203" s="225">
        <v>60090002</v>
      </c>
      <c r="G1203" s="226">
        <v>0</v>
      </c>
      <c r="H1203" s="226">
        <v>0</v>
      </c>
      <c r="I1203" s="225">
        <v>1</v>
      </c>
      <c r="J1203" s="225">
        <v>0</v>
      </c>
      <c r="K1203" s="226">
        <v>0</v>
      </c>
      <c r="L1203" s="226">
        <v>0</v>
      </c>
      <c r="M1203" s="226" t="s">
        <v>1667</v>
      </c>
      <c r="N1203" s="226">
        <v>3</v>
      </c>
      <c r="O1203" s="226">
        <v>0</v>
      </c>
      <c r="P1203" s="226">
        <v>0</v>
      </c>
      <c r="Q1203" s="226">
        <v>0</v>
      </c>
      <c r="R1203" s="11">
        <v>0</v>
      </c>
      <c r="S1203" s="226">
        <v>0</v>
      </c>
      <c r="T1203" s="16">
        <v>1</v>
      </c>
      <c r="U1203" s="226">
        <v>0</v>
      </c>
      <c r="V1203" s="226">
        <v>0</v>
      </c>
      <c r="W1203" s="226">
        <v>0</v>
      </c>
      <c r="X1203" s="226">
        <v>0</v>
      </c>
      <c r="Y1203" s="226">
        <v>0</v>
      </c>
      <c r="Z1203" s="226">
        <v>0</v>
      </c>
      <c r="AA1203" s="226">
        <v>0</v>
      </c>
      <c r="AB1203" s="225">
        <v>0</v>
      </c>
      <c r="AC1203" s="226">
        <v>0</v>
      </c>
      <c r="AD1203" s="226">
        <v>0</v>
      </c>
      <c r="AE1203" s="226">
        <v>0</v>
      </c>
      <c r="AF1203" s="226">
        <v>0</v>
      </c>
      <c r="AG1203" s="226">
        <v>0</v>
      </c>
      <c r="AH1203" s="226">
        <v>0</v>
      </c>
      <c r="AI1203" s="11">
        <v>0</v>
      </c>
      <c r="AJ1203" s="226">
        <v>0</v>
      </c>
      <c r="AK1203" s="226">
        <v>0</v>
      </c>
      <c r="AL1203" s="226">
        <v>0</v>
      </c>
      <c r="AM1203" s="226">
        <v>0</v>
      </c>
      <c r="AN1203" s="226">
        <v>0</v>
      </c>
      <c r="AO1203" s="226">
        <v>0</v>
      </c>
      <c r="AP1203" s="226">
        <v>0</v>
      </c>
      <c r="AQ1203" s="226">
        <v>0</v>
      </c>
      <c r="AR1203" s="232">
        <v>0</v>
      </c>
      <c r="AS1203" s="226">
        <v>0</v>
      </c>
      <c r="AT1203" s="224">
        <v>0</v>
      </c>
      <c r="AU1203" s="226">
        <v>0</v>
      </c>
      <c r="AV1203" s="226">
        <v>0</v>
      </c>
      <c r="AW1203" s="226">
        <v>0</v>
      </c>
      <c r="AX1203" s="12" t="s">
        <v>164</v>
      </c>
      <c r="AY1203" s="226">
        <v>0</v>
      </c>
      <c r="AZ1203" s="236">
        <v>0</v>
      </c>
      <c r="BA1203" s="18">
        <v>1</v>
      </c>
      <c r="BB1203" s="224" t="s">
        <v>1666</v>
      </c>
      <c r="BC1203" s="226">
        <v>0</v>
      </c>
      <c r="BD1203" s="237">
        <v>0</v>
      </c>
      <c r="BE1203" s="11">
        <v>0</v>
      </c>
      <c r="BF1203" s="226">
        <v>0</v>
      </c>
      <c r="BG1203" s="226">
        <v>0</v>
      </c>
      <c r="BH1203" s="226">
        <v>0</v>
      </c>
      <c r="BI1203" s="14">
        <v>0</v>
      </c>
      <c r="BJ1203" s="11">
        <v>0</v>
      </c>
      <c r="BK1203" s="11">
        <v>0</v>
      </c>
      <c r="BL1203" s="11">
        <v>0</v>
      </c>
      <c r="BM1203" s="11">
        <v>0</v>
      </c>
      <c r="BN1203" s="11">
        <v>0</v>
      </c>
      <c r="BO1203" s="11">
        <v>0</v>
      </c>
      <c r="BP1203" s="11">
        <v>0</v>
      </c>
      <c r="BQ1203" s="46">
        <v>0</v>
      </c>
    </row>
    <row r="1204" ht="20.1" customHeight="1" spans="3:69">
      <c r="C1204" s="19">
        <v>69012103</v>
      </c>
      <c r="D1204" s="224" t="s">
        <v>1668</v>
      </c>
      <c r="E1204" s="225">
        <v>1</v>
      </c>
      <c r="F1204" s="225">
        <v>60090002</v>
      </c>
      <c r="G1204" s="226">
        <v>0</v>
      </c>
      <c r="H1204" s="226">
        <v>0</v>
      </c>
      <c r="I1204" s="225">
        <v>1</v>
      </c>
      <c r="J1204" s="225">
        <v>0</v>
      </c>
      <c r="K1204" s="226">
        <v>0</v>
      </c>
      <c r="L1204" s="226">
        <v>0</v>
      </c>
      <c r="M1204" s="226" t="s">
        <v>1669</v>
      </c>
      <c r="N1204" s="226">
        <v>3</v>
      </c>
      <c r="O1204" s="226">
        <v>0</v>
      </c>
      <c r="P1204" s="226">
        <v>0</v>
      </c>
      <c r="Q1204" s="226">
        <v>0</v>
      </c>
      <c r="R1204" s="11">
        <v>0</v>
      </c>
      <c r="S1204" s="226">
        <v>0</v>
      </c>
      <c r="T1204" s="16">
        <v>1</v>
      </c>
      <c r="U1204" s="226">
        <v>0</v>
      </c>
      <c r="V1204" s="226">
        <v>0</v>
      </c>
      <c r="W1204" s="226">
        <v>0</v>
      </c>
      <c r="X1204" s="226">
        <v>0</v>
      </c>
      <c r="Y1204" s="226">
        <v>0</v>
      </c>
      <c r="Z1204" s="226">
        <v>0</v>
      </c>
      <c r="AA1204" s="226">
        <v>0</v>
      </c>
      <c r="AB1204" s="225">
        <v>0</v>
      </c>
      <c r="AC1204" s="226">
        <v>0</v>
      </c>
      <c r="AD1204" s="226">
        <v>0</v>
      </c>
      <c r="AE1204" s="226">
        <v>0</v>
      </c>
      <c r="AF1204" s="226">
        <v>0</v>
      </c>
      <c r="AG1204" s="226">
        <v>0</v>
      </c>
      <c r="AH1204" s="226">
        <v>0</v>
      </c>
      <c r="AI1204" s="11">
        <v>0</v>
      </c>
      <c r="AJ1204" s="226">
        <v>0</v>
      </c>
      <c r="AK1204" s="226">
        <v>0</v>
      </c>
      <c r="AL1204" s="226">
        <v>0</v>
      </c>
      <c r="AM1204" s="226">
        <v>0</v>
      </c>
      <c r="AN1204" s="226">
        <v>0</v>
      </c>
      <c r="AO1204" s="226">
        <v>0</v>
      </c>
      <c r="AP1204" s="226">
        <v>0</v>
      </c>
      <c r="AQ1204" s="226">
        <v>0</v>
      </c>
      <c r="AR1204" s="232">
        <v>0</v>
      </c>
      <c r="AS1204" s="226">
        <v>0</v>
      </c>
      <c r="AT1204" s="224">
        <v>0</v>
      </c>
      <c r="AU1204" s="226">
        <v>0</v>
      </c>
      <c r="AV1204" s="226">
        <v>0</v>
      </c>
      <c r="AW1204" s="226">
        <v>0</v>
      </c>
      <c r="AX1204" s="12" t="s">
        <v>164</v>
      </c>
      <c r="AY1204" s="226">
        <v>0</v>
      </c>
      <c r="AZ1204" s="236">
        <v>0</v>
      </c>
      <c r="BA1204" s="18">
        <v>1</v>
      </c>
      <c r="BB1204" s="224" t="s">
        <v>1668</v>
      </c>
      <c r="BC1204" s="226">
        <v>0</v>
      </c>
      <c r="BD1204" s="237">
        <v>0</v>
      </c>
      <c r="BE1204" s="11">
        <v>0</v>
      </c>
      <c r="BF1204" s="226">
        <v>0</v>
      </c>
      <c r="BG1204" s="226">
        <v>0</v>
      </c>
      <c r="BH1204" s="226">
        <v>0</v>
      </c>
      <c r="BI1204" s="14">
        <v>0</v>
      </c>
      <c r="BJ1204" s="11">
        <v>0</v>
      </c>
      <c r="BK1204" s="11">
        <v>0</v>
      </c>
      <c r="BL1204" s="11">
        <v>0</v>
      </c>
      <c r="BM1204" s="11">
        <v>0</v>
      </c>
      <c r="BN1204" s="11">
        <v>0</v>
      </c>
      <c r="BO1204" s="11">
        <v>0</v>
      </c>
      <c r="BP1204" s="11">
        <v>0</v>
      </c>
      <c r="BQ1204" s="46">
        <v>0</v>
      </c>
    </row>
    <row r="1205" ht="20.1" customHeight="1" spans="3:69">
      <c r="C1205" s="19">
        <v>69012104</v>
      </c>
      <c r="D1205" s="224" t="s">
        <v>1670</v>
      </c>
      <c r="E1205" s="225">
        <v>1</v>
      </c>
      <c r="F1205" s="225">
        <v>60090002</v>
      </c>
      <c r="G1205" s="226">
        <v>0</v>
      </c>
      <c r="H1205" s="226">
        <v>0</v>
      </c>
      <c r="I1205" s="225">
        <v>1</v>
      </c>
      <c r="J1205" s="225">
        <v>0</v>
      </c>
      <c r="K1205" s="226">
        <v>0</v>
      </c>
      <c r="L1205" s="226">
        <v>0</v>
      </c>
      <c r="M1205" s="226" t="s">
        <v>1671</v>
      </c>
      <c r="N1205" s="226">
        <v>3</v>
      </c>
      <c r="O1205" s="226">
        <v>0</v>
      </c>
      <c r="P1205" s="226">
        <v>0</v>
      </c>
      <c r="Q1205" s="226">
        <v>0</v>
      </c>
      <c r="R1205" s="11">
        <v>0</v>
      </c>
      <c r="S1205" s="226">
        <v>0</v>
      </c>
      <c r="T1205" s="16">
        <v>1</v>
      </c>
      <c r="U1205" s="226">
        <v>0</v>
      </c>
      <c r="V1205" s="226">
        <v>0</v>
      </c>
      <c r="W1205" s="226">
        <v>0</v>
      </c>
      <c r="X1205" s="226">
        <v>0</v>
      </c>
      <c r="Y1205" s="226">
        <v>0</v>
      </c>
      <c r="Z1205" s="226">
        <v>0</v>
      </c>
      <c r="AA1205" s="226">
        <v>0</v>
      </c>
      <c r="AB1205" s="225">
        <v>0</v>
      </c>
      <c r="AC1205" s="226">
        <v>0</v>
      </c>
      <c r="AD1205" s="226">
        <v>0</v>
      </c>
      <c r="AE1205" s="226">
        <v>0</v>
      </c>
      <c r="AF1205" s="226">
        <v>0</v>
      </c>
      <c r="AG1205" s="226">
        <v>0</v>
      </c>
      <c r="AH1205" s="226">
        <v>0</v>
      </c>
      <c r="AI1205" s="11">
        <v>0</v>
      </c>
      <c r="AJ1205" s="226">
        <v>0</v>
      </c>
      <c r="AK1205" s="226">
        <v>0</v>
      </c>
      <c r="AL1205" s="226">
        <v>0</v>
      </c>
      <c r="AM1205" s="226">
        <v>0</v>
      </c>
      <c r="AN1205" s="226">
        <v>0</v>
      </c>
      <c r="AO1205" s="226">
        <v>0</v>
      </c>
      <c r="AP1205" s="226">
        <v>0</v>
      </c>
      <c r="AQ1205" s="226">
        <v>0</v>
      </c>
      <c r="AR1205" s="232">
        <v>0</v>
      </c>
      <c r="AS1205" s="226">
        <v>0</v>
      </c>
      <c r="AT1205" s="224">
        <v>0</v>
      </c>
      <c r="AU1205" s="226">
        <v>0</v>
      </c>
      <c r="AV1205" s="226">
        <v>0</v>
      </c>
      <c r="AW1205" s="226">
        <v>0</v>
      </c>
      <c r="AX1205" s="12" t="s">
        <v>164</v>
      </c>
      <c r="AY1205" s="226">
        <v>0</v>
      </c>
      <c r="AZ1205" s="236">
        <v>0</v>
      </c>
      <c r="BA1205" s="18">
        <v>1</v>
      </c>
      <c r="BB1205" s="224" t="s">
        <v>1670</v>
      </c>
      <c r="BC1205" s="226">
        <v>0</v>
      </c>
      <c r="BD1205" s="237">
        <v>0</v>
      </c>
      <c r="BE1205" s="11">
        <v>0</v>
      </c>
      <c r="BF1205" s="226">
        <v>0</v>
      </c>
      <c r="BG1205" s="226">
        <v>0</v>
      </c>
      <c r="BH1205" s="226">
        <v>0</v>
      </c>
      <c r="BI1205" s="14">
        <v>0</v>
      </c>
      <c r="BJ1205" s="11">
        <v>0</v>
      </c>
      <c r="BK1205" s="11">
        <v>0</v>
      </c>
      <c r="BL1205" s="11">
        <v>0</v>
      </c>
      <c r="BM1205" s="11">
        <v>0</v>
      </c>
      <c r="BN1205" s="11">
        <v>0</v>
      </c>
      <c r="BO1205" s="11">
        <v>0</v>
      </c>
      <c r="BP1205" s="11">
        <v>0</v>
      </c>
      <c r="BQ1205" s="46">
        <v>0</v>
      </c>
    </row>
    <row r="1206" ht="20.1" customHeight="1" spans="3:69">
      <c r="C1206" s="19">
        <v>69012201</v>
      </c>
      <c r="D1206" s="224" t="s">
        <v>1672</v>
      </c>
      <c r="E1206" s="225">
        <v>1</v>
      </c>
      <c r="F1206" s="225">
        <v>60090002</v>
      </c>
      <c r="G1206" s="226">
        <v>0</v>
      </c>
      <c r="H1206" s="226">
        <v>0</v>
      </c>
      <c r="I1206" s="225">
        <v>1</v>
      </c>
      <c r="J1206" s="225">
        <v>0</v>
      </c>
      <c r="K1206" s="226">
        <v>0</v>
      </c>
      <c r="L1206" s="226">
        <v>0</v>
      </c>
      <c r="M1206" s="226" t="s">
        <v>1673</v>
      </c>
      <c r="N1206" s="226">
        <v>3</v>
      </c>
      <c r="O1206" s="226">
        <v>0</v>
      </c>
      <c r="P1206" s="226">
        <v>0</v>
      </c>
      <c r="Q1206" s="226">
        <v>0</v>
      </c>
      <c r="R1206" s="11">
        <v>0</v>
      </c>
      <c r="S1206" s="226">
        <v>0</v>
      </c>
      <c r="T1206" s="16">
        <v>1</v>
      </c>
      <c r="U1206" s="226">
        <v>0</v>
      </c>
      <c r="V1206" s="226">
        <v>0</v>
      </c>
      <c r="W1206" s="226">
        <v>0</v>
      </c>
      <c r="X1206" s="226">
        <v>0</v>
      </c>
      <c r="Y1206" s="226">
        <v>0</v>
      </c>
      <c r="Z1206" s="226">
        <v>0</v>
      </c>
      <c r="AA1206" s="226">
        <v>0</v>
      </c>
      <c r="AB1206" s="225">
        <v>0</v>
      </c>
      <c r="AC1206" s="226">
        <v>0</v>
      </c>
      <c r="AD1206" s="226">
        <v>0</v>
      </c>
      <c r="AE1206" s="226">
        <v>0</v>
      </c>
      <c r="AF1206" s="226">
        <v>0</v>
      </c>
      <c r="AG1206" s="226">
        <v>0</v>
      </c>
      <c r="AH1206" s="226">
        <v>0</v>
      </c>
      <c r="AI1206" s="11">
        <v>0</v>
      </c>
      <c r="AJ1206" s="226">
        <v>0</v>
      </c>
      <c r="AK1206" s="226">
        <v>0</v>
      </c>
      <c r="AL1206" s="226">
        <v>0</v>
      </c>
      <c r="AM1206" s="226">
        <v>0</v>
      </c>
      <c r="AN1206" s="226">
        <v>0</v>
      </c>
      <c r="AO1206" s="226">
        <v>0</v>
      </c>
      <c r="AP1206" s="226">
        <v>0</v>
      </c>
      <c r="AQ1206" s="226">
        <v>0</v>
      </c>
      <c r="AR1206" s="232">
        <v>0</v>
      </c>
      <c r="AS1206" s="226">
        <v>0</v>
      </c>
      <c r="AT1206" s="224">
        <v>0</v>
      </c>
      <c r="AU1206" s="226">
        <v>0</v>
      </c>
      <c r="AV1206" s="226">
        <v>0</v>
      </c>
      <c r="AW1206" s="226">
        <v>0</v>
      </c>
      <c r="AX1206" s="12" t="s">
        <v>164</v>
      </c>
      <c r="AY1206" s="226">
        <v>0</v>
      </c>
      <c r="AZ1206" s="236">
        <v>0</v>
      </c>
      <c r="BA1206" s="18">
        <v>1</v>
      </c>
      <c r="BB1206" s="224" t="s">
        <v>1672</v>
      </c>
      <c r="BC1206" s="226">
        <v>0</v>
      </c>
      <c r="BD1206" s="237">
        <v>0</v>
      </c>
      <c r="BE1206" s="11">
        <v>0</v>
      </c>
      <c r="BF1206" s="226">
        <v>0</v>
      </c>
      <c r="BG1206" s="226">
        <v>0</v>
      </c>
      <c r="BH1206" s="226">
        <v>0</v>
      </c>
      <c r="BI1206" s="14">
        <v>0</v>
      </c>
      <c r="BJ1206" s="11">
        <v>0</v>
      </c>
      <c r="BK1206" s="11">
        <v>0</v>
      </c>
      <c r="BL1206" s="11">
        <v>0</v>
      </c>
      <c r="BM1206" s="11">
        <v>0</v>
      </c>
      <c r="BN1206" s="11">
        <v>0</v>
      </c>
      <c r="BO1206" s="11">
        <v>0</v>
      </c>
      <c r="BP1206" s="11">
        <v>0</v>
      </c>
      <c r="BQ1206" s="46">
        <v>0</v>
      </c>
    </row>
    <row r="1207" ht="20.1" customHeight="1" spans="3:69">
      <c r="C1207" s="19">
        <v>69012202</v>
      </c>
      <c r="D1207" s="224" t="s">
        <v>1674</v>
      </c>
      <c r="E1207" s="225">
        <v>1</v>
      </c>
      <c r="F1207" s="225">
        <v>60090002</v>
      </c>
      <c r="G1207" s="226">
        <v>0</v>
      </c>
      <c r="H1207" s="226">
        <v>0</v>
      </c>
      <c r="I1207" s="225">
        <v>1</v>
      </c>
      <c r="J1207" s="225">
        <v>0</v>
      </c>
      <c r="K1207" s="226">
        <v>0</v>
      </c>
      <c r="L1207" s="226">
        <v>0</v>
      </c>
      <c r="M1207" s="226" t="s">
        <v>1675</v>
      </c>
      <c r="N1207" s="226">
        <v>3</v>
      </c>
      <c r="O1207" s="226">
        <v>0</v>
      </c>
      <c r="P1207" s="226">
        <v>0</v>
      </c>
      <c r="Q1207" s="226">
        <v>0</v>
      </c>
      <c r="R1207" s="11">
        <v>0</v>
      </c>
      <c r="S1207" s="226">
        <v>0</v>
      </c>
      <c r="T1207" s="16">
        <v>1</v>
      </c>
      <c r="U1207" s="226">
        <v>0</v>
      </c>
      <c r="V1207" s="226">
        <v>0</v>
      </c>
      <c r="W1207" s="226">
        <v>0</v>
      </c>
      <c r="X1207" s="226">
        <v>0</v>
      </c>
      <c r="Y1207" s="226">
        <v>0</v>
      </c>
      <c r="Z1207" s="226">
        <v>0</v>
      </c>
      <c r="AA1207" s="226">
        <v>0</v>
      </c>
      <c r="AB1207" s="225">
        <v>0</v>
      </c>
      <c r="AC1207" s="226">
        <v>0</v>
      </c>
      <c r="AD1207" s="226">
        <v>0</v>
      </c>
      <c r="AE1207" s="226">
        <v>0</v>
      </c>
      <c r="AF1207" s="226">
        <v>0</v>
      </c>
      <c r="AG1207" s="226">
        <v>0</v>
      </c>
      <c r="AH1207" s="226">
        <v>0</v>
      </c>
      <c r="AI1207" s="11">
        <v>0</v>
      </c>
      <c r="AJ1207" s="226">
        <v>0</v>
      </c>
      <c r="AK1207" s="226">
        <v>0</v>
      </c>
      <c r="AL1207" s="226">
        <v>0</v>
      </c>
      <c r="AM1207" s="226">
        <v>0</v>
      </c>
      <c r="AN1207" s="226">
        <v>0</v>
      </c>
      <c r="AO1207" s="226">
        <v>0</v>
      </c>
      <c r="AP1207" s="226">
        <v>0</v>
      </c>
      <c r="AQ1207" s="226">
        <v>0</v>
      </c>
      <c r="AR1207" s="232">
        <v>0</v>
      </c>
      <c r="AS1207" s="226">
        <v>0</v>
      </c>
      <c r="AT1207" s="224">
        <v>0</v>
      </c>
      <c r="AU1207" s="226">
        <v>0</v>
      </c>
      <c r="AV1207" s="226">
        <v>0</v>
      </c>
      <c r="AW1207" s="226">
        <v>0</v>
      </c>
      <c r="AX1207" s="12" t="s">
        <v>164</v>
      </c>
      <c r="AY1207" s="226">
        <v>0</v>
      </c>
      <c r="AZ1207" s="236">
        <v>0</v>
      </c>
      <c r="BA1207" s="18">
        <v>1</v>
      </c>
      <c r="BB1207" s="224" t="s">
        <v>1674</v>
      </c>
      <c r="BC1207" s="226">
        <v>0</v>
      </c>
      <c r="BD1207" s="237">
        <v>0</v>
      </c>
      <c r="BE1207" s="11">
        <v>0</v>
      </c>
      <c r="BF1207" s="226">
        <v>0</v>
      </c>
      <c r="BG1207" s="226">
        <v>0</v>
      </c>
      <c r="BH1207" s="226">
        <v>0</v>
      </c>
      <c r="BI1207" s="14">
        <v>0</v>
      </c>
      <c r="BJ1207" s="11">
        <v>0</v>
      </c>
      <c r="BK1207" s="11">
        <v>0</v>
      </c>
      <c r="BL1207" s="11">
        <v>0</v>
      </c>
      <c r="BM1207" s="11">
        <v>0</v>
      </c>
      <c r="BN1207" s="11">
        <v>0</v>
      </c>
      <c r="BO1207" s="11">
        <v>0</v>
      </c>
      <c r="BP1207" s="11">
        <v>0</v>
      </c>
      <c r="BQ1207" s="46">
        <v>0</v>
      </c>
    </row>
    <row r="1208" ht="20.1" customHeight="1" spans="3:69">
      <c r="C1208" s="19">
        <v>69012203</v>
      </c>
      <c r="D1208" s="224" t="s">
        <v>1676</v>
      </c>
      <c r="E1208" s="225">
        <v>1</v>
      </c>
      <c r="F1208" s="225">
        <v>60090002</v>
      </c>
      <c r="G1208" s="226">
        <v>0</v>
      </c>
      <c r="H1208" s="226">
        <v>0</v>
      </c>
      <c r="I1208" s="225">
        <v>1</v>
      </c>
      <c r="J1208" s="225">
        <v>0</v>
      </c>
      <c r="K1208" s="226">
        <v>0</v>
      </c>
      <c r="L1208" s="226">
        <v>0</v>
      </c>
      <c r="M1208" s="226" t="s">
        <v>1677</v>
      </c>
      <c r="N1208" s="226">
        <v>3</v>
      </c>
      <c r="O1208" s="226">
        <v>0</v>
      </c>
      <c r="P1208" s="226">
        <v>0</v>
      </c>
      <c r="Q1208" s="226">
        <v>0</v>
      </c>
      <c r="R1208" s="11">
        <v>0</v>
      </c>
      <c r="S1208" s="226">
        <v>0</v>
      </c>
      <c r="T1208" s="16">
        <v>1</v>
      </c>
      <c r="U1208" s="226">
        <v>0</v>
      </c>
      <c r="V1208" s="226">
        <v>0</v>
      </c>
      <c r="W1208" s="226">
        <v>0</v>
      </c>
      <c r="X1208" s="226">
        <v>0</v>
      </c>
      <c r="Y1208" s="226">
        <v>0</v>
      </c>
      <c r="Z1208" s="226">
        <v>0</v>
      </c>
      <c r="AA1208" s="226">
        <v>0</v>
      </c>
      <c r="AB1208" s="225">
        <v>0</v>
      </c>
      <c r="AC1208" s="226">
        <v>0</v>
      </c>
      <c r="AD1208" s="226">
        <v>0</v>
      </c>
      <c r="AE1208" s="226">
        <v>0</v>
      </c>
      <c r="AF1208" s="226">
        <v>0</v>
      </c>
      <c r="AG1208" s="226">
        <v>0</v>
      </c>
      <c r="AH1208" s="226">
        <v>0</v>
      </c>
      <c r="AI1208" s="11">
        <v>0</v>
      </c>
      <c r="AJ1208" s="226">
        <v>0</v>
      </c>
      <c r="AK1208" s="226">
        <v>0</v>
      </c>
      <c r="AL1208" s="226">
        <v>0</v>
      </c>
      <c r="AM1208" s="226">
        <v>0</v>
      </c>
      <c r="AN1208" s="226">
        <v>0</v>
      </c>
      <c r="AO1208" s="226">
        <v>0</v>
      </c>
      <c r="AP1208" s="226">
        <v>0</v>
      </c>
      <c r="AQ1208" s="226">
        <v>0</v>
      </c>
      <c r="AR1208" s="232">
        <v>0</v>
      </c>
      <c r="AS1208" s="226">
        <v>0</v>
      </c>
      <c r="AT1208" s="224">
        <v>0</v>
      </c>
      <c r="AU1208" s="226">
        <v>0</v>
      </c>
      <c r="AV1208" s="226">
        <v>0</v>
      </c>
      <c r="AW1208" s="226">
        <v>0</v>
      </c>
      <c r="AX1208" s="12" t="s">
        <v>164</v>
      </c>
      <c r="AY1208" s="226">
        <v>0</v>
      </c>
      <c r="AZ1208" s="236">
        <v>0</v>
      </c>
      <c r="BA1208" s="18">
        <v>1</v>
      </c>
      <c r="BB1208" s="224" t="s">
        <v>1676</v>
      </c>
      <c r="BC1208" s="226">
        <v>0</v>
      </c>
      <c r="BD1208" s="237">
        <v>0</v>
      </c>
      <c r="BE1208" s="11">
        <v>0</v>
      </c>
      <c r="BF1208" s="226">
        <v>0</v>
      </c>
      <c r="BG1208" s="226">
        <v>0</v>
      </c>
      <c r="BH1208" s="226">
        <v>0</v>
      </c>
      <c r="BI1208" s="14">
        <v>0</v>
      </c>
      <c r="BJ1208" s="11">
        <v>0</v>
      </c>
      <c r="BK1208" s="11">
        <v>0</v>
      </c>
      <c r="BL1208" s="11">
        <v>0</v>
      </c>
      <c r="BM1208" s="11">
        <v>0</v>
      </c>
      <c r="BN1208" s="11">
        <v>0</v>
      </c>
      <c r="BO1208" s="11">
        <v>0</v>
      </c>
      <c r="BP1208" s="11">
        <v>0</v>
      </c>
      <c r="BQ1208" s="46">
        <v>0</v>
      </c>
    </row>
    <row r="1209" ht="20.1" customHeight="1" spans="3:69">
      <c r="C1209" s="19">
        <v>69012204</v>
      </c>
      <c r="D1209" s="224" t="s">
        <v>1678</v>
      </c>
      <c r="E1209" s="225">
        <v>1</v>
      </c>
      <c r="F1209" s="225">
        <v>60090002</v>
      </c>
      <c r="G1209" s="226">
        <v>0</v>
      </c>
      <c r="H1209" s="226">
        <v>0</v>
      </c>
      <c r="I1209" s="225">
        <v>1</v>
      </c>
      <c r="J1209" s="225">
        <v>0</v>
      </c>
      <c r="K1209" s="226">
        <v>0</v>
      </c>
      <c r="L1209" s="226">
        <v>0</v>
      </c>
      <c r="M1209" s="226" t="s">
        <v>1679</v>
      </c>
      <c r="N1209" s="226">
        <v>3</v>
      </c>
      <c r="O1209" s="226">
        <v>0</v>
      </c>
      <c r="P1209" s="226">
        <v>0</v>
      </c>
      <c r="Q1209" s="226">
        <v>0</v>
      </c>
      <c r="R1209" s="11">
        <v>0</v>
      </c>
      <c r="S1209" s="226">
        <v>0</v>
      </c>
      <c r="T1209" s="16">
        <v>1</v>
      </c>
      <c r="U1209" s="226">
        <v>0</v>
      </c>
      <c r="V1209" s="226">
        <v>0</v>
      </c>
      <c r="W1209" s="226">
        <v>0</v>
      </c>
      <c r="X1209" s="226">
        <v>0</v>
      </c>
      <c r="Y1209" s="226">
        <v>0</v>
      </c>
      <c r="Z1209" s="226">
        <v>0</v>
      </c>
      <c r="AA1209" s="226">
        <v>0</v>
      </c>
      <c r="AB1209" s="225">
        <v>0</v>
      </c>
      <c r="AC1209" s="226">
        <v>0</v>
      </c>
      <c r="AD1209" s="226">
        <v>0</v>
      </c>
      <c r="AE1209" s="226">
        <v>0</v>
      </c>
      <c r="AF1209" s="226">
        <v>0</v>
      </c>
      <c r="AG1209" s="226">
        <v>0</v>
      </c>
      <c r="AH1209" s="226">
        <v>0</v>
      </c>
      <c r="AI1209" s="11">
        <v>0</v>
      </c>
      <c r="AJ1209" s="226">
        <v>0</v>
      </c>
      <c r="AK1209" s="226">
        <v>0</v>
      </c>
      <c r="AL1209" s="226">
        <v>0</v>
      </c>
      <c r="AM1209" s="226">
        <v>0</v>
      </c>
      <c r="AN1209" s="226">
        <v>0</v>
      </c>
      <c r="AO1209" s="226">
        <v>0</v>
      </c>
      <c r="AP1209" s="226">
        <v>0</v>
      </c>
      <c r="AQ1209" s="226">
        <v>0</v>
      </c>
      <c r="AR1209" s="232">
        <v>0</v>
      </c>
      <c r="AS1209" s="226">
        <v>0</v>
      </c>
      <c r="AT1209" s="224">
        <v>0</v>
      </c>
      <c r="AU1209" s="226">
        <v>0</v>
      </c>
      <c r="AV1209" s="226">
        <v>0</v>
      </c>
      <c r="AW1209" s="226">
        <v>0</v>
      </c>
      <c r="AX1209" s="12" t="s">
        <v>164</v>
      </c>
      <c r="AY1209" s="226">
        <v>0</v>
      </c>
      <c r="AZ1209" s="236">
        <v>0</v>
      </c>
      <c r="BA1209" s="18">
        <v>1</v>
      </c>
      <c r="BB1209" s="224" t="s">
        <v>1678</v>
      </c>
      <c r="BC1209" s="226">
        <v>0</v>
      </c>
      <c r="BD1209" s="237">
        <v>0</v>
      </c>
      <c r="BE1209" s="11">
        <v>0</v>
      </c>
      <c r="BF1209" s="226">
        <v>0</v>
      </c>
      <c r="BG1209" s="226">
        <v>0</v>
      </c>
      <c r="BH1209" s="226">
        <v>0</v>
      </c>
      <c r="BI1209" s="14">
        <v>0</v>
      </c>
      <c r="BJ1209" s="11">
        <v>0</v>
      </c>
      <c r="BK1209" s="11">
        <v>0</v>
      </c>
      <c r="BL1209" s="11">
        <v>0</v>
      </c>
      <c r="BM1209" s="11">
        <v>0</v>
      </c>
      <c r="BN1209" s="11">
        <v>0</v>
      </c>
      <c r="BO1209" s="11">
        <v>0</v>
      </c>
      <c r="BP1209" s="11">
        <v>0</v>
      </c>
      <c r="BQ1209" s="46">
        <v>0</v>
      </c>
    </row>
    <row r="1210" ht="20.1" customHeight="1" spans="3:69">
      <c r="C1210" s="19">
        <v>69012301</v>
      </c>
      <c r="D1210" s="224" t="s">
        <v>1680</v>
      </c>
      <c r="E1210" s="225">
        <v>1</v>
      </c>
      <c r="F1210" s="225">
        <v>60090002</v>
      </c>
      <c r="G1210" s="226">
        <v>0</v>
      </c>
      <c r="H1210" s="226">
        <v>0</v>
      </c>
      <c r="I1210" s="225">
        <v>1</v>
      </c>
      <c r="J1210" s="225">
        <v>0</v>
      </c>
      <c r="K1210" s="226">
        <v>0</v>
      </c>
      <c r="L1210" s="226">
        <v>0</v>
      </c>
      <c r="M1210" s="226" t="s">
        <v>1681</v>
      </c>
      <c r="N1210" s="226">
        <v>3</v>
      </c>
      <c r="O1210" s="226">
        <v>0</v>
      </c>
      <c r="P1210" s="226">
        <v>0</v>
      </c>
      <c r="Q1210" s="226">
        <v>0</v>
      </c>
      <c r="R1210" s="11">
        <v>0</v>
      </c>
      <c r="S1210" s="226">
        <v>0</v>
      </c>
      <c r="T1210" s="16">
        <v>1</v>
      </c>
      <c r="U1210" s="226">
        <v>0</v>
      </c>
      <c r="V1210" s="226">
        <v>0</v>
      </c>
      <c r="W1210" s="226">
        <v>0</v>
      </c>
      <c r="X1210" s="226">
        <v>0</v>
      </c>
      <c r="Y1210" s="226">
        <v>0</v>
      </c>
      <c r="Z1210" s="226">
        <v>0</v>
      </c>
      <c r="AA1210" s="226">
        <v>0</v>
      </c>
      <c r="AB1210" s="225">
        <v>0</v>
      </c>
      <c r="AC1210" s="226">
        <v>0</v>
      </c>
      <c r="AD1210" s="226">
        <v>0</v>
      </c>
      <c r="AE1210" s="226">
        <v>0</v>
      </c>
      <c r="AF1210" s="226">
        <v>0</v>
      </c>
      <c r="AG1210" s="226">
        <v>0</v>
      </c>
      <c r="AH1210" s="226">
        <v>0</v>
      </c>
      <c r="AI1210" s="11">
        <v>0</v>
      </c>
      <c r="AJ1210" s="226">
        <v>0</v>
      </c>
      <c r="AK1210" s="226">
        <v>0</v>
      </c>
      <c r="AL1210" s="226">
        <v>0</v>
      </c>
      <c r="AM1210" s="226">
        <v>0</v>
      </c>
      <c r="AN1210" s="226">
        <v>0</v>
      </c>
      <c r="AO1210" s="226">
        <v>0</v>
      </c>
      <c r="AP1210" s="226">
        <v>0</v>
      </c>
      <c r="AQ1210" s="226">
        <v>0</v>
      </c>
      <c r="AR1210" s="232">
        <v>0</v>
      </c>
      <c r="AS1210" s="226">
        <v>0</v>
      </c>
      <c r="AT1210" s="224">
        <v>0</v>
      </c>
      <c r="AU1210" s="226">
        <v>0</v>
      </c>
      <c r="AV1210" s="226">
        <v>0</v>
      </c>
      <c r="AW1210" s="226">
        <v>0</v>
      </c>
      <c r="AX1210" s="12" t="s">
        <v>164</v>
      </c>
      <c r="AY1210" s="226">
        <v>0</v>
      </c>
      <c r="AZ1210" s="236">
        <v>0</v>
      </c>
      <c r="BA1210" s="18">
        <v>1</v>
      </c>
      <c r="BB1210" s="224" t="s">
        <v>1680</v>
      </c>
      <c r="BC1210" s="226">
        <v>0</v>
      </c>
      <c r="BD1210" s="237">
        <v>0</v>
      </c>
      <c r="BE1210" s="11">
        <v>0</v>
      </c>
      <c r="BF1210" s="226">
        <v>0</v>
      </c>
      <c r="BG1210" s="226">
        <v>0</v>
      </c>
      <c r="BH1210" s="226">
        <v>0</v>
      </c>
      <c r="BI1210" s="14">
        <v>0</v>
      </c>
      <c r="BJ1210" s="11">
        <v>0</v>
      </c>
      <c r="BK1210" s="11">
        <v>0</v>
      </c>
      <c r="BL1210" s="11">
        <v>0</v>
      </c>
      <c r="BM1210" s="11">
        <v>0</v>
      </c>
      <c r="BN1210" s="11">
        <v>0</v>
      </c>
      <c r="BO1210" s="11">
        <v>0</v>
      </c>
      <c r="BP1210" s="11">
        <v>0</v>
      </c>
      <c r="BQ1210" s="46">
        <v>0</v>
      </c>
    </row>
    <row r="1211" ht="20.1" customHeight="1" spans="3:69">
      <c r="C1211" s="19">
        <v>69012302</v>
      </c>
      <c r="D1211" s="224" t="s">
        <v>1682</v>
      </c>
      <c r="E1211" s="225">
        <v>1</v>
      </c>
      <c r="F1211" s="225">
        <v>60090002</v>
      </c>
      <c r="G1211" s="226">
        <v>0</v>
      </c>
      <c r="H1211" s="226">
        <v>0</v>
      </c>
      <c r="I1211" s="225">
        <v>1</v>
      </c>
      <c r="J1211" s="225">
        <v>0</v>
      </c>
      <c r="K1211" s="226">
        <v>0</v>
      </c>
      <c r="L1211" s="226">
        <v>0</v>
      </c>
      <c r="M1211" s="226" t="s">
        <v>1683</v>
      </c>
      <c r="N1211" s="226">
        <v>3</v>
      </c>
      <c r="O1211" s="226">
        <v>0</v>
      </c>
      <c r="P1211" s="226">
        <v>0</v>
      </c>
      <c r="Q1211" s="226">
        <v>0</v>
      </c>
      <c r="R1211" s="11">
        <v>0</v>
      </c>
      <c r="S1211" s="226">
        <v>0</v>
      </c>
      <c r="T1211" s="16">
        <v>1</v>
      </c>
      <c r="U1211" s="226">
        <v>0</v>
      </c>
      <c r="V1211" s="226">
        <v>0</v>
      </c>
      <c r="W1211" s="226">
        <v>0</v>
      </c>
      <c r="X1211" s="226">
        <v>0</v>
      </c>
      <c r="Y1211" s="226">
        <v>0</v>
      </c>
      <c r="Z1211" s="226">
        <v>0</v>
      </c>
      <c r="AA1211" s="226">
        <v>0</v>
      </c>
      <c r="AB1211" s="225">
        <v>0</v>
      </c>
      <c r="AC1211" s="226">
        <v>0</v>
      </c>
      <c r="AD1211" s="226">
        <v>0</v>
      </c>
      <c r="AE1211" s="226">
        <v>0</v>
      </c>
      <c r="AF1211" s="226">
        <v>0</v>
      </c>
      <c r="AG1211" s="226">
        <v>0</v>
      </c>
      <c r="AH1211" s="226">
        <v>0</v>
      </c>
      <c r="AI1211" s="11">
        <v>0</v>
      </c>
      <c r="AJ1211" s="226">
        <v>0</v>
      </c>
      <c r="AK1211" s="226">
        <v>0</v>
      </c>
      <c r="AL1211" s="226">
        <v>0</v>
      </c>
      <c r="AM1211" s="226">
        <v>0</v>
      </c>
      <c r="AN1211" s="226">
        <v>0</v>
      </c>
      <c r="AO1211" s="226">
        <v>0</v>
      </c>
      <c r="AP1211" s="226">
        <v>0</v>
      </c>
      <c r="AQ1211" s="226">
        <v>0</v>
      </c>
      <c r="AR1211" s="232">
        <v>0</v>
      </c>
      <c r="AS1211" s="226">
        <v>0</v>
      </c>
      <c r="AT1211" s="224">
        <v>0</v>
      </c>
      <c r="AU1211" s="226">
        <v>0</v>
      </c>
      <c r="AV1211" s="226">
        <v>0</v>
      </c>
      <c r="AW1211" s="226">
        <v>0</v>
      </c>
      <c r="AX1211" s="12" t="s">
        <v>164</v>
      </c>
      <c r="AY1211" s="226">
        <v>0</v>
      </c>
      <c r="AZ1211" s="236">
        <v>0</v>
      </c>
      <c r="BA1211" s="18">
        <v>1</v>
      </c>
      <c r="BB1211" s="224" t="s">
        <v>1682</v>
      </c>
      <c r="BC1211" s="226">
        <v>0</v>
      </c>
      <c r="BD1211" s="237">
        <v>0</v>
      </c>
      <c r="BE1211" s="11">
        <v>0</v>
      </c>
      <c r="BF1211" s="226">
        <v>0</v>
      </c>
      <c r="BG1211" s="226">
        <v>0</v>
      </c>
      <c r="BH1211" s="226">
        <v>0</v>
      </c>
      <c r="BI1211" s="14">
        <v>0</v>
      </c>
      <c r="BJ1211" s="11">
        <v>0</v>
      </c>
      <c r="BK1211" s="11">
        <v>0</v>
      </c>
      <c r="BL1211" s="11">
        <v>0</v>
      </c>
      <c r="BM1211" s="11">
        <v>0</v>
      </c>
      <c r="BN1211" s="11">
        <v>0</v>
      </c>
      <c r="BO1211" s="11">
        <v>0</v>
      </c>
      <c r="BP1211" s="11">
        <v>0</v>
      </c>
      <c r="BQ1211" s="46">
        <v>0</v>
      </c>
    </row>
    <row r="1212" ht="20.1" customHeight="1" spans="3:69">
      <c r="C1212" s="19">
        <v>69012303</v>
      </c>
      <c r="D1212" s="224" t="s">
        <v>1684</v>
      </c>
      <c r="E1212" s="225">
        <v>1</v>
      </c>
      <c r="F1212" s="225">
        <v>60090002</v>
      </c>
      <c r="G1212" s="226">
        <v>0</v>
      </c>
      <c r="H1212" s="226">
        <v>0</v>
      </c>
      <c r="I1212" s="225">
        <v>1</v>
      </c>
      <c r="J1212" s="225">
        <v>0</v>
      </c>
      <c r="K1212" s="226">
        <v>0</v>
      </c>
      <c r="L1212" s="226">
        <v>0</v>
      </c>
      <c r="M1212" s="226" t="s">
        <v>1685</v>
      </c>
      <c r="N1212" s="226">
        <v>3</v>
      </c>
      <c r="O1212" s="226">
        <v>0</v>
      </c>
      <c r="P1212" s="226">
        <v>0</v>
      </c>
      <c r="Q1212" s="226">
        <v>0</v>
      </c>
      <c r="R1212" s="11">
        <v>0</v>
      </c>
      <c r="S1212" s="226">
        <v>0</v>
      </c>
      <c r="T1212" s="16">
        <v>1</v>
      </c>
      <c r="U1212" s="226">
        <v>0</v>
      </c>
      <c r="V1212" s="226">
        <v>0</v>
      </c>
      <c r="W1212" s="226">
        <v>0</v>
      </c>
      <c r="X1212" s="226">
        <v>0</v>
      </c>
      <c r="Y1212" s="226">
        <v>0</v>
      </c>
      <c r="Z1212" s="226">
        <v>0</v>
      </c>
      <c r="AA1212" s="226">
        <v>0</v>
      </c>
      <c r="AB1212" s="225">
        <v>0</v>
      </c>
      <c r="AC1212" s="226">
        <v>0</v>
      </c>
      <c r="AD1212" s="226">
        <v>0</v>
      </c>
      <c r="AE1212" s="226">
        <v>0</v>
      </c>
      <c r="AF1212" s="226">
        <v>0</v>
      </c>
      <c r="AG1212" s="226">
        <v>0</v>
      </c>
      <c r="AH1212" s="226">
        <v>0</v>
      </c>
      <c r="AI1212" s="11">
        <v>0</v>
      </c>
      <c r="AJ1212" s="226">
        <v>0</v>
      </c>
      <c r="AK1212" s="226">
        <v>0</v>
      </c>
      <c r="AL1212" s="226">
        <v>0</v>
      </c>
      <c r="AM1212" s="226">
        <v>0</v>
      </c>
      <c r="AN1212" s="226">
        <v>0</v>
      </c>
      <c r="AO1212" s="226">
        <v>0</v>
      </c>
      <c r="AP1212" s="226">
        <v>0</v>
      </c>
      <c r="AQ1212" s="226">
        <v>0</v>
      </c>
      <c r="AR1212" s="232">
        <v>0</v>
      </c>
      <c r="AS1212" s="226">
        <v>0</v>
      </c>
      <c r="AT1212" s="224">
        <v>0</v>
      </c>
      <c r="AU1212" s="226">
        <v>0</v>
      </c>
      <c r="AV1212" s="226">
        <v>0</v>
      </c>
      <c r="AW1212" s="226">
        <v>0</v>
      </c>
      <c r="AX1212" s="12" t="s">
        <v>164</v>
      </c>
      <c r="AY1212" s="226">
        <v>0</v>
      </c>
      <c r="AZ1212" s="236">
        <v>0</v>
      </c>
      <c r="BA1212" s="18">
        <v>1</v>
      </c>
      <c r="BB1212" s="224" t="s">
        <v>1684</v>
      </c>
      <c r="BC1212" s="226">
        <v>0</v>
      </c>
      <c r="BD1212" s="237">
        <v>0</v>
      </c>
      <c r="BE1212" s="11">
        <v>0</v>
      </c>
      <c r="BF1212" s="226">
        <v>0</v>
      </c>
      <c r="BG1212" s="226">
        <v>0</v>
      </c>
      <c r="BH1212" s="226">
        <v>0</v>
      </c>
      <c r="BI1212" s="14">
        <v>0</v>
      </c>
      <c r="BJ1212" s="11">
        <v>0</v>
      </c>
      <c r="BK1212" s="11">
        <v>0</v>
      </c>
      <c r="BL1212" s="11">
        <v>0</v>
      </c>
      <c r="BM1212" s="11">
        <v>0</v>
      </c>
      <c r="BN1212" s="11">
        <v>0</v>
      </c>
      <c r="BO1212" s="11">
        <v>0</v>
      </c>
      <c r="BP1212" s="11">
        <v>0</v>
      </c>
      <c r="BQ1212" s="46">
        <v>0</v>
      </c>
    </row>
    <row r="1213" ht="20.1" customHeight="1" spans="3:69">
      <c r="C1213" s="19">
        <v>69012304</v>
      </c>
      <c r="D1213" s="224" t="s">
        <v>1686</v>
      </c>
      <c r="E1213" s="225">
        <v>1</v>
      </c>
      <c r="F1213" s="225">
        <v>60090002</v>
      </c>
      <c r="G1213" s="226">
        <v>0</v>
      </c>
      <c r="H1213" s="226">
        <v>0</v>
      </c>
      <c r="I1213" s="225">
        <v>1</v>
      </c>
      <c r="J1213" s="225">
        <v>0</v>
      </c>
      <c r="K1213" s="226">
        <v>0</v>
      </c>
      <c r="L1213" s="226">
        <v>0</v>
      </c>
      <c r="M1213" s="226" t="s">
        <v>1687</v>
      </c>
      <c r="N1213" s="226">
        <v>3</v>
      </c>
      <c r="O1213" s="226">
        <v>0</v>
      </c>
      <c r="P1213" s="226">
        <v>0</v>
      </c>
      <c r="Q1213" s="226">
        <v>0</v>
      </c>
      <c r="R1213" s="11">
        <v>0</v>
      </c>
      <c r="S1213" s="226">
        <v>0</v>
      </c>
      <c r="T1213" s="16">
        <v>1</v>
      </c>
      <c r="U1213" s="226">
        <v>0</v>
      </c>
      <c r="V1213" s="226">
        <v>0</v>
      </c>
      <c r="W1213" s="226">
        <v>0</v>
      </c>
      <c r="X1213" s="226">
        <v>0</v>
      </c>
      <c r="Y1213" s="226">
        <v>0</v>
      </c>
      <c r="Z1213" s="226">
        <v>0</v>
      </c>
      <c r="AA1213" s="226">
        <v>0</v>
      </c>
      <c r="AB1213" s="225">
        <v>0</v>
      </c>
      <c r="AC1213" s="226">
        <v>0</v>
      </c>
      <c r="AD1213" s="226">
        <v>0</v>
      </c>
      <c r="AE1213" s="226">
        <v>0</v>
      </c>
      <c r="AF1213" s="226">
        <v>0</v>
      </c>
      <c r="AG1213" s="226">
        <v>0</v>
      </c>
      <c r="AH1213" s="226">
        <v>0</v>
      </c>
      <c r="AI1213" s="11">
        <v>0</v>
      </c>
      <c r="AJ1213" s="226">
        <v>0</v>
      </c>
      <c r="AK1213" s="226">
        <v>0</v>
      </c>
      <c r="AL1213" s="226">
        <v>0</v>
      </c>
      <c r="AM1213" s="226">
        <v>0</v>
      </c>
      <c r="AN1213" s="226">
        <v>0</v>
      </c>
      <c r="AO1213" s="226">
        <v>0</v>
      </c>
      <c r="AP1213" s="226">
        <v>0</v>
      </c>
      <c r="AQ1213" s="226">
        <v>0</v>
      </c>
      <c r="AR1213" s="232">
        <v>0</v>
      </c>
      <c r="AS1213" s="226">
        <v>0</v>
      </c>
      <c r="AT1213" s="224">
        <v>0</v>
      </c>
      <c r="AU1213" s="226">
        <v>0</v>
      </c>
      <c r="AV1213" s="226">
        <v>0</v>
      </c>
      <c r="AW1213" s="226">
        <v>0</v>
      </c>
      <c r="AX1213" s="12" t="s">
        <v>164</v>
      </c>
      <c r="AY1213" s="226">
        <v>0</v>
      </c>
      <c r="AZ1213" s="236">
        <v>0</v>
      </c>
      <c r="BA1213" s="18">
        <v>1</v>
      </c>
      <c r="BB1213" s="224" t="s">
        <v>1686</v>
      </c>
      <c r="BC1213" s="226">
        <v>0</v>
      </c>
      <c r="BD1213" s="237">
        <v>0</v>
      </c>
      <c r="BE1213" s="11">
        <v>0</v>
      </c>
      <c r="BF1213" s="226">
        <v>0</v>
      </c>
      <c r="BG1213" s="226">
        <v>0</v>
      </c>
      <c r="BH1213" s="226">
        <v>0</v>
      </c>
      <c r="BI1213" s="14">
        <v>0</v>
      </c>
      <c r="BJ1213" s="11">
        <v>0</v>
      </c>
      <c r="BK1213" s="11">
        <v>0</v>
      </c>
      <c r="BL1213" s="11">
        <v>0</v>
      </c>
      <c r="BM1213" s="11">
        <v>0</v>
      </c>
      <c r="BN1213" s="11">
        <v>0</v>
      </c>
      <c r="BO1213" s="11">
        <v>0</v>
      </c>
      <c r="BP1213" s="11">
        <v>0</v>
      </c>
      <c r="BQ1213" s="46">
        <v>0</v>
      </c>
    </row>
    <row r="1214" ht="20.1" customHeight="1" spans="3:69">
      <c r="C1214" s="63">
        <v>69013001</v>
      </c>
      <c r="D1214" s="227" t="s">
        <v>1688</v>
      </c>
      <c r="E1214" s="228">
        <v>1</v>
      </c>
      <c r="F1214" s="228">
        <v>60090002</v>
      </c>
      <c r="G1214" s="229">
        <v>0</v>
      </c>
      <c r="H1214" s="229">
        <v>0</v>
      </c>
      <c r="I1214" s="228">
        <v>1</v>
      </c>
      <c r="J1214" s="228">
        <v>0</v>
      </c>
      <c r="K1214" s="229">
        <v>0</v>
      </c>
      <c r="L1214" s="229">
        <v>0</v>
      </c>
      <c r="M1214" s="229" t="s">
        <v>1689</v>
      </c>
      <c r="N1214" s="226">
        <v>3</v>
      </c>
      <c r="O1214" s="226">
        <v>0</v>
      </c>
      <c r="P1214" s="226">
        <v>0</v>
      </c>
      <c r="Q1214" s="226">
        <v>0</v>
      </c>
      <c r="R1214" s="11">
        <v>0</v>
      </c>
      <c r="S1214" s="226">
        <v>0</v>
      </c>
      <c r="T1214" s="16">
        <v>1</v>
      </c>
      <c r="U1214" s="226">
        <v>0</v>
      </c>
      <c r="V1214" s="226">
        <v>0</v>
      </c>
      <c r="W1214" s="226">
        <v>0</v>
      </c>
      <c r="X1214" s="226">
        <v>0</v>
      </c>
      <c r="Y1214" s="226">
        <v>0</v>
      </c>
      <c r="Z1214" s="226">
        <v>0</v>
      </c>
      <c r="AA1214" s="226">
        <v>0</v>
      </c>
      <c r="AB1214" s="225">
        <v>0</v>
      </c>
      <c r="AC1214" s="226">
        <v>0</v>
      </c>
      <c r="AD1214" s="226">
        <v>0</v>
      </c>
      <c r="AE1214" s="226">
        <v>0</v>
      </c>
      <c r="AF1214" s="226">
        <v>0</v>
      </c>
      <c r="AG1214" s="226">
        <v>0</v>
      </c>
      <c r="AH1214" s="226">
        <v>0</v>
      </c>
      <c r="AI1214" s="11">
        <v>0</v>
      </c>
      <c r="AJ1214" s="226">
        <v>0</v>
      </c>
      <c r="AK1214" s="226">
        <v>0</v>
      </c>
      <c r="AL1214" s="226">
        <v>0</v>
      </c>
      <c r="AM1214" s="226">
        <v>0</v>
      </c>
      <c r="AN1214" s="226">
        <v>0</v>
      </c>
      <c r="AO1214" s="226">
        <v>0</v>
      </c>
      <c r="AP1214" s="226">
        <v>0</v>
      </c>
      <c r="AQ1214" s="226">
        <v>0</v>
      </c>
      <c r="AR1214" s="232">
        <v>0</v>
      </c>
      <c r="AS1214" s="226">
        <v>0</v>
      </c>
      <c r="AT1214" s="224">
        <v>0</v>
      </c>
      <c r="AU1214" s="226">
        <v>0</v>
      </c>
      <c r="AV1214" s="226">
        <v>0</v>
      </c>
      <c r="AW1214" s="226">
        <v>0</v>
      </c>
      <c r="AX1214" s="12" t="s">
        <v>164</v>
      </c>
      <c r="AY1214" s="226">
        <v>0</v>
      </c>
      <c r="AZ1214" s="236">
        <v>0</v>
      </c>
      <c r="BA1214" s="18">
        <v>1</v>
      </c>
      <c r="BB1214" s="224" t="s">
        <v>1688</v>
      </c>
      <c r="BC1214" s="226">
        <v>0</v>
      </c>
      <c r="BD1214" s="237">
        <v>0</v>
      </c>
      <c r="BE1214" s="11">
        <v>0</v>
      </c>
      <c r="BF1214" s="226">
        <v>0</v>
      </c>
      <c r="BG1214" s="226">
        <v>0</v>
      </c>
      <c r="BH1214" s="226">
        <v>0</v>
      </c>
      <c r="BI1214" s="14">
        <v>0</v>
      </c>
      <c r="BJ1214" s="11">
        <v>0</v>
      </c>
      <c r="BK1214" s="11">
        <v>0</v>
      </c>
      <c r="BL1214" s="11">
        <v>0</v>
      </c>
      <c r="BM1214" s="11">
        <v>0</v>
      </c>
      <c r="BN1214" s="11">
        <v>0</v>
      </c>
      <c r="BO1214" s="11">
        <v>0</v>
      </c>
      <c r="BP1214" s="11">
        <v>0</v>
      </c>
      <c r="BQ1214" s="46">
        <v>0</v>
      </c>
    </row>
    <row r="1215" ht="20.1" customHeight="1" spans="3:69">
      <c r="C1215" s="63">
        <v>69013002</v>
      </c>
      <c r="D1215" s="227" t="s">
        <v>1690</v>
      </c>
      <c r="E1215" s="228">
        <v>1</v>
      </c>
      <c r="F1215" s="228">
        <v>60090002</v>
      </c>
      <c r="G1215" s="229">
        <v>0</v>
      </c>
      <c r="H1215" s="229">
        <v>0</v>
      </c>
      <c r="I1215" s="228">
        <v>1</v>
      </c>
      <c r="J1215" s="228">
        <v>0</v>
      </c>
      <c r="K1215" s="229">
        <v>0</v>
      </c>
      <c r="L1215" s="229">
        <v>0</v>
      </c>
      <c r="M1215" s="229" t="s">
        <v>1615</v>
      </c>
      <c r="N1215" s="226">
        <v>3</v>
      </c>
      <c r="O1215" s="226">
        <v>0</v>
      </c>
      <c r="P1215" s="226">
        <v>0</v>
      </c>
      <c r="Q1215" s="226">
        <v>0</v>
      </c>
      <c r="R1215" s="11">
        <v>0</v>
      </c>
      <c r="S1215" s="226">
        <v>0</v>
      </c>
      <c r="T1215" s="16">
        <v>1</v>
      </c>
      <c r="U1215" s="226">
        <v>0</v>
      </c>
      <c r="V1215" s="226">
        <v>0</v>
      </c>
      <c r="W1215" s="226">
        <v>0</v>
      </c>
      <c r="X1215" s="226">
        <v>0</v>
      </c>
      <c r="Y1215" s="226">
        <v>0</v>
      </c>
      <c r="Z1215" s="226">
        <v>0</v>
      </c>
      <c r="AA1215" s="226">
        <v>0</v>
      </c>
      <c r="AB1215" s="225">
        <v>0</v>
      </c>
      <c r="AC1215" s="226">
        <v>0</v>
      </c>
      <c r="AD1215" s="226">
        <v>0</v>
      </c>
      <c r="AE1215" s="226">
        <v>0</v>
      </c>
      <c r="AF1215" s="226">
        <v>0</v>
      </c>
      <c r="AG1215" s="226">
        <v>0</v>
      </c>
      <c r="AH1215" s="226">
        <v>0</v>
      </c>
      <c r="AI1215" s="11">
        <v>0</v>
      </c>
      <c r="AJ1215" s="226">
        <v>0</v>
      </c>
      <c r="AK1215" s="226">
        <v>0</v>
      </c>
      <c r="AL1215" s="226">
        <v>0</v>
      </c>
      <c r="AM1215" s="226">
        <v>0</v>
      </c>
      <c r="AN1215" s="226">
        <v>0</v>
      </c>
      <c r="AO1215" s="226">
        <v>0</v>
      </c>
      <c r="AP1215" s="226">
        <v>0</v>
      </c>
      <c r="AQ1215" s="226">
        <v>0</v>
      </c>
      <c r="AR1215" s="232">
        <v>0</v>
      </c>
      <c r="AS1215" s="226">
        <v>0</v>
      </c>
      <c r="AT1215" s="224">
        <v>0</v>
      </c>
      <c r="AU1215" s="226">
        <v>0</v>
      </c>
      <c r="AV1215" s="226">
        <v>0</v>
      </c>
      <c r="AW1215" s="226">
        <v>0</v>
      </c>
      <c r="AX1215" s="12" t="s">
        <v>164</v>
      </c>
      <c r="AY1215" s="226">
        <v>0</v>
      </c>
      <c r="AZ1215" s="236">
        <v>0</v>
      </c>
      <c r="BA1215" s="18">
        <v>1</v>
      </c>
      <c r="BB1215" s="224" t="s">
        <v>1690</v>
      </c>
      <c r="BC1215" s="226">
        <v>0</v>
      </c>
      <c r="BD1215" s="237">
        <v>0</v>
      </c>
      <c r="BE1215" s="11">
        <v>0</v>
      </c>
      <c r="BF1215" s="226">
        <v>0</v>
      </c>
      <c r="BG1215" s="226">
        <v>0</v>
      </c>
      <c r="BH1215" s="226">
        <v>0</v>
      </c>
      <c r="BI1215" s="14">
        <v>0</v>
      </c>
      <c r="BJ1215" s="11">
        <v>0</v>
      </c>
      <c r="BK1215" s="11">
        <v>0</v>
      </c>
      <c r="BL1215" s="11">
        <v>0</v>
      </c>
      <c r="BM1215" s="11">
        <v>0</v>
      </c>
      <c r="BN1215" s="11">
        <v>0</v>
      </c>
      <c r="BO1215" s="11">
        <v>0</v>
      </c>
      <c r="BP1215" s="11">
        <v>0</v>
      </c>
      <c r="BQ1215" s="46">
        <v>0</v>
      </c>
    </row>
    <row r="1216" ht="20.1" customHeight="1" spans="3:69">
      <c r="C1216" s="63">
        <v>69013003</v>
      </c>
      <c r="D1216" s="227" t="s">
        <v>1691</v>
      </c>
      <c r="E1216" s="228">
        <v>1</v>
      </c>
      <c r="F1216" s="228">
        <v>60090002</v>
      </c>
      <c r="G1216" s="229">
        <v>0</v>
      </c>
      <c r="H1216" s="229">
        <v>0</v>
      </c>
      <c r="I1216" s="228">
        <v>1</v>
      </c>
      <c r="J1216" s="228">
        <v>0</v>
      </c>
      <c r="K1216" s="229">
        <v>0</v>
      </c>
      <c r="L1216" s="229">
        <v>0</v>
      </c>
      <c r="M1216" s="229" t="s">
        <v>1613</v>
      </c>
      <c r="N1216" s="226">
        <v>3</v>
      </c>
      <c r="O1216" s="226">
        <v>0</v>
      </c>
      <c r="P1216" s="226">
        <v>0</v>
      </c>
      <c r="Q1216" s="226">
        <v>0</v>
      </c>
      <c r="R1216" s="11">
        <v>0</v>
      </c>
      <c r="S1216" s="226">
        <v>0</v>
      </c>
      <c r="T1216" s="16">
        <v>1</v>
      </c>
      <c r="U1216" s="226">
        <v>0</v>
      </c>
      <c r="V1216" s="226">
        <v>0</v>
      </c>
      <c r="W1216" s="226">
        <v>0</v>
      </c>
      <c r="X1216" s="226">
        <v>0</v>
      </c>
      <c r="Y1216" s="226">
        <v>0</v>
      </c>
      <c r="Z1216" s="226">
        <v>0</v>
      </c>
      <c r="AA1216" s="226">
        <v>0</v>
      </c>
      <c r="AB1216" s="225">
        <v>0</v>
      </c>
      <c r="AC1216" s="226">
        <v>0</v>
      </c>
      <c r="AD1216" s="226">
        <v>0</v>
      </c>
      <c r="AE1216" s="226">
        <v>0</v>
      </c>
      <c r="AF1216" s="226">
        <v>0</v>
      </c>
      <c r="AG1216" s="226">
        <v>0</v>
      </c>
      <c r="AH1216" s="226">
        <v>0</v>
      </c>
      <c r="AI1216" s="11">
        <v>0</v>
      </c>
      <c r="AJ1216" s="226">
        <v>0</v>
      </c>
      <c r="AK1216" s="226">
        <v>0</v>
      </c>
      <c r="AL1216" s="226">
        <v>0</v>
      </c>
      <c r="AM1216" s="226">
        <v>0</v>
      </c>
      <c r="AN1216" s="226">
        <v>0</v>
      </c>
      <c r="AO1216" s="226">
        <v>0</v>
      </c>
      <c r="AP1216" s="226">
        <v>0</v>
      </c>
      <c r="AQ1216" s="226">
        <v>0</v>
      </c>
      <c r="AR1216" s="232">
        <v>0</v>
      </c>
      <c r="AS1216" s="226">
        <v>0</v>
      </c>
      <c r="AT1216" s="224">
        <v>0</v>
      </c>
      <c r="AU1216" s="226">
        <v>0</v>
      </c>
      <c r="AV1216" s="226">
        <v>0</v>
      </c>
      <c r="AW1216" s="226">
        <v>0</v>
      </c>
      <c r="AX1216" s="12" t="s">
        <v>164</v>
      </c>
      <c r="AY1216" s="226">
        <v>0</v>
      </c>
      <c r="AZ1216" s="236">
        <v>0</v>
      </c>
      <c r="BA1216" s="18">
        <v>1</v>
      </c>
      <c r="BB1216" s="224" t="s">
        <v>1691</v>
      </c>
      <c r="BC1216" s="226">
        <v>0</v>
      </c>
      <c r="BD1216" s="237">
        <v>0</v>
      </c>
      <c r="BE1216" s="11">
        <v>0</v>
      </c>
      <c r="BF1216" s="226">
        <v>0</v>
      </c>
      <c r="BG1216" s="226">
        <v>0</v>
      </c>
      <c r="BH1216" s="226">
        <v>0</v>
      </c>
      <c r="BI1216" s="14">
        <v>0</v>
      </c>
      <c r="BJ1216" s="11">
        <v>0</v>
      </c>
      <c r="BK1216" s="11">
        <v>0</v>
      </c>
      <c r="BL1216" s="11">
        <v>0</v>
      </c>
      <c r="BM1216" s="11">
        <v>0</v>
      </c>
      <c r="BN1216" s="11">
        <v>0</v>
      </c>
      <c r="BO1216" s="11">
        <v>0</v>
      </c>
      <c r="BP1216" s="11">
        <v>0</v>
      </c>
      <c r="BQ1216" s="46">
        <v>0</v>
      </c>
    </row>
    <row r="1217" ht="20.1" customHeight="1" spans="3:69">
      <c r="C1217" s="63">
        <v>69013004</v>
      </c>
      <c r="D1217" s="227" t="s">
        <v>1692</v>
      </c>
      <c r="E1217" s="228">
        <v>1</v>
      </c>
      <c r="F1217" s="228">
        <v>60090002</v>
      </c>
      <c r="G1217" s="229">
        <v>0</v>
      </c>
      <c r="H1217" s="229">
        <v>0</v>
      </c>
      <c r="I1217" s="228">
        <v>1</v>
      </c>
      <c r="J1217" s="228">
        <v>0</v>
      </c>
      <c r="K1217" s="229">
        <v>0</v>
      </c>
      <c r="L1217" s="229">
        <v>0</v>
      </c>
      <c r="M1217" s="229" t="s">
        <v>1617</v>
      </c>
      <c r="N1217" s="226">
        <v>3</v>
      </c>
      <c r="O1217" s="226">
        <v>0</v>
      </c>
      <c r="P1217" s="226">
        <v>0</v>
      </c>
      <c r="Q1217" s="226">
        <v>0</v>
      </c>
      <c r="R1217" s="11">
        <v>0</v>
      </c>
      <c r="S1217" s="226">
        <v>0</v>
      </c>
      <c r="T1217" s="16">
        <v>1</v>
      </c>
      <c r="U1217" s="226">
        <v>0</v>
      </c>
      <c r="V1217" s="226">
        <v>0</v>
      </c>
      <c r="W1217" s="226">
        <v>0</v>
      </c>
      <c r="X1217" s="226">
        <v>0</v>
      </c>
      <c r="Y1217" s="226">
        <v>0</v>
      </c>
      <c r="Z1217" s="226">
        <v>0</v>
      </c>
      <c r="AA1217" s="226">
        <v>0</v>
      </c>
      <c r="AB1217" s="225">
        <v>0</v>
      </c>
      <c r="AC1217" s="226">
        <v>0</v>
      </c>
      <c r="AD1217" s="226">
        <v>0</v>
      </c>
      <c r="AE1217" s="226">
        <v>0</v>
      </c>
      <c r="AF1217" s="226">
        <v>0</v>
      </c>
      <c r="AG1217" s="226">
        <v>0</v>
      </c>
      <c r="AH1217" s="226">
        <v>0</v>
      </c>
      <c r="AI1217" s="11">
        <v>0</v>
      </c>
      <c r="AJ1217" s="226">
        <v>0</v>
      </c>
      <c r="AK1217" s="226">
        <v>0</v>
      </c>
      <c r="AL1217" s="226">
        <v>0</v>
      </c>
      <c r="AM1217" s="226">
        <v>0</v>
      </c>
      <c r="AN1217" s="226">
        <v>0</v>
      </c>
      <c r="AO1217" s="226">
        <v>0</v>
      </c>
      <c r="AP1217" s="226">
        <v>0</v>
      </c>
      <c r="AQ1217" s="226">
        <v>0</v>
      </c>
      <c r="AR1217" s="232">
        <v>0</v>
      </c>
      <c r="AS1217" s="226">
        <v>0</v>
      </c>
      <c r="AT1217" s="224">
        <v>0</v>
      </c>
      <c r="AU1217" s="226">
        <v>0</v>
      </c>
      <c r="AV1217" s="226">
        <v>0</v>
      </c>
      <c r="AW1217" s="226">
        <v>0</v>
      </c>
      <c r="AX1217" s="12" t="s">
        <v>164</v>
      </c>
      <c r="AY1217" s="226">
        <v>0</v>
      </c>
      <c r="AZ1217" s="236">
        <v>0</v>
      </c>
      <c r="BA1217" s="18">
        <v>1</v>
      </c>
      <c r="BB1217" s="224" t="s">
        <v>1692</v>
      </c>
      <c r="BC1217" s="226">
        <v>0</v>
      </c>
      <c r="BD1217" s="237">
        <v>0</v>
      </c>
      <c r="BE1217" s="11">
        <v>0</v>
      </c>
      <c r="BF1217" s="226">
        <v>0</v>
      </c>
      <c r="BG1217" s="226">
        <v>0</v>
      </c>
      <c r="BH1217" s="226">
        <v>0</v>
      </c>
      <c r="BI1217" s="14">
        <v>0</v>
      </c>
      <c r="BJ1217" s="11">
        <v>0</v>
      </c>
      <c r="BK1217" s="11">
        <v>0</v>
      </c>
      <c r="BL1217" s="11">
        <v>0</v>
      </c>
      <c r="BM1217" s="11">
        <v>0</v>
      </c>
      <c r="BN1217" s="11">
        <v>0</v>
      </c>
      <c r="BO1217" s="11">
        <v>0</v>
      </c>
      <c r="BP1217" s="11">
        <v>0</v>
      </c>
      <c r="BQ1217" s="46">
        <v>0</v>
      </c>
    </row>
    <row r="1218" ht="20.1" customHeight="1" spans="3:69">
      <c r="C1218" s="63">
        <v>69013005</v>
      </c>
      <c r="D1218" s="227" t="s">
        <v>1693</v>
      </c>
      <c r="E1218" s="228">
        <v>1</v>
      </c>
      <c r="F1218" s="228">
        <v>60090002</v>
      </c>
      <c r="G1218" s="229">
        <v>0</v>
      </c>
      <c r="H1218" s="229">
        <v>0</v>
      </c>
      <c r="I1218" s="228">
        <v>1</v>
      </c>
      <c r="J1218" s="228">
        <v>0</v>
      </c>
      <c r="K1218" s="229">
        <v>0</v>
      </c>
      <c r="L1218" s="229">
        <v>0</v>
      </c>
      <c r="M1218" s="229" t="s">
        <v>1694</v>
      </c>
      <c r="N1218" s="226">
        <v>3</v>
      </c>
      <c r="O1218" s="226">
        <v>0</v>
      </c>
      <c r="P1218" s="226">
        <v>0</v>
      </c>
      <c r="Q1218" s="226">
        <v>0</v>
      </c>
      <c r="R1218" s="11">
        <v>0</v>
      </c>
      <c r="S1218" s="226">
        <v>0</v>
      </c>
      <c r="T1218" s="16">
        <v>1</v>
      </c>
      <c r="U1218" s="226">
        <v>0</v>
      </c>
      <c r="V1218" s="226">
        <v>0</v>
      </c>
      <c r="W1218" s="226">
        <v>0</v>
      </c>
      <c r="X1218" s="226">
        <v>0</v>
      </c>
      <c r="Y1218" s="226">
        <v>0</v>
      </c>
      <c r="Z1218" s="226">
        <v>0</v>
      </c>
      <c r="AA1218" s="226">
        <v>0</v>
      </c>
      <c r="AB1218" s="225">
        <v>0</v>
      </c>
      <c r="AC1218" s="226">
        <v>0</v>
      </c>
      <c r="AD1218" s="226">
        <v>0</v>
      </c>
      <c r="AE1218" s="226">
        <v>0</v>
      </c>
      <c r="AF1218" s="226">
        <v>0</v>
      </c>
      <c r="AG1218" s="226">
        <v>0</v>
      </c>
      <c r="AH1218" s="226">
        <v>0</v>
      </c>
      <c r="AI1218" s="11">
        <v>0</v>
      </c>
      <c r="AJ1218" s="226">
        <v>0</v>
      </c>
      <c r="AK1218" s="226">
        <v>0</v>
      </c>
      <c r="AL1218" s="226">
        <v>0</v>
      </c>
      <c r="AM1218" s="226">
        <v>0</v>
      </c>
      <c r="AN1218" s="226">
        <v>0</v>
      </c>
      <c r="AO1218" s="226">
        <v>0</v>
      </c>
      <c r="AP1218" s="226">
        <v>0</v>
      </c>
      <c r="AQ1218" s="226">
        <v>0</v>
      </c>
      <c r="AR1218" s="232">
        <v>0</v>
      </c>
      <c r="AS1218" s="226">
        <v>0</v>
      </c>
      <c r="AT1218" s="224">
        <v>0</v>
      </c>
      <c r="AU1218" s="226">
        <v>0</v>
      </c>
      <c r="AV1218" s="226">
        <v>0</v>
      </c>
      <c r="AW1218" s="226">
        <v>0</v>
      </c>
      <c r="AX1218" s="12" t="s">
        <v>164</v>
      </c>
      <c r="AY1218" s="226">
        <v>0</v>
      </c>
      <c r="AZ1218" s="236">
        <v>0</v>
      </c>
      <c r="BA1218" s="18">
        <v>1</v>
      </c>
      <c r="BB1218" s="224" t="s">
        <v>1693</v>
      </c>
      <c r="BC1218" s="226">
        <v>0</v>
      </c>
      <c r="BD1218" s="237">
        <v>0</v>
      </c>
      <c r="BE1218" s="11">
        <v>0</v>
      </c>
      <c r="BF1218" s="226">
        <v>0</v>
      </c>
      <c r="BG1218" s="226">
        <v>0</v>
      </c>
      <c r="BH1218" s="226">
        <v>0</v>
      </c>
      <c r="BI1218" s="14">
        <v>0</v>
      </c>
      <c r="BJ1218" s="11">
        <v>0</v>
      </c>
      <c r="BK1218" s="11">
        <v>0</v>
      </c>
      <c r="BL1218" s="11">
        <v>0</v>
      </c>
      <c r="BM1218" s="11">
        <v>0</v>
      </c>
      <c r="BN1218" s="11">
        <v>0</v>
      </c>
      <c r="BO1218" s="11">
        <v>0</v>
      </c>
      <c r="BP1218" s="11">
        <v>0</v>
      </c>
      <c r="BQ1218" s="46">
        <v>0</v>
      </c>
    </row>
    <row r="1219" ht="20.1" customHeight="1" spans="3:69">
      <c r="C1219" s="63">
        <v>69013006</v>
      </c>
      <c r="D1219" s="227" t="s">
        <v>1695</v>
      </c>
      <c r="E1219" s="228">
        <v>1</v>
      </c>
      <c r="F1219" s="228">
        <v>60090002</v>
      </c>
      <c r="G1219" s="229">
        <v>0</v>
      </c>
      <c r="H1219" s="229">
        <v>0</v>
      </c>
      <c r="I1219" s="228">
        <v>1</v>
      </c>
      <c r="J1219" s="228">
        <v>0</v>
      </c>
      <c r="K1219" s="229">
        <v>0</v>
      </c>
      <c r="L1219" s="229">
        <v>0</v>
      </c>
      <c r="M1219" s="229" t="s">
        <v>1619</v>
      </c>
      <c r="N1219" s="226">
        <v>3</v>
      </c>
      <c r="O1219" s="226">
        <v>0</v>
      </c>
      <c r="P1219" s="226">
        <v>0</v>
      </c>
      <c r="Q1219" s="226">
        <v>0</v>
      </c>
      <c r="R1219" s="11">
        <v>0</v>
      </c>
      <c r="S1219" s="226">
        <v>0</v>
      </c>
      <c r="T1219" s="16">
        <v>1</v>
      </c>
      <c r="U1219" s="226">
        <v>0</v>
      </c>
      <c r="V1219" s="226">
        <v>0</v>
      </c>
      <c r="W1219" s="226">
        <v>0</v>
      </c>
      <c r="X1219" s="226">
        <v>0</v>
      </c>
      <c r="Y1219" s="226">
        <v>0</v>
      </c>
      <c r="Z1219" s="226">
        <v>0</v>
      </c>
      <c r="AA1219" s="226">
        <v>0</v>
      </c>
      <c r="AB1219" s="225">
        <v>0</v>
      </c>
      <c r="AC1219" s="226">
        <v>0</v>
      </c>
      <c r="AD1219" s="226">
        <v>0</v>
      </c>
      <c r="AE1219" s="226">
        <v>0</v>
      </c>
      <c r="AF1219" s="226">
        <v>0</v>
      </c>
      <c r="AG1219" s="226">
        <v>0</v>
      </c>
      <c r="AH1219" s="226">
        <v>0</v>
      </c>
      <c r="AI1219" s="11">
        <v>0</v>
      </c>
      <c r="AJ1219" s="226">
        <v>0</v>
      </c>
      <c r="AK1219" s="226">
        <v>0</v>
      </c>
      <c r="AL1219" s="226">
        <v>0</v>
      </c>
      <c r="AM1219" s="226">
        <v>0</v>
      </c>
      <c r="AN1219" s="226">
        <v>0</v>
      </c>
      <c r="AO1219" s="226">
        <v>0</v>
      </c>
      <c r="AP1219" s="226">
        <v>0</v>
      </c>
      <c r="AQ1219" s="226">
        <v>0</v>
      </c>
      <c r="AR1219" s="232">
        <v>0</v>
      </c>
      <c r="AS1219" s="226">
        <v>0</v>
      </c>
      <c r="AT1219" s="224">
        <v>0</v>
      </c>
      <c r="AU1219" s="226">
        <v>0</v>
      </c>
      <c r="AV1219" s="226">
        <v>0</v>
      </c>
      <c r="AW1219" s="226">
        <v>0</v>
      </c>
      <c r="AX1219" s="12" t="s">
        <v>164</v>
      </c>
      <c r="AY1219" s="226">
        <v>0</v>
      </c>
      <c r="AZ1219" s="236">
        <v>0</v>
      </c>
      <c r="BA1219" s="18">
        <v>1</v>
      </c>
      <c r="BB1219" s="224" t="s">
        <v>1695</v>
      </c>
      <c r="BC1219" s="226">
        <v>0</v>
      </c>
      <c r="BD1219" s="237">
        <v>0</v>
      </c>
      <c r="BE1219" s="11">
        <v>0</v>
      </c>
      <c r="BF1219" s="226">
        <v>0</v>
      </c>
      <c r="BG1219" s="226">
        <v>0</v>
      </c>
      <c r="BH1219" s="226">
        <v>0</v>
      </c>
      <c r="BI1219" s="14">
        <v>0</v>
      </c>
      <c r="BJ1219" s="11">
        <v>0</v>
      </c>
      <c r="BK1219" s="11">
        <v>0</v>
      </c>
      <c r="BL1219" s="11">
        <v>0</v>
      </c>
      <c r="BM1219" s="11">
        <v>0</v>
      </c>
      <c r="BN1219" s="11">
        <v>0</v>
      </c>
      <c r="BO1219" s="11">
        <v>0</v>
      </c>
      <c r="BP1219" s="11">
        <v>0</v>
      </c>
      <c r="BQ1219" s="46">
        <v>0</v>
      </c>
    </row>
    <row r="1220" ht="20.1" customHeight="1" spans="3:69">
      <c r="C1220" s="63">
        <v>69013101</v>
      </c>
      <c r="D1220" s="227" t="s">
        <v>1696</v>
      </c>
      <c r="E1220" s="228">
        <v>1</v>
      </c>
      <c r="F1220" s="228">
        <v>60090002</v>
      </c>
      <c r="G1220" s="229">
        <v>0</v>
      </c>
      <c r="H1220" s="229">
        <v>0</v>
      </c>
      <c r="I1220" s="228">
        <v>1</v>
      </c>
      <c r="J1220" s="228">
        <v>0</v>
      </c>
      <c r="K1220" s="229">
        <v>0</v>
      </c>
      <c r="L1220" s="229">
        <v>0</v>
      </c>
      <c r="M1220" s="229" t="s">
        <v>1697</v>
      </c>
      <c r="N1220" s="226">
        <v>3</v>
      </c>
      <c r="O1220" s="226">
        <v>0</v>
      </c>
      <c r="P1220" s="226">
        <v>0</v>
      </c>
      <c r="Q1220" s="226">
        <v>0</v>
      </c>
      <c r="R1220" s="11">
        <v>0</v>
      </c>
      <c r="S1220" s="226">
        <v>0</v>
      </c>
      <c r="T1220" s="16">
        <v>1</v>
      </c>
      <c r="U1220" s="226">
        <v>0</v>
      </c>
      <c r="V1220" s="226">
        <v>0</v>
      </c>
      <c r="W1220" s="226">
        <v>0</v>
      </c>
      <c r="X1220" s="226">
        <v>0</v>
      </c>
      <c r="Y1220" s="226">
        <v>0</v>
      </c>
      <c r="Z1220" s="226">
        <v>0</v>
      </c>
      <c r="AA1220" s="226">
        <v>0</v>
      </c>
      <c r="AB1220" s="225">
        <v>0</v>
      </c>
      <c r="AC1220" s="226">
        <v>0</v>
      </c>
      <c r="AD1220" s="226">
        <v>0</v>
      </c>
      <c r="AE1220" s="226">
        <v>0</v>
      </c>
      <c r="AF1220" s="226">
        <v>0</v>
      </c>
      <c r="AG1220" s="226">
        <v>0</v>
      </c>
      <c r="AH1220" s="226">
        <v>0</v>
      </c>
      <c r="AI1220" s="11">
        <v>0</v>
      </c>
      <c r="AJ1220" s="226">
        <v>0</v>
      </c>
      <c r="AK1220" s="226">
        <v>0</v>
      </c>
      <c r="AL1220" s="226">
        <v>0</v>
      </c>
      <c r="AM1220" s="226">
        <v>0</v>
      </c>
      <c r="AN1220" s="226">
        <v>0</v>
      </c>
      <c r="AO1220" s="226">
        <v>0</v>
      </c>
      <c r="AP1220" s="226">
        <v>0</v>
      </c>
      <c r="AQ1220" s="226">
        <v>0</v>
      </c>
      <c r="AR1220" s="232">
        <v>0</v>
      </c>
      <c r="AS1220" s="226">
        <v>0</v>
      </c>
      <c r="AT1220" s="224">
        <v>0</v>
      </c>
      <c r="AU1220" s="226">
        <v>0</v>
      </c>
      <c r="AV1220" s="226">
        <v>0</v>
      </c>
      <c r="AW1220" s="226">
        <v>0</v>
      </c>
      <c r="AX1220" s="12" t="s">
        <v>164</v>
      </c>
      <c r="AY1220" s="226">
        <v>0</v>
      </c>
      <c r="AZ1220" s="236">
        <v>0</v>
      </c>
      <c r="BA1220" s="18">
        <v>1</v>
      </c>
      <c r="BB1220" s="224" t="s">
        <v>1696</v>
      </c>
      <c r="BC1220" s="226">
        <v>0</v>
      </c>
      <c r="BD1220" s="237">
        <v>0</v>
      </c>
      <c r="BE1220" s="11">
        <v>0</v>
      </c>
      <c r="BF1220" s="226">
        <v>0</v>
      </c>
      <c r="BG1220" s="226">
        <v>0</v>
      </c>
      <c r="BH1220" s="226">
        <v>0</v>
      </c>
      <c r="BI1220" s="14">
        <v>0</v>
      </c>
      <c r="BJ1220" s="11">
        <v>0</v>
      </c>
      <c r="BK1220" s="11">
        <v>0</v>
      </c>
      <c r="BL1220" s="11">
        <v>0</v>
      </c>
      <c r="BM1220" s="11">
        <v>0</v>
      </c>
      <c r="BN1220" s="11">
        <v>0</v>
      </c>
      <c r="BO1220" s="11">
        <v>0</v>
      </c>
      <c r="BP1220" s="11">
        <v>0</v>
      </c>
      <c r="BQ1220" s="46">
        <v>0</v>
      </c>
    </row>
    <row r="1221" ht="20.1" customHeight="1" spans="3:69">
      <c r="C1221" s="63">
        <v>69013102</v>
      </c>
      <c r="D1221" s="227" t="s">
        <v>1698</v>
      </c>
      <c r="E1221" s="228">
        <v>1</v>
      </c>
      <c r="F1221" s="228">
        <v>60090002</v>
      </c>
      <c r="G1221" s="229">
        <v>0</v>
      </c>
      <c r="H1221" s="229">
        <v>0</v>
      </c>
      <c r="I1221" s="228">
        <v>1</v>
      </c>
      <c r="J1221" s="228">
        <v>0</v>
      </c>
      <c r="K1221" s="229">
        <v>0</v>
      </c>
      <c r="L1221" s="229">
        <v>0</v>
      </c>
      <c r="M1221" s="229" t="s">
        <v>1699</v>
      </c>
      <c r="N1221" s="226">
        <v>3</v>
      </c>
      <c r="O1221" s="226">
        <v>0</v>
      </c>
      <c r="P1221" s="226">
        <v>0</v>
      </c>
      <c r="Q1221" s="226">
        <v>0</v>
      </c>
      <c r="R1221" s="11">
        <v>0</v>
      </c>
      <c r="S1221" s="226">
        <v>0</v>
      </c>
      <c r="T1221" s="16">
        <v>1</v>
      </c>
      <c r="U1221" s="226">
        <v>0</v>
      </c>
      <c r="V1221" s="226">
        <v>0</v>
      </c>
      <c r="W1221" s="226">
        <v>0</v>
      </c>
      <c r="X1221" s="226">
        <v>0</v>
      </c>
      <c r="Y1221" s="226">
        <v>0</v>
      </c>
      <c r="Z1221" s="226">
        <v>0</v>
      </c>
      <c r="AA1221" s="226">
        <v>0</v>
      </c>
      <c r="AB1221" s="225">
        <v>0</v>
      </c>
      <c r="AC1221" s="226">
        <v>0</v>
      </c>
      <c r="AD1221" s="226">
        <v>0</v>
      </c>
      <c r="AE1221" s="226">
        <v>0</v>
      </c>
      <c r="AF1221" s="226">
        <v>0</v>
      </c>
      <c r="AG1221" s="226">
        <v>0</v>
      </c>
      <c r="AH1221" s="226">
        <v>0</v>
      </c>
      <c r="AI1221" s="11">
        <v>0</v>
      </c>
      <c r="AJ1221" s="226">
        <v>0</v>
      </c>
      <c r="AK1221" s="226">
        <v>0</v>
      </c>
      <c r="AL1221" s="226">
        <v>0</v>
      </c>
      <c r="AM1221" s="226">
        <v>0</v>
      </c>
      <c r="AN1221" s="226">
        <v>0</v>
      </c>
      <c r="AO1221" s="226">
        <v>0</v>
      </c>
      <c r="AP1221" s="226">
        <v>0</v>
      </c>
      <c r="AQ1221" s="226">
        <v>0</v>
      </c>
      <c r="AR1221" s="232">
        <v>0</v>
      </c>
      <c r="AS1221" s="226">
        <v>0</v>
      </c>
      <c r="AT1221" s="224">
        <v>0</v>
      </c>
      <c r="AU1221" s="226">
        <v>0</v>
      </c>
      <c r="AV1221" s="226">
        <v>0</v>
      </c>
      <c r="AW1221" s="226">
        <v>0</v>
      </c>
      <c r="AX1221" s="12" t="s">
        <v>164</v>
      </c>
      <c r="AY1221" s="226">
        <v>0</v>
      </c>
      <c r="AZ1221" s="236">
        <v>0</v>
      </c>
      <c r="BA1221" s="18">
        <v>1</v>
      </c>
      <c r="BB1221" s="224" t="s">
        <v>1698</v>
      </c>
      <c r="BC1221" s="226">
        <v>0</v>
      </c>
      <c r="BD1221" s="237">
        <v>0</v>
      </c>
      <c r="BE1221" s="11">
        <v>0</v>
      </c>
      <c r="BF1221" s="226">
        <v>0</v>
      </c>
      <c r="BG1221" s="226">
        <v>0</v>
      </c>
      <c r="BH1221" s="226">
        <v>0</v>
      </c>
      <c r="BI1221" s="14">
        <v>0</v>
      </c>
      <c r="BJ1221" s="11">
        <v>0</v>
      </c>
      <c r="BK1221" s="11">
        <v>0</v>
      </c>
      <c r="BL1221" s="11">
        <v>0</v>
      </c>
      <c r="BM1221" s="11">
        <v>0</v>
      </c>
      <c r="BN1221" s="11">
        <v>0</v>
      </c>
      <c r="BO1221" s="11">
        <v>0</v>
      </c>
      <c r="BP1221" s="11">
        <v>0</v>
      </c>
      <c r="BQ1221" s="46">
        <v>0</v>
      </c>
    </row>
    <row r="1222" ht="20.1" customHeight="1" spans="3:69">
      <c r="C1222" s="63">
        <v>69013103</v>
      </c>
      <c r="D1222" s="227" t="s">
        <v>1700</v>
      </c>
      <c r="E1222" s="228">
        <v>1</v>
      </c>
      <c r="F1222" s="228">
        <v>60090002</v>
      </c>
      <c r="G1222" s="229">
        <v>0</v>
      </c>
      <c r="H1222" s="229">
        <v>0</v>
      </c>
      <c r="I1222" s="228">
        <v>1</v>
      </c>
      <c r="J1222" s="228">
        <v>0</v>
      </c>
      <c r="K1222" s="229">
        <v>0</v>
      </c>
      <c r="L1222" s="229">
        <v>0</v>
      </c>
      <c r="M1222" s="229" t="s">
        <v>1701</v>
      </c>
      <c r="N1222" s="226">
        <v>3</v>
      </c>
      <c r="O1222" s="226">
        <v>0</v>
      </c>
      <c r="P1222" s="226">
        <v>0</v>
      </c>
      <c r="Q1222" s="226">
        <v>0</v>
      </c>
      <c r="R1222" s="11">
        <v>0</v>
      </c>
      <c r="S1222" s="226">
        <v>0</v>
      </c>
      <c r="T1222" s="16">
        <v>1</v>
      </c>
      <c r="U1222" s="226">
        <v>0</v>
      </c>
      <c r="V1222" s="226">
        <v>0</v>
      </c>
      <c r="W1222" s="226">
        <v>0</v>
      </c>
      <c r="X1222" s="226">
        <v>0</v>
      </c>
      <c r="Y1222" s="226">
        <v>0</v>
      </c>
      <c r="Z1222" s="226">
        <v>0</v>
      </c>
      <c r="AA1222" s="226">
        <v>0</v>
      </c>
      <c r="AB1222" s="225">
        <v>0</v>
      </c>
      <c r="AC1222" s="226">
        <v>0</v>
      </c>
      <c r="AD1222" s="226">
        <v>0</v>
      </c>
      <c r="AE1222" s="226">
        <v>0</v>
      </c>
      <c r="AF1222" s="226">
        <v>0</v>
      </c>
      <c r="AG1222" s="226">
        <v>0</v>
      </c>
      <c r="AH1222" s="226">
        <v>0</v>
      </c>
      <c r="AI1222" s="11">
        <v>0</v>
      </c>
      <c r="AJ1222" s="226">
        <v>0</v>
      </c>
      <c r="AK1222" s="226">
        <v>0</v>
      </c>
      <c r="AL1222" s="226">
        <v>0</v>
      </c>
      <c r="AM1222" s="226">
        <v>0</v>
      </c>
      <c r="AN1222" s="226">
        <v>0</v>
      </c>
      <c r="AO1222" s="226">
        <v>0</v>
      </c>
      <c r="AP1222" s="226">
        <v>0</v>
      </c>
      <c r="AQ1222" s="226">
        <v>0</v>
      </c>
      <c r="AR1222" s="232">
        <v>0</v>
      </c>
      <c r="AS1222" s="226">
        <v>0</v>
      </c>
      <c r="AT1222" s="224">
        <v>0</v>
      </c>
      <c r="AU1222" s="226">
        <v>0</v>
      </c>
      <c r="AV1222" s="226">
        <v>0</v>
      </c>
      <c r="AW1222" s="226">
        <v>0</v>
      </c>
      <c r="AX1222" s="12" t="s">
        <v>164</v>
      </c>
      <c r="AY1222" s="226">
        <v>0</v>
      </c>
      <c r="AZ1222" s="236">
        <v>0</v>
      </c>
      <c r="BA1222" s="18">
        <v>1</v>
      </c>
      <c r="BB1222" s="224" t="s">
        <v>1700</v>
      </c>
      <c r="BC1222" s="226">
        <v>0</v>
      </c>
      <c r="BD1222" s="237">
        <v>0</v>
      </c>
      <c r="BE1222" s="11">
        <v>0</v>
      </c>
      <c r="BF1222" s="226">
        <v>0</v>
      </c>
      <c r="BG1222" s="226">
        <v>0</v>
      </c>
      <c r="BH1222" s="226">
        <v>0</v>
      </c>
      <c r="BI1222" s="14">
        <v>0</v>
      </c>
      <c r="BJ1222" s="11">
        <v>0</v>
      </c>
      <c r="BK1222" s="11">
        <v>0</v>
      </c>
      <c r="BL1222" s="11">
        <v>0</v>
      </c>
      <c r="BM1222" s="11">
        <v>0</v>
      </c>
      <c r="BN1222" s="11">
        <v>0</v>
      </c>
      <c r="BO1222" s="11">
        <v>0</v>
      </c>
      <c r="BP1222" s="11">
        <v>0</v>
      </c>
      <c r="BQ1222" s="46">
        <v>0</v>
      </c>
    </row>
    <row r="1223" ht="20.1" customHeight="1" spans="3:69">
      <c r="C1223" s="63">
        <v>69013104</v>
      </c>
      <c r="D1223" s="227" t="s">
        <v>1702</v>
      </c>
      <c r="E1223" s="228">
        <v>1</v>
      </c>
      <c r="F1223" s="228">
        <v>60090002</v>
      </c>
      <c r="G1223" s="229">
        <v>0</v>
      </c>
      <c r="H1223" s="229">
        <v>0</v>
      </c>
      <c r="I1223" s="228">
        <v>1</v>
      </c>
      <c r="J1223" s="228">
        <v>0</v>
      </c>
      <c r="K1223" s="229">
        <v>0</v>
      </c>
      <c r="L1223" s="229">
        <v>0</v>
      </c>
      <c r="M1223" s="229" t="s">
        <v>1703</v>
      </c>
      <c r="N1223" s="226">
        <v>3</v>
      </c>
      <c r="O1223" s="226">
        <v>0</v>
      </c>
      <c r="P1223" s="226">
        <v>0</v>
      </c>
      <c r="Q1223" s="226">
        <v>0</v>
      </c>
      <c r="R1223" s="11">
        <v>0</v>
      </c>
      <c r="S1223" s="226">
        <v>0</v>
      </c>
      <c r="T1223" s="16">
        <v>1</v>
      </c>
      <c r="U1223" s="226">
        <v>0</v>
      </c>
      <c r="V1223" s="226">
        <v>0</v>
      </c>
      <c r="W1223" s="226">
        <v>0</v>
      </c>
      <c r="X1223" s="226">
        <v>0</v>
      </c>
      <c r="Y1223" s="226">
        <v>0</v>
      </c>
      <c r="Z1223" s="226">
        <v>0</v>
      </c>
      <c r="AA1223" s="226">
        <v>0</v>
      </c>
      <c r="AB1223" s="225">
        <v>0</v>
      </c>
      <c r="AC1223" s="226">
        <v>0</v>
      </c>
      <c r="AD1223" s="226">
        <v>0</v>
      </c>
      <c r="AE1223" s="226">
        <v>0</v>
      </c>
      <c r="AF1223" s="226">
        <v>0</v>
      </c>
      <c r="AG1223" s="226">
        <v>0</v>
      </c>
      <c r="AH1223" s="226">
        <v>0</v>
      </c>
      <c r="AI1223" s="11">
        <v>0</v>
      </c>
      <c r="AJ1223" s="226">
        <v>0</v>
      </c>
      <c r="AK1223" s="226">
        <v>0</v>
      </c>
      <c r="AL1223" s="226">
        <v>0</v>
      </c>
      <c r="AM1223" s="226">
        <v>0</v>
      </c>
      <c r="AN1223" s="226">
        <v>0</v>
      </c>
      <c r="AO1223" s="226">
        <v>0</v>
      </c>
      <c r="AP1223" s="226">
        <v>0</v>
      </c>
      <c r="AQ1223" s="226">
        <v>0</v>
      </c>
      <c r="AR1223" s="232">
        <v>0</v>
      </c>
      <c r="AS1223" s="226">
        <v>0</v>
      </c>
      <c r="AT1223" s="224">
        <v>0</v>
      </c>
      <c r="AU1223" s="226">
        <v>0</v>
      </c>
      <c r="AV1223" s="226">
        <v>0</v>
      </c>
      <c r="AW1223" s="226">
        <v>0</v>
      </c>
      <c r="AX1223" s="12" t="s">
        <v>164</v>
      </c>
      <c r="AY1223" s="226">
        <v>0</v>
      </c>
      <c r="AZ1223" s="236">
        <v>0</v>
      </c>
      <c r="BA1223" s="18">
        <v>1</v>
      </c>
      <c r="BB1223" s="224" t="s">
        <v>1702</v>
      </c>
      <c r="BC1223" s="226">
        <v>0</v>
      </c>
      <c r="BD1223" s="237">
        <v>0</v>
      </c>
      <c r="BE1223" s="11">
        <v>0</v>
      </c>
      <c r="BF1223" s="226">
        <v>0</v>
      </c>
      <c r="BG1223" s="226">
        <v>0</v>
      </c>
      <c r="BH1223" s="226">
        <v>0</v>
      </c>
      <c r="BI1223" s="14">
        <v>0</v>
      </c>
      <c r="BJ1223" s="11">
        <v>0</v>
      </c>
      <c r="BK1223" s="11">
        <v>0</v>
      </c>
      <c r="BL1223" s="11">
        <v>0</v>
      </c>
      <c r="BM1223" s="11">
        <v>0</v>
      </c>
      <c r="BN1223" s="11">
        <v>0</v>
      </c>
      <c r="BO1223" s="11">
        <v>0</v>
      </c>
      <c r="BP1223" s="11">
        <v>0</v>
      </c>
      <c r="BQ1223" s="46">
        <v>0</v>
      </c>
    </row>
    <row r="1224" ht="20.1" customHeight="1" spans="3:69">
      <c r="C1224" s="63">
        <v>69013201</v>
      </c>
      <c r="D1224" s="227" t="s">
        <v>1704</v>
      </c>
      <c r="E1224" s="228">
        <v>1</v>
      </c>
      <c r="F1224" s="228">
        <v>60090002</v>
      </c>
      <c r="G1224" s="229">
        <v>0</v>
      </c>
      <c r="H1224" s="229">
        <v>0</v>
      </c>
      <c r="I1224" s="228">
        <v>1</v>
      </c>
      <c r="J1224" s="228">
        <v>0</v>
      </c>
      <c r="K1224" s="229">
        <v>0</v>
      </c>
      <c r="L1224" s="229">
        <v>0</v>
      </c>
      <c r="M1224" s="229" t="s">
        <v>1705</v>
      </c>
      <c r="N1224" s="226">
        <v>3</v>
      </c>
      <c r="O1224" s="226">
        <v>0</v>
      </c>
      <c r="P1224" s="226">
        <v>0</v>
      </c>
      <c r="Q1224" s="226">
        <v>0</v>
      </c>
      <c r="R1224" s="11">
        <v>0</v>
      </c>
      <c r="S1224" s="226">
        <v>0</v>
      </c>
      <c r="T1224" s="16">
        <v>1</v>
      </c>
      <c r="U1224" s="226">
        <v>0</v>
      </c>
      <c r="V1224" s="226">
        <v>0</v>
      </c>
      <c r="W1224" s="226">
        <v>0</v>
      </c>
      <c r="X1224" s="226">
        <v>0</v>
      </c>
      <c r="Y1224" s="226">
        <v>0</v>
      </c>
      <c r="Z1224" s="226">
        <v>0</v>
      </c>
      <c r="AA1224" s="226">
        <v>0</v>
      </c>
      <c r="AB1224" s="225">
        <v>0</v>
      </c>
      <c r="AC1224" s="226">
        <v>0</v>
      </c>
      <c r="AD1224" s="226">
        <v>0</v>
      </c>
      <c r="AE1224" s="226">
        <v>0</v>
      </c>
      <c r="AF1224" s="226">
        <v>0</v>
      </c>
      <c r="AG1224" s="226">
        <v>0</v>
      </c>
      <c r="AH1224" s="226">
        <v>0</v>
      </c>
      <c r="AI1224" s="11">
        <v>0</v>
      </c>
      <c r="AJ1224" s="226">
        <v>0</v>
      </c>
      <c r="AK1224" s="226">
        <v>0</v>
      </c>
      <c r="AL1224" s="226">
        <v>0</v>
      </c>
      <c r="AM1224" s="226">
        <v>0</v>
      </c>
      <c r="AN1224" s="226">
        <v>0</v>
      </c>
      <c r="AO1224" s="226">
        <v>0</v>
      </c>
      <c r="AP1224" s="226">
        <v>0</v>
      </c>
      <c r="AQ1224" s="226">
        <v>0</v>
      </c>
      <c r="AR1224" s="232">
        <v>0</v>
      </c>
      <c r="AS1224" s="226">
        <v>0</v>
      </c>
      <c r="AT1224" s="224">
        <v>0</v>
      </c>
      <c r="AU1224" s="226">
        <v>0</v>
      </c>
      <c r="AV1224" s="226">
        <v>0</v>
      </c>
      <c r="AW1224" s="226">
        <v>0</v>
      </c>
      <c r="AX1224" s="12" t="s">
        <v>164</v>
      </c>
      <c r="AY1224" s="226">
        <v>0</v>
      </c>
      <c r="AZ1224" s="236">
        <v>0</v>
      </c>
      <c r="BA1224" s="18">
        <v>1</v>
      </c>
      <c r="BB1224" s="224" t="s">
        <v>1704</v>
      </c>
      <c r="BC1224" s="226">
        <v>0</v>
      </c>
      <c r="BD1224" s="237">
        <v>0</v>
      </c>
      <c r="BE1224" s="11">
        <v>0</v>
      </c>
      <c r="BF1224" s="226">
        <v>0</v>
      </c>
      <c r="BG1224" s="226">
        <v>0</v>
      </c>
      <c r="BH1224" s="226">
        <v>0</v>
      </c>
      <c r="BI1224" s="14">
        <v>0</v>
      </c>
      <c r="BJ1224" s="11">
        <v>0</v>
      </c>
      <c r="BK1224" s="11">
        <v>0</v>
      </c>
      <c r="BL1224" s="11">
        <v>0</v>
      </c>
      <c r="BM1224" s="11">
        <v>0</v>
      </c>
      <c r="BN1224" s="11">
        <v>0</v>
      </c>
      <c r="BO1224" s="11">
        <v>0</v>
      </c>
      <c r="BP1224" s="11">
        <v>0</v>
      </c>
      <c r="BQ1224" s="46">
        <v>0</v>
      </c>
    </row>
    <row r="1225" ht="20.1" customHeight="1" spans="3:69">
      <c r="C1225" s="63">
        <v>69013202</v>
      </c>
      <c r="D1225" s="227" t="s">
        <v>1706</v>
      </c>
      <c r="E1225" s="228">
        <v>1</v>
      </c>
      <c r="F1225" s="228">
        <v>60090002</v>
      </c>
      <c r="G1225" s="229">
        <v>0</v>
      </c>
      <c r="H1225" s="229">
        <v>0</v>
      </c>
      <c r="I1225" s="228">
        <v>1</v>
      </c>
      <c r="J1225" s="228">
        <v>0</v>
      </c>
      <c r="K1225" s="229">
        <v>0</v>
      </c>
      <c r="L1225" s="229">
        <v>0</v>
      </c>
      <c r="M1225" s="229" t="s">
        <v>1707</v>
      </c>
      <c r="N1225" s="226">
        <v>3</v>
      </c>
      <c r="O1225" s="226">
        <v>0</v>
      </c>
      <c r="P1225" s="226">
        <v>0</v>
      </c>
      <c r="Q1225" s="226">
        <v>0</v>
      </c>
      <c r="R1225" s="11">
        <v>0</v>
      </c>
      <c r="S1225" s="226">
        <v>0</v>
      </c>
      <c r="T1225" s="16">
        <v>1</v>
      </c>
      <c r="U1225" s="226">
        <v>0</v>
      </c>
      <c r="V1225" s="226">
        <v>0</v>
      </c>
      <c r="W1225" s="226">
        <v>0</v>
      </c>
      <c r="X1225" s="226">
        <v>0</v>
      </c>
      <c r="Y1225" s="226">
        <v>0</v>
      </c>
      <c r="Z1225" s="226">
        <v>0</v>
      </c>
      <c r="AA1225" s="226">
        <v>0</v>
      </c>
      <c r="AB1225" s="225">
        <v>0</v>
      </c>
      <c r="AC1225" s="226">
        <v>0</v>
      </c>
      <c r="AD1225" s="226">
        <v>0</v>
      </c>
      <c r="AE1225" s="226">
        <v>0</v>
      </c>
      <c r="AF1225" s="226">
        <v>0</v>
      </c>
      <c r="AG1225" s="226">
        <v>0</v>
      </c>
      <c r="AH1225" s="226">
        <v>0</v>
      </c>
      <c r="AI1225" s="11">
        <v>0</v>
      </c>
      <c r="AJ1225" s="226">
        <v>0</v>
      </c>
      <c r="AK1225" s="226">
        <v>0</v>
      </c>
      <c r="AL1225" s="226">
        <v>0</v>
      </c>
      <c r="AM1225" s="226">
        <v>0</v>
      </c>
      <c r="AN1225" s="226">
        <v>0</v>
      </c>
      <c r="AO1225" s="226">
        <v>0</v>
      </c>
      <c r="AP1225" s="226">
        <v>0</v>
      </c>
      <c r="AQ1225" s="226">
        <v>0</v>
      </c>
      <c r="AR1225" s="232">
        <v>0</v>
      </c>
      <c r="AS1225" s="226">
        <v>0</v>
      </c>
      <c r="AT1225" s="224">
        <v>0</v>
      </c>
      <c r="AU1225" s="226">
        <v>0</v>
      </c>
      <c r="AV1225" s="226">
        <v>0</v>
      </c>
      <c r="AW1225" s="226">
        <v>0</v>
      </c>
      <c r="AX1225" s="12" t="s">
        <v>164</v>
      </c>
      <c r="AY1225" s="226">
        <v>0</v>
      </c>
      <c r="AZ1225" s="236">
        <v>0</v>
      </c>
      <c r="BA1225" s="18">
        <v>1</v>
      </c>
      <c r="BB1225" s="224" t="s">
        <v>1706</v>
      </c>
      <c r="BC1225" s="226">
        <v>0</v>
      </c>
      <c r="BD1225" s="237">
        <v>0</v>
      </c>
      <c r="BE1225" s="11">
        <v>0</v>
      </c>
      <c r="BF1225" s="226">
        <v>0</v>
      </c>
      <c r="BG1225" s="226">
        <v>0</v>
      </c>
      <c r="BH1225" s="226">
        <v>0</v>
      </c>
      <c r="BI1225" s="14">
        <v>0</v>
      </c>
      <c r="BJ1225" s="11">
        <v>0</v>
      </c>
      <c r="BK1225" s="11">
        <v>0</v>
      </c>
      <c r="BL1225" s="11">
        <v>0</v>
      </c>
      <c r="BM1225" s="11">
        <v>0</v>
      </c>
      <c r="BN1225" s="11">
        <v>0</v>
      </c>
      <c r="BO1225" s="11">
        <v>0</v>
      </c>
      <c r="BP1225" s="11">
        <v>0</v>
      </c>
      <c r="BQ1225" s="46">
        <v>0</v>
      </c>
    </row>
    <row r="1226" ht="20.1" customHeight="1" spans="3:69">
      <c r="C1226" s="63">
        <v>69013203</v>
      </c>
      <c r="D1226" s="227" t="s">
        <v>1708</v>
      </c>
      <c r="E1226" s="228">
        <v>1</v>
      </c>
      <c r="F1226" s="228">
        <v>60090002</v>
      </c>
      <c r="G1226" s="229">
        <v>0</v>
      </c>
      <c r="H1226" s="229">
        <v>0</v>
      </c>
      <c r="I1226" s="228">
        <v>1</v>
      </c>
      <c r="J1226" s="228">
        <v>0</v>
      </c>
      <c r="K1226" s="229">
        <v>0</v>
      </c>
      <c r="L1226" s="229">
        <v>0</v>
      </c>
      <c r="M1226" s="229" t="s">
        <v>1709</v>
      </c>
      <c r="N1226" s="226">
        <v>3</v>
      </c>
      <c r="O1226" s="226">
        <v>0</v>
      </c>
      <c r="P1226" s="226">
        <v>0</v>
      </c>
      <c r="Q1226" s="226">
        <v>0</v>
      </c>
      <c r="R1226" s="11">
        <v>0</v>
      </c>
      <c r="S1226" s="226">
        <v>0</v>
      </c>
      <c r="T1226" s="16">
        <v>1</v>
      </c>
      <c r="U1226" s="226">
        <v>0</v>
      </c>
      <c r="V1226" s="226">
        <v>0</v>
      </c>
      <c r="W1226" s="226">
        <v>0</v>
      </c>
      <c r="X1226" s="226">
        <v>0</v>
      </c>
      <c r="Y1226" s="226">
        <v>0</v>
      </c>
      <c r="Z1226" s="226">
        <v>0</v>
      </c>
      <c r="AA1226" s="226">
        <v>0</v>
      </c>
      <c r="AB1226" s="225">
        <v>0</v>
      </c>
      <c r="AC1226" s="226">
        <v>0</v>
      </c>
      <c r="AD1226" s="226">
        <v>0</v>
      </c>
      <c r="AE1226" s="226">
        <v>0</v>
      </c>
      <c r="AF1226" s="226">
        <v>0</v>
      </c>
      <c r="AG1226" s="226">
        <v>0</v>
      </c>
      <c r="AH1226" s="226">
        <v>0</v>
      </c>
      <c r="AI1226" s="11">
        <v>0</v>
      </c>
      <c r="AJ1226" s="226">
        <v>0</v>
      </c>
      <c r="AK1226" s="226">
        <v>0</v>
      </c>
      <c r="AL1226" s="226">
        <v>0</v>
      </c>
      <c r="AM1226" s="226">
        <v>0</v>
      </c>
      <c r="AN1226" s="226">
        <v>0</v>
      </c>
      <c r="AO1226" s="226">
        <v>0</v>
      </c>
      <c r="AP1226" s="226">
        <v>0</v>
      </c>
      <c r="AQ1226" s="226">
        <v>0</v>
      </c>
      <c r="AR1226" s="232">
        <v>0</v>
      </c>
      <c r="AS1226" s="226">
        <v>0</v>
      </c>
      <c r="AT1226" s="224">
        <v>0</v>
      </c>
      <c r="AU1226" s="226">
        <v>0</v>
      </c>
      <c r="AV1226" s="226">
        <v>0</v>
      </c>
      <c r="AW1226" s="226">
        <v>0</v>
      </c>
      <c r="AX1226" s="12" t="s">
        <v>164</v>
      </c>
      <c r="AY1226" s="226">
        <v>0</v>
      </c>
      <c r="AZ1226" s="236">
        <v>0</v>
      </c>
      <c r="BA1226" s="18">
        <v>1</v>
      </c>
      <c r="BB1226" s="224" t="s">
        <v>1708</v>
      </c>
      <c r="BC1226" s="226">
        <v>0</v>
      </c>
      <c r="BD1226" s="237">
        <v>0</v>
      </c>
      <c r="BE1226" s="11">
        <v>0</v>
      </c>
      <c r="BF1226" s="226">
        <v>0</v>
      </c>
      <c r="BG1226" s="226">
        <v>0</v>
      </c>
      <c r="BH1226" s="226">
        <v>0</v>
      </c>
      <c r="BI1226" s="14">
        <v>0</v>
      </c>
      <c r="BJ1226" s="11">
        <v>0</v>
      </c>
      <c r="BK1226" s="11">
        <v>0</v>
      </c>
      <c r="BL1226" s="11">
        <v>0</v>
      </c>
      <c r="BM1226" s="11">
        <v>0</v>
      </c>
      <c r="BN1226" s="11">
        <v>0</v>
      </c>
      <c r="BO1226" s="11">
        <v>0</v>
      </c>
      <c r="BP1226" s="11">
        <v>0</v>
      </c>
      <c r="BQ1226" s="46">
        <v>0</v>
      </c>
    </row>
    <row r="1227" ht="20.1" customHeight="1" spans="3:69">
      <c r="C1227" s="63">
        <v>69013204</v>
      </c>
      <c r="D1227" s="227" t="s">
        <v>1710</v>
      </c>
      <c r="E1227" s="228">
        <v>1</v>
      </c>
      <c r="F1227" s="228">
        <v>60090002</v>
      </c>
      <c r="G1227" s="229">
        <v>0</v>
      </c>
      <c r="H1227" s="229">
        <v>0</v>
      </c>
      <c r="I1227" s="228">
        <v>1</v>
      </c>
      <c r="J1227" s="228">
        <v>0</v>
      </c>
      <c r="K1227" s="229">
        <v>0</v>
      </c>
      <c r="L1227" s="229">
        <v>0</v>
      </c>
      <c r="M1227" s="229" t="s">
        <v>1711</v>
      </c>
      <c r="N1227" s="226">
        <v>3</v>
      </c>
      <c r="O1227" s="226">
        <v>0</v>
      </c>
      <c r="P1227" s="226">
        <v>0</v>
      </c>
      <c r="Q1227" s="226">
        <v>0</v>
      </c>
      <c r="R1227" s="11">
        <v>0</v>
      </c>
      <c r="S1227" s="226">
        <v>0</v>
      </c>
      <c r="T1227" s="16">
        <v>1</v>
      </c>
      <c r="U1227" s="226">
        <v>0</v>
      </c>
      <c r="V1227" s="226">
        <v>0</v>
      </c>
      <c r="W1227" s="226">
        <v>0</v>
      </c>
      <c r="X1227" s="226">
        <v>0</v>
      </c>
      <c r="Y1227" s="226">
        <v>0</v>
      </c>
      <c r="Z1227" s="226">
        <v>0</v>
      </c>
      <c r="AA1227" s="226">
        <v>0</v>
      </c>
      <c r="AB1227" s="225">
        <v>0</v>
      </c>
      <c r="AC1227" s="226">
        <v>0</v>
      </c>
      <c r="AD1227" s="226">
        <v>0</v>
      </c>
      <c r="AE1227" s="226">
        <v>0</v>
      </c>
      <c r="AF1227" s="226">
        <v>0</v>
      </c>
      <c r="AG1227" s="226">
        <v>0</v>
      </c>
      <c r="AH1227" s="226">
        <v>0</v>
      </c>
      <c r="AI1227" s="11">
        <v>0</v>
      </c>
      <c r="AJ1227" s="226">
        <v>0</v>
      </c>
      <c r="AK1227" s="226">
        <v>0</v>
      </c>
      <c r="AL1227" s="226">
        <v>0</v>
      </c>
      <c r="AM1227" s="226">
        <v>0</v>
      </c>
      <c r="AN1227" s="226">
        <v>0</v>
      </c>
      <c r="AO1227" s="226">
        <v>0</v>
      </c>
      <c r="AP1227" s="226">
        <v>0</v>
      </c>
      <c r="AQ1227" s="226">
        <v>0</v>
      </c>
      <c r="AR1227" s="232">
        <v>0</v>
      </c>
      <c r="AS1227" s="226">
        <v>0</v>
      </c>
      <c r="AT1227" s="224">
        <v>0</v>
      </c>
      <c r="AU1227" s="226">
        <v>0</v>
      </c>
      <c r="AV1227" s="226">
        <v>0</v>
      </c>
      <c r="AW1227" s="226">
        <v>0</v>
      </c>
      <c r="AX1227" s="12" t="s">
        <v>164</v>
      </c>
      <c r="AY1227" s="226">
        <v>0</v>
      </c>
      <c r="AZ1227" s="236">
        <v>0</v>
      </c>
      <c r="BA1227" s="18">
        <v>1</v>
      </c>
      <c r="BB1227" s="224" t="s">
        <v>1710</v>
      </c>
      <c r="BC1227" s="226">
        <v>0</v>
      </c>
      <c r="BD1227" s="237">
        <v>0</v>
      </c>
      <c r="BE1227" s="11">
        <v>0</v>
      </c>
      <c r="BF1227" s="226">
        <v>0</v>
      </c>
      <c r="BG1227" s="226">
        <v>0</v>
      </c>
      <c r="BH1227" s="226">
        <v>0</v>
      </c>
      <c r="BI1227" s="14">
        <v>0</v>
      </c>
      <c r="BJ1227" s="11">
        <v>0</v>
      </c>
      <c r="BK1227" s="11">
        <v>0</v>
      </c>
      <c r="BL1227" s="11">
        <v>0</v>
      </c>
      <c r="BM1227" s="11">
        <v>0</v>
      </c>
      <c r="BN1227" s="11">
        <v>0</v>
      </c>
      <c r="BO1227" s="11">
        <v>0</v>
      </c>
      <c r="BP1227" s="11">
        <v>0</v>
      </c>
      <c r="BQ1227" s="46">
        <v>0</v>
      </c>
    </row>
    <row r="1228" ht="20.1" customHeight="1" spans="3:69">
      <c r="C1228" s="63">
        <v>69013301</v>
      </c>
      <c r="D1228" s="227" t="s">
        <v>1712</v>
      </c>
      <c r="E1228" s="228">
        <v>1</v>
      </c>
      <c r="F1228" s="228">
        <v>60090002</v>
      </c>
      <c r="G1228" s="229">
        <v>0</v>
      </c>
      <c r="H1228" s="229">
        <v>0</v>
      </c>
      <c r="I1228" s="228">
        <v>1</v>
      </c>
      <c r="J1228" s="228">
        <v>0</v>
      </c>
      <c r="K1228" s="229">
        <v>0</v>
      </c>
      <c r="L1228" s="229">
        <v>0</v>
      </c>
      <c r="M1228" s="229" t="s">
        <v>1713</v>
      </c>
      <c r="N1228" s="226">
        <v>3</v>
      </c>
      <c r="O1228" s="226">
        <v>0</v>
      </c>
      <c r="P1228" s="226">
        <v>0</v>
      </c>
      <c r="Q1228" s="226">
        <v>0</v>
      </c>
      <c r="R1228" s="11">
        <v>0</v>
      </c>
      <c r="S1228" s="226">
        <v>0</v>
      </c>
      <c r="T1228" s="16">
        <v>1</v>
      </c>
      <c r="U1228" s="226">
        <v>0</v>
      </c>
      <c r="V1228" s="226">
        <v>0</v>
      </c>
      <c r="W1228" s="226">
        <v>0</v>
      </c>
      <c r="X1228" s="226">
        <v>0</v>
      </c>
      <c r="Y1228" s="226">
        <v>0</v>
      </c>
      <c r="Z1228" s="226">
        <v>0</v>
      </c>
      <c r="AA1228" s="226">
        <v>0</v>
      </c>
      <c r="AB1228" s="225">
        <v>0</v>
      </c>
      <c r="AC1228" s="226">
        <v>0</v>
      </c>
      <c r="AD1228" s="226">
        <v>0</v>
      </c>
      <c r="AE1228" s="226">
        <v>0</v>
      </c>
      <c r="AF1228" s="226">
        <v>0</v>
      </c>
      <c r="AG1228" s="226">
        <v>0</v>
      </c>
      <c r="AH1228" s="226">
        <v>0</v>
      </c>
      <c r="AI1228" s="11">
        <v>0</v>
      </c>
      <c r="AJ1228" s="226">
        <v>0</v>
      </c>
      <c r="AK1228" s="226">
        <v>0</v>
      </c>
      <c r="AL1228" s="226">
        <v>0</v>
      </c>
      <c r="AM1228" s="226">
        <v>0</v>
      </c>
      <c r="AN1228" s="226">
        <v>0</v>
      </c>
      <c r="AO1228" s="226">
        <v>0</v>
      </c>
      <c r="AP1228" s="226">
        <v>0</v>
      </c>
      <c r="AQ1228" s="226">
        <v>0</v>
      </c>
      <c r="AR1228" s="232">
        <v>0</v>
      </c>
      <c r="AS1228" s="226">
        <v>0</v>
      </c>
      <c r="AT1228" s="224">
        <v>0</v>
      </c>
      <c r="AU1228" s="226">
        <v>0</v>
      </c>
      <c r="AV1228" s="226">
        <v>0</v>
      </c>
      <c r="AW1228" s="226">
        <v>0</v>
      </c>
      <c r="AX1228" s="12" t="s">
        <v>164</v>
      </c>
      <c r="AY1228" s="226">
        <v>0</v>
      </c>
      <c r="AZ1228" s="236">
        <v>0</v>
      </c>
      <c r="BA1228" s="18">
        <v>1</v>
      </c>
      <c r="BB1228" s="224" t="s">
        <v>1712</v>
      </c>
      <c r="BC1228" s="226">
        <v>0</v>
      </c>
      <c r="BD1228" s="237">
        <v>0</v>
      </c>
      <c r="BE1228" s="11">
        <v>0</v>
      </c>
      <c r="BF1228" s="226">
        <v>0</v>
      </c>
      <c r="BG1228" s="226">
        <v>0</v>
      </c>
      <c r="BH1228" s="226">
        <v>0</v>
      </c>
      <c r="BI1228" s="14">
        <v>0</v>
      </c>
      <c r="BJ1228" s="11">
        <v>0</v>
      </c>
      <c r="BK1228" s="11">
        <v>0</v>
      </c>
      <c r="BL1228" s="11">
        <v>0</v>
      </c>
      <c r="BM1228" s="11">
        <v>0</v>
      </c>
      <c r="BN1228" s="11">
        <v>0</v>
      </c>
      <c r="BO1228" s="11">
        <v>0</v>
      </c>
      <c r="BP1228" s="11">
        <v>0</v>
      </c>
      <c r="BQ1228" s="46">
        <v>0</v>
      </c>
    </row>
    <row r="1229" ht="20.1" customHeight="1" spans="3:69">
      <c r="C1229" s="63">
        <v>69013302</v>
      </c>
      <c r="D1229" s="227" t="s">
        <v>1714</v>
      </c>
      <c r="E1229" s="228">
        <v>1</v>
      </c>
      <c r="F1229" s="228">
        <v>60090002</v>
      </c>
      <c r="G1229" s="229">
        <v>0</v>
      </c>
      <c r="H1229" s="229">
        <v>0</v>
      </c>
      <c r="I1229" s="228">
        <v>1</v>
      </c>
      <c r="J1229" s="228">
        <v>0</v>
      </c>
      <c r="K1229" s="229">
        <v>0</v>
      </c>
      <c r="L1229" s="229">
        <v>0</v>
      </c>
      <c r="M1229" s="229" t="s">
        <v>1715</v>
      </c>
      <c r="N1229" s="226">
        <v>3</v>
      </c>
      <c r="O1229" s="226">
        <v>0</v>
      </c>
      <c r="P1229" s="226">
        <v>0</v>
      </c>
      <c r="Q1229" s="226">
        <v>0</v>
      </c>
      <c r="R1229" s="11">
        <v>0</v>
      </c>
      <c r="S1229" s="226">
        <v>0</v>
      </c>
      <c r="T1229" s="16">
        <v>1</v>
      </c>
      <c r="U1229" s="226">
        <v>0</v>
      </c>
      <c r="V1229" s="226">
        <v>0</v>
      </c>
      <c r="W1229" s="226">
        <v>0</v>
      </c>
      <c r="X1229" s="226">
        <v>0</v>
      </c>
      <c r="Y1229" s="226">
        <v>0</v>
      </c>
      <c r="Z1229" s="226">
        <v>0</v>
      </c>
      <c r="AA1229" s="226">
        <v>0</v>
      </c>
      <c r="AB1229" s="225">
        <v>0</v>
      </c>
      <c r="AC1229" s="226">
        <v>0</v>
      </c>
      <c r="AD1229" s="226">
        <v>0</v>
      </c>
      <c r="AE1229" s="226">
        <v>0</v>
      </c>
      <c r="AF1229" s="226">
        <v>0</v>
      </c>
      <c r="AG1229" s="226">
        <v>0</v>
      </c>
      <c r="AH1229" s="226">
        <v>0</v>
      </c>
      <c r="AI1229" s="11">
        <v>0</v>
      </c>
      <c r="AJ1229" s="226">
        <v>0</v>
      </c>
      <c r="AK1229" s="226">
        <v>0</v>
      </c>
      <c r="AL1229" s="226">
        <v>0</v>
      </c>
      <c r="AM1229" s="226">
        <v>0</v>
      </c>
      <c r="AN1229" s="226">
        <v>0</v>
      </c>
      <c r="AO1229" s="226">
        <v>0</v>
      </c>
      <c r="AP1229" s="226">
        <v>0</v>
      </c>
      <c r="AQ1229" s="226">
        <v>0</v>
      </c>
      <c r="AR1229" s="232">
        <v>0</v>
      </c>
      <c r="AS1229" s="226">
        <v>0</v>
      </c>
      <c r="AT1229" s="224">
        <v>0</v>
      </c>
      <c r="AU1229" s="226">
        <v>0</v>
      </c>
      <c r="AV1229" s="226">
        <v>0</v>
      </c>
      <c r="AW1229" s="226">
        <v>0</v>
      </c>
      <c r="AX1229" s="12" t="s">
        <v>164</v>
      </c>
      <c r="AY1229" s="226">
        <v>0</v>
      </c>
      <c r="AZ1229" s="236">
        <v>0</v>
      </c>
      <c r="BA1229" s="18">
        <v>1</v>
      </c>
      <c r="BB1229" s="224" t="s">
        <v>1714</v>
      </c>
      <c r="BC1229" s="226">
        <v>0</v>
      </c>
      <c r="BD1229" s="237">
        <v>0</v>
      </c>
      <c r="BE1229" s="11">
        <v>0</v>
      </c>
      <c r="BF1229" s="226">
        <v>0</v>
      </c>
      <c r="BG1229" s="226">
        <v>0</v>
      </c>
      <c r="BH1229" s="226">
        <v>0</v>
      </c>
      <c r="BI1229" s="14">
        <v>0</v>
      </c>
      <c r="BJ1229" s="11">
        <v>0</v>
      </c>
      <c r="BK1229" s="11">
        <v>0</v>
      </c>
      <c r="BL1229" s="11">
        <v>0</v>
      </c>
      <c r="BM1229" s="11">
        <v>0</v>
      </c>
      <c r="BN1229" s="11">
        <v>0</v>
      </c>
      <c r="BO1229" s="11">
        <v>0</v>
      </c>
      <c r="BP1229" s="11">
        <v>0</v>
      </c>
      <c r="BQ1229" s="46">
        <v>0</v>
      </c>
    </row>
    <row r="1230" ht="20.1" customHeight="1" spans="3:69">
      <c r="C1230" s="63">
        <v>69013303</v>
      </c>
      <c r="D1230" s="227" t="s">
        <v>1716</v>
      </c>
      <c r="E1230" s="228">
        <v>1</v>
      </c>
      <c r="F1230" s="228">
        <v>60090002</v>
      </c>
      <c r="G1230" s="229">
        <v>0</v>
      </c>
      <c r="H1230" s="229">
        <v>0</v>
      </c>
      <c r="I1230" s="228">
        <v>1</v>
      </c>
      <c r="J1230" s="228">
        <v>0</v>
      </c>
      <c r="K1230" s="229">
        <v>0</v>
      </c>
      <c r="L1230" s="229">
        <v>0</v>
      </c>
      <c r="M1230" s="229" t="s">
        <v>1717</v>
      </c>
      <c r="N1230" s="226">
        <v>3</v>
      </c>
      <c r="O1230" s="226">
        <v>0</v>
      </c>
      <c r="P1230" s="226">
        <v>0</v>
      </c>
      <c r="Q1230" s="226">
        <v>0</v>
      </c>
      <c r="R1230" s="11">
        <v>0</v>
      </c>
      <c r="S1230" s="226">
        <v>0</v>
      </c>
      <c r="T1230" s="16">
        <v>1</v>
      </c>
      <c r="U1230" s="226">
        <v>0</v>
      </c>
      <c r="V1230" s="226">
        <v>0</v>
      </c>
      <c r="W1230" s="226">
        <v>0</v>
      </c>
      <c r="X1230" s="226">
        <v>0</v>
      </c>
      <c r="Y1230" s="226">
        <v>0</v>
      </c>
      <c r="Z1230" s="226">
        <v>0</v>
      </c>
      <c r="AA1230" s="226">
        <v>0</v>
      </c>
      <c r="AB1230" s="225">
        <v>0</v>
      </c>
      <c r="AC1230" s="226">
        <v>0</v>
      </c>
      <c r="AD1230" s="226">
        <v>0</v>
      </c>
      <c r="AE1230" s="226">
        <v>0</v>
      </c>
      <c r="AF1230" s="226">
        <v>0</v>
      </c>
      <c r="AG1230" s="226">
        <v>0</v>
      </c>
      <c r="AH1230" s="226">
        <v>0</v>
      </c>
      <c r="AI1230" s="11">
        <v>0</v>
      </c>
      <c r="AJ1230" s="226">
        <v>0</v>
      </c>
      <c r="AK1230" s="226">
        <v>0</v>
      </c>
      <c r="AL1230" s="226">
        <v>0</v>
      </c>
      <c r="AM1230" s="226">
        <v>0</v>
      </c>
      <c r="AN1230" s="226">
        <v>0</v>
      </c>
      <c r="AO1230" s="226">
        <v>0</v>
      </c>
      <c r="AP1230" s="226">
        <v>0</v>
      </c>
      <c r="AQ1230" s="226">
        <v>0</v>
      </c>
      <c r="AR1230" s="232">
        <v>0</v>
      </c>
      <c r="AS1230" s="226">
        <v>0</v>
      </c>
      <c r="AT1230" s="224">
        <v>0</v>
      </c>
      <c r="AU1230" s="226">
        <v>0</v>
      </c>
      <c r="AV1230" s="226">
        <v>0</v>
      </c>
      <c r="AW1230" s="226">
        <v>0</v>
      </c>
      <c r="AX1230" s="12" t="s">
        <v>164</v>
      </c>
      <c r="AY1230" s="226">
        <v>0</v>
      </c>
      <c r="AZ1230" s="236">
        <v>0</v>
      </c>
      <c r="BA1230" s="18">
        <v>1</v>
      </c>
      <c r="BB1230" s="224" t="s">
        <v>1716</v>
      </c>
      <c r="BC1230" s="226">
        <v>0</v>
      </c>
      <c r="BD1230" s="237">
        <v>0</v>
      </c>
      <c r="BE1230" s="11">
        <v>0</v>
      </c>
      <c r="BF1230" s="226">
        <v>0</v>
      </c>
      <c r="BG1230" s="226">
        <v>0</v>
      </c>
      <c r="BH1230" s="226">
        <v>0</v>
      </c>
      <c r="BI1230" s="14">
        <v>0</v>
      </c>
      <c r="BJ1230" s="11">
        <v>0</v>
      </c>
      <c r="BK1230" s="11">
        <v>0</v>
      </c>
      <c r="BL1230" s="11">
        <v>0</v>
      </c>
      <c r="BM1230" s="11">
        <v>0</v>
      </c>
      <c r="BN1230" s="11">
        <v>0</v>
      </c>
      <c r="BO1230" s="11">
        <v>0</v>
      </c>
      <c r="BP1230" s="11">
        <v>0</v>
      </c>
      <c r="BQ1230" s="46">
        <v>0</v>
      </c>
    </row>
    <row r="1231" ht="20.1" customHeight="1" spans="3:69">
      <c r="C1231" s="63">
        <v>69013304</v>
      </c>
      <c r="D1231" s="227" t="s">
        <v>1718</v>
      </c>
      <c r="E1231" s="228">
        <v>1</v>
      </c>
      <c r="F1231" s="228">
        <v>60090002</v>
      </c>
      <c r="G1231" s="229">
        <v>0</v>
      </c>
      <c r="H1231" s="229">
        <v>0</v>
      </c>
      <c r="I1231" s="228">
        <v>1</v>
      </c>
      <c r="J1231" s="228">
        <v>0</v>
      </c>
      <c r="K1231" s="229">
        <v>0</v>
      </c>
      <c r="L1231" s="229">
        <v>0</v>
      </c>
      <c r="M1231" s="229" t="s">
        <v>1719</v>
      </c>
      <c r="N1231" s="226">
        <v>3</v>
      </c>
      <c r="O1231" s="226">
        <v>0</v>
      </c>
      <c r="P1231" s="226">
        <v>0</v>
      </c>
      <c r="Q1231" s="226">
        <v>0</v>
      </c>
      <c r="R1231" s="11">
        <v>0</v>
      </c>
      <c r="S1231" s="226">
        <v>0</v>
      </c>
      <c r="T1231" s="16">
        <v>1</v>
      </c>
      <c r="U1231" s="226">
        <v>0</v>
      </c>
      <c r="V1231" s="226">
        <v>0</v>
      </c>
      <c r="W1231" s="226">
        <v>0</v>
      </c>
      <c r="X1231" s="226">
        <v>0</v>
      </c>
      <c r="Y1231" s="226">
        <v>0</v>
      </c>
      <c r="Z1231" s="226">
        <v>0</v>
      </c>
      <c r="AA1231" s="226">
        <v>0</v>
      </c>
      <c r="AB1231" s="225">
        <v>0</v>
      </c>
      <c r="AC1231" s="226">
        <v>0</v>
      </c>
      <c r="AD1231" s="226">
        <v>0</v>
      </c>
      <c r="AE1231" s="226">
        <v>0</v>
      </c>
      <c r="AF1231" s="226">
        <v>0</v>
      </c>
      <c r="AG1231" s="226">
        <v>0</v>
      </c>
      <c r="AH1231" s="226">
        <v>0</v>
      </c>
      <c r="AI1231" s="11">
        <v>0</v>
      </c>
      <c r="AJ1231" s="226">
        <v>0</v>
      </c>
      <c r="AK1231" s="226">
        <v>0</v>
      </c>
      <c r="AL1231" s="226">
        <v>0</v>
      </c>
      <c r="AM1231" s="226">
        <v>0</v>
      </c>
      <c r="AN1231" s="226">
        <v>0</v>
      </c>
      <c r="AO1231" s="226">
        <v>0</v>
      </c>
      <c r="AP1231" s="226">
        <v>0</v>
      </c>
      <c r="AQ1231" s="226">
        <v>0</v>
      </c>
      <c r="AR1231" s="232">
        <v>0</v>
      </c>
      <c r="AS1231" s="226">
        <v>0</v>
      </c>
      <c r="AT1231" s="224">
        <v>0</v>
      </c>
      <c r="AU1231" s="226">
        <v>0</v>
      </c>
      <c r="AV1231" s="226">
        <v>0</v>
      </c>
      <c r="AW1231" s="226">
        <v>0</v>
      </c>
      <c r="AX1231" s="12" t="s">
        <v>164</v>
      </c>
      <c r="AY1231" s="226">
        <v>0</v>
      </c>
      <c r="AZ1231" s="236">
        <v>0</v>
      </c>
      <c r="BA1231" s="18">
        <v>1</v>
      </c>
      <c r="BB1231" s="224" t="s">
        <v>1718</v>
      </c>
      <c r="BC1231" s="226">
        <v>0</v>
      </c>
      <c r="BD1231" s="237">
        <v>0</v>
      </c>
      <c r="BE1231" s="11">
        <v>0</v>
      </c>
      <c r="BF1231" s="226">
        <v>0</v>
      </c>
      <c r="BG1231" s="226">
        <v>0</v>
      </c>
      <c r="BH1231" s="226">
        <v>0</v>
      </c>
      <c r="BI1231" s="14">
        <v>0</v>
      </c>
      <c r="BJ1231" s="11">
        <v>0</v>
      </c>
      <c r="BK1231" s="11">
        <v>0</v>
      </c>
      <c r="BL1231" s="11">
        <v>0</v>
      </c>
      <c r="BM1231" s="11">
        <v>0</v>
      </c>
      <c r="BN1231" s="11">
        <v>0</v>
      </c>
      <c r="BO1231" s="11">
        <v>0</v>
      </c>
      <c r="BP1231" s="11">
        <v>0</v>
      </c>
      <c r="BQ1231" s="46">
        <v>0</v>
      </c>
    </row>
    <row r="1232" ht="20.1" customHeight="1" spans="3:69">
      <c r="C1232" s="19">
        <v>69021001</v>
      </c>
      <c r="D1232" s="20" t="s">
        <v>1720</v>
      </c>
      <c r="E1232" s="19">
        <v>1</v>
      </c>
      <c r="F1232" s="19">
        <v>68000015</v>
      </c>
      <c r="G1232" s="19">
        <v>0</v>
      </c>
      <c r="H1232" s="18">
        <v>0</v>
      </c>
      <c r="I1232" s="19">
        <v>1</v>
      </c>
      <c r="J1232" s="19">
        <v>0</v>
      </c>
      <c r="K1232" s="19">
        <v>0</v>
      </c>
      <c r="L1232" s="19">
        <v>0</v>
      </c>
      <c r="M1232" s="19">
        <v>0</v>
      </c>
      <c r="N1232" s="19">
        <v>8</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c r="AS1232" s="19" t="s">
        <v>162</v>
      </c>
      <c r="AT1232" s="20" t="s">
        <v>163</v>
      </c>
      <c r="AU1232" s="19">
        <v>0</v>
      </c>
      <c r="AV1232" s="19">
        <v>0</v>
      </c>
      <c r="AW1232" s="19">
        <v>0</v>
      </c>
      <c r="AX1232" s="20" t="s">
        <v>164</v>
      </c>
      <c r="AY1232" s="20" t="s">
        <v>1721</v>
      </c>
      <c r="AZ1232" s="18">
        <v>0</v>
      </c>
      <c r="BA1232" s="18">
        <v>1</v>
      </c>
      <c r="BB1232" s="20" t="s">
        <v>1722</v>
      </c>
      <c r="BC1232" s="19">
        <v>0</v>
      </c>
      <c r="BD1232" s="16">
        <v>0</v>
      </c>
      <c r="BE1232" s="19">
        <v>0</v>
      </c>
      <c r="BF1232" s="19">
        <v>0</v>
      </c>
      <c r="BG1232" s="19">
        <v>0</v>
      </c>
      <c r="BH1232" s="19">
        <v>0</v>
      </c>
      <c r="BI1232" s="14">
        <v>0</v>
      </c>
      <c r="BJ1232" s="11">
        <v>0</v>
      </c>
      <c r="BK1232" s="11">
        <v>0</v>
      </c>
      <c r="BL1232" s="11">
        <v>0</v>
      </c>
      <c r="BM1232" s="11">
        <v>0</v>
      </c>
      <c r="BN1232" s="11">
        <v>0</v>
      </c>
      <c r="BO1232" s="11">
        <v>0</v>
      </c>
      <c r="BP1232" s="11">
        <v>0</v>
      </c>
      <c r="BQ1232" s="46">
        <v>0</v>
      </c>
    </row>
    <row r="1233" ht="20.1" customHeight="1" spans="3:69">
      <c r="C1233" s="19">
        <v>69021002</v>
      </c>
      <c r="D1233" s="20" t="s">
        <v>1723</v>
      </c>
      <c r="E1233" s="19">
        <v>1</v>
      </c>
      <c r="F1233" s="19">
        <v>68000015</v>
      </c>
      <c r="G1233" s="19">
        <v>0</v>
      </c>
      <c r="H1233" s="18">
        <v>0</v>
      </c>
      <c r="I1233" s="19">
        <v>1</v>
      </c>
      <c r="J1233" s="19">
        <v>0</v>
      </c>
      <c r="K1233" s="19">
        <v>0</v>
      </c>
      <c r="L1233" s="19">
        <v>0</v>
      </c>
      <c r="M1233" s="19">
        <v>0</v>
      </c>
      <c r="N1233" s="19">
        <v>8</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c r="AS1233" s="19" t="s">
        <v>162</v>
      </c>
      <c r="AT1233" s="20" t="s">
        <v>163</v>
      </c>
      <c r="AU1233" s="19">
        <v>0</v>
      </c>
      <c r="AV1233" s="19">
        <v>0</v>
      </c>
      <c r="AW1233" s="19">
        <v>0</v>
      </c>
      <c r="AX1233" s="20" t="s">
        <v>164</v>
      </c>
      <c r="AY1233" s="20" t="s">
        <v>1724</v>
      </c>
      <c r="AZ1233" s="18">
        <v>0</v>
      </c>
      <c r="BA1233" s="18">
        <v>1</v>
      </c>
      <c r="BB1233" s="20" t="s">
        <v>1725</v>
      </c>
      <c r="BC1233" s="19">
        <v>0</v>
      </c>
      <c r="BD1233" s="16">
        <v>0</v>
      </c>
      <c r="BE1233" s="19">
        <v>0</v>
      </c>
      <c r="BF1233" s="19">
        <v>0</v>
      </c>
      <c r="BG1233" s="19">
        <v>0</v>
      </c>
      <c r="BH1233" s="19">
        <v>0</v>
      </c>
      <c r="BI1233" s="14">
        <v>0</v>
      </c>
      <c r="BJ1233" s="11">
        <v>0</v>
      </c>
      <c r="BK1233" s="11">
        <v>0</v>
      </c>
      <c r="BL1233" s="11">
        <v>0</v>
      </c>
      <c r="BM1233" s="11">
        <v>0</v>
      </c>
      <c r="BN1233" s="11">
        <v>0</v>
      </c>
      <c r="BO1233" s="11">
        <v>0</v>
      </c>
      <c r="BP1233" s="11">
        <v>0</v>
      </c>
      <c r="BQ1233" s="46">
        <v>0</v>
      </c>
    </row>
    <row r="1234" ht="20.1" customHeight="1" spans="3:69">
      <c r="C1234" s="19">
        <v>69021003</v>
      </c>
      <c r="D1234" s="20" t="s">
        <v>1726</v>
      </c>
      <c r="E1234" s="19">
        <v>1</v>
      </c>
      <c r="F1234" s="19">
        <v>68000015</v>
      </c>
      <c r="G1234" s="19">
        <v>0</v>
      </c>
      <c r="H1234" s="18">
        <v>0</v>
      </c>
      <c r="I1234" s="19">
        <v>1</v>
      </c>
      <c r="J1234" s="19">
        <v>0</v>
      </c>
      <c r="K1234" s="19">
        <v>0</v>
      </c>
      <c r="L1234" s="19">
        <v>0</v>
      </c>
      <c r="M1234" s="19">
        <v>0</v>
      </c>
      <c r="N1234" s="19">
        <v>8</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c r="AS1234" s="19" t="s">
        <v>162</v>
      </c>
      <c r="AT1234" s="20" t="s">
        <v>163</v>
      </c>
      <c r="AU1234" s="19">
        <v>0</v>
      </c>
      <c r="AV1234" s="19">
        <v>0</v>
      </c>
      <c r="AW1234" s="19">
        <v>0</v>
      </c>
      <c r="AX1234" s="20" t="s">
        <v>164</v>
      </c>
      <c r="AY1234" s="20" t="s">
        <v>1727</v>
      </c>
      <c r="AZ1234" s="18">
        <v>0</v>
      </c>
      <c r="BA1234" s="18">
        <v>1</v>
      </c>
      <c r="BB1234" s="20" t="s">
        <v>1728</v>
      </c>
      <c r="BC1234" s="19">
        <v>0</v>
      </c>
      <c r="BD1234" s="16">
        <v>0</v>
      </c>
      <c r="BE1234" s="19">
        <v>0</v>
      </c>
      <c r="BF1234" s="19">
        <v>0</v>
      </c>
      <c r="BG1234" s="19">
        <v>0</v>
      </c>
      <c r="BH1234" s="19">
        <v>0</v>
      </c>
      <c r="BI1234" s="14">
        <v>0</v>
      </c>
      <c r="BJ1234" s="11">
        <v>0</v>
      </c>
      <c r="BK1234" s="11">
        <v>0</v>
      </c>
      <c r="BL1234" s="11">
        <v>0</v>
      </c>
      <c r="BM1234" s="11">
        <v>0</v>
      </c>
      <c r="BN1234" s="11">
        <v>0</v>
      </c>
      <c r="BO1234" s="11">
        <v>0</v>
      </c>
      <c r="BP1234" s="11">
        <v>0</v>
      </c>
      <c r="BQ1234" s="46">
        <v>0</v>
      </c>
    </row>
    <row r="1235" ht="20.1" customHeight="1" spans="3:69">
      <c r="C1235" s="19">
        <v>69021004</v>
      </c>
      <c r="D1235" s="20" t="s">
        <v>1729</v>
      </c>
      <c r="E1235" s="19">
        <v>1</v>
      </c>
      <c r="F1235" s="19">
        <v>68000015</v>
      </c>
      <c r="G1235" s="19">
        <v>0</v>
      </c>
      <c r="H1235" s="18">
        <v>0</v>
      </c>
      <c r="I1235" s="19">
        <v>1</v>
      </c>
      <c r="J1235" s="19">
        <v>0</v>
      </c>
      <c r="K1235" s="19">
        <v>0</v>
      </c>
      <c r="L1235" s="19">
        <v>0</v>
      </c>
      <c r="M1235" s="19">
        <v>0</v>
      </c>
      <c r="N1235" s="19">
        <v>8</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c r="AS1235" s="19" t="s">
        <v>162</v>
      </c>
      <c r="AT1235" s="20" t="s">
        <v>163</v>
      </c>
      <c r="AU1235" s="19">
        <v>0</v>
      </c>
      <c r="AV1235" s="19">
        <v>0</v>
      </c>
      <c r="AW1235" s="19">
        <v>0</v>
      </c>
      <c r="AX1235" s="20" t="s">
        <v>164</v>
      </c>
      <c r="AY1235" s="20" t="s">
        <v>1730</v>
      </c>
      <c r="AZ1235" s="18">
        <v>0</v>
      </c>
      <c r="BA1235" s="18">
        <v>1</v>
      </c>
      <c r="BB1235" s="20" t="s">
        <v>1731</v>
      </c>
      <c r="BC1235" s="19">
        <v>0</v>
      </c>
      <c r="BD1235" s="16">
        <v>0</v>
      </c>
      <c r="BE1235" s="19">
        <v>0</v>
      </c>
      <c r="BF1235" s="19">
        <v>0</v>
      </c>
      <c r="BG1235" s="19">
        <v>0</v>
      </c>
      <c r="BH1235" s="19">
        <v>0</v>
      </c>
      <c r="BI1235" s="14">
        <v>0</v>
      </c>
      <c r="BJ1235" s="11">
        <v>0</v>
      </c>
      <c r="BK1235" s="11">
        <v>0</v>
      </c>
      <c r="BL1235" s="11">
        <v>0</v>
      </c>
      <c r="BM1235" s="11">
        <v>0</v>
      </c>
      <c r="BN1235" s="11">
        <v>0</v>
      </c>
      <c r="BO1235" s="11">
        <v>0</v>
      </c>
      <c r="BP1235" s="11">
        <v>0</v>
      </c>
      <c r="BQ1235" s="46">
        <v>0</v>
      </c>
    </row>
    <row r="1236" ht="20.1" customHeight="1" spans="3:69">
      <c r="C1236" s="19">
        <v>69021005</v>
      </c>
      <c r="D1236" s="20" t="s">
        <v>1732</v>
      </c>
      <c r="E1236" s="19">
        <v>1</v>
      </c>
      <c r="F1236" s="19">
        <v>68000015</v>
      </c>
      <c r="G1236" s="19">
        <v>0</v>
      </c>
      <c r="H1236" s="18">
        <v>0</v>
      </c>
      <c r="I1236" s="19">
        <v>1</v>
      </c>
      <c r="J1236" s="19">
        <v>0</v>
      </c>
      <c r="K1236" s="19">
        <v>0</v>
      </c>
      <c r="L1236" s="19">
        <v>0</v>
      </c>
      <c r="M1236" s="19">
        <v>0</v>
      </c>
      <c r="N1236" s="19">
        <v>8</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c r="AS1236" s="19" t="s">
        <v>162</v>
      </c>
      <c r="AT1236" s="20" t="s">
        <v>163</v>
      </c>
      <c r="AU1236" s="19">
        <v>0</v>
      </c>
      <c r="AV1236" s="19">
        <v>0</v>
      </c>
      <c r="AW1236" s="19">
        <v>0</v>
      </c>
      <c r="AX1236" s="20" t="s">
        <v>164</v>
      </c>
      <c r="AY1236" s="20" t="s">
        <v>1733</v>
      </c>
      <c r="AZ1236" s="18">
        <v>0</v>
      </c>
      <c r="BA1236" s="18">
        <v>1</v>
      </c>
      <c r="BB1236" s="20" t="s">
        <v>1734</v>
      </c>
      <c r="BC1236" s="19">
        <v>0</v>
      </c>
      <c r="BD1236" s="16">
        <v>0</v>
      </c>
      <c r="BE1236" s="19">
        <v>0</v>
      </c>
      <c r="BF1236" s="19">
        <v>0</v>
      </c>
      <c r="BG1236" s="19">
        <v>0</v>
      </c>
      <c r="BH1236" s="19">
        <v>0</v>
      </c>
      <c r="BI1236" s="14">
        <v>0</v>
      </c>
      <c r="BJ1236" s="11">
        <v>0</v>
      </c>
      <c r="BK1236" s="11">
        <v>0</v>
      </c>
      <c r="BL1236" s="11">
        <v>0</v>
      </c>
      <c r="BM1236" s="11">
        <v>0</v>
      </c>
      <c r="BN1236" s="11">
        <v>0</v>
      </c>
      <c r="BO1236" s="11">
        <v>0</v>
      </c>
      <c r="BP1236" s="11">
        <v>0</v>
      </c>
      <c r="BQ1236" s="46">
        <v>0</v>
      </c>
    </row>
    <row r="1237" ht="20.1" customHeight="1" spans="3:69">
      <c r="C1237" s="19">
        <v>69021006</v>
      </c>
      <c r="D1237" s="20" t="s">
        <v>1735</v>
      </c>
      <c r="E1237" s="19">
        <v>1</v>
      </c>
      <c r="F1237" s="19">
        <v>68000015</v>
      </c>
      <c r="G1237" s="19">
        <v>0</v>
      </c>
      <c r="H1237" s="18">
        <v>0</v>
      </c>
      <c r="I1237" s="19">
        <v>1</v>
      </c>
      <c r="J1237" s="19">
        <v>0</v>
      </c>
      <c r="K1237" s="19">
        <v>0</v>
      </c>
      <c r="L1237" s="19">
        <v>0</v>
      </c>
      <c r="M1237" s="19">
        <v>0</v>
      </c>
      <c r="N1237" s="19">
        <v>8</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c r="AS1237" s="19" t="s">
        <v>162</v>
      </c>
      <c r="AT1237" s="20" t="s">
        <v>163</v>
      </c>
      <c r="AU1237" s="19">
        <v>0</v>
      </c>
      <c r="AV1237" s="19">
        <v>0</v>
      </c>
      <c r="AW1237" s="19">
        <v>0</v>
      </c>
      <c r="AX1237" s="20" t="s">
        <v>164</v>
      </c>
      <c r="AY1237" s="20" t="s">
        <v>1736</v>
      </c>
      <c r="AZ1237" s="18">
        <v>0</v>
      </c>
      <c r="BA1237" s="18">
        <v>1</v>
      </c>
      <c r="BB1237" s="20" t="s">
        <v>1737</v>
      </c>
      <c r="BC1237" s="19">
        <v>0</v>
      </c>
      <c r="BD1237" s="16">
        <v>0</v>
      </c>
      <c r="BE1237" s="19">
        <v>0</v>
      </c>
      <c r="BF1237" s="19">
        <v>0</v>
      </c>
      <c r="BG1237" s="19">
        <v>0</v>
      </c>
      <c r="BH1237" s="19">
        <v>0</v>
      </c>
      <c r="BI1237" s="14">
        <v>0</v>
      </c>
      <c r="BJ1237" s="11">
        <v>0</v>
      </c>
      <c r="BK1237" s="11">
        <v>0</v>
      </c>
      <c r="BL1237" s="11">
        <v>0</v>
      </c>
      <c r="BM1237" s="11">
        <v>0</v>
      </c>
      <c r="BN1237" s="11">
        <v>0</v>
      </c>
      <c r="BO1237" s="11">
        <v>0</v>
      </c>
      <c r="BP1237" s="11">
        <v>0</v>
      </c>
      <c r="BQ1237" s="46">
        <v>0</v>
      </c>
    </row>
    <row r="1238" ht="20.1" customHeight="1" spans="3:69">
      <c r="C1238" s="19">
        <v>69021007</v>
      </c>
      <c r="D1238" s="20" t="s">
        <v>1738</v>
      </c>
      <c r="E1238" s="19">
        <v>1</v>
      </c>
      <c r="F1238" s="19">
        <v>68000015</v>
      </c>
      <c r="G1238" s="19">
        <v>0</v>
      </c>
      <c r="H1238" s="18">
        <v>0</v>
      </c>
      <c r="I1238" s="19">
        <v>1</v>
      </c>
      <c r="J1238" s="19">
        <v>0</v>
      </c>
      <c r="K1238" s="19">
        <v>0</v>
      </c>
      <c r="L1238" s="19">
        <v>0</v>
      </c>
      <c r="M1238" s="19">
        <v>0</v>
      </c>
      <c r="N1238" s="19">
        <v>8</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c r="AS1238" s="19" t="s">
        <v>162</v>
      </c>
      <c r="AT1238" s="20" t="s">
        <v>163</v>
      </c>
      <c r="AU1238" s="19">
        <v>0</v>
      </c>
      <c r="AV1238" s="19">
        <v>0</v>
      </c>
      <c r="AW1238" s="19">
        <v>0</v>
      </c>
      <c r="AX1238" s="20" t="s">
        <v>164</v>
      </c>
      <c r="AY1238" s="20" t="s">
        <v>1739</v>
      </c>
      <c r="AZ1238" s="18">
        <v>0</v>
      </c>
      <c r="BA1238" s="18">
        <v>1</v>
      </c>
      <c r="BB1238" s="20" t="s">
        <v>1740</v>
      </c>
      <c r="BC1238" s="19">
        <v>0</v>
      </c>
      <c r="BD1238" s="16">
        <v>0</v>
      </c>
      <c r="BE1238" s="19">
        <v>0</v>
      </c>
      <c r="BF1238" s="19">
        <v>0</v>
      </c>
      <c r="BG1238" s="19">
        <v>0</v>
      </c>
      <c r="BH1238" s="19">
        <v>0</v>
      </c>
      <c r="BI1238" s="14">
        <v>0</v>
      </c>
      <c r="BJ1238" s="11">
        <v>0</v>
      </c>
      <c r="BK1238" s="11">
        <v>0</v>
      </c>
      <c r="BL1238" s="11">
        <v>0</v>
      </c>
      <c r="BM1238" s="11">
        <v>0</v>
      </c>
      <c r="BN1238" s="11">
        <v>0</v>
      </c>
      <c r="BO1238" s="11">
        <v>0</v>
      </c>
      <c r="BP1238" s="11">
        <v>0</v>
      </c>
      <c r="BQ1238" s="46">
        <v>0</v>
      </c>
    </row>
    <row r="1239" ht="20.1" customHeight="1" spans="3:69">
      <c r="C1239" s="19">
        <v>69021008</v>
      </c>
      <c r="D1239" s="20" t="s">
        <v>1741</v>
      </c>
      <c r="E1239" s="19">
        <v>1</v>
      </c>
      <c r="F1239" s="19">
        <v>68000015</v>
      </c>
      <c r="G1239" s="19">
        <v>0</v>
      </c>
      <c r="H1239" s="18">
        <v>0</v>
      </c>
      <c r="I1239" s="19">
        <v>1</v>
      </c>
      <c r="J1239" s="19">
        <v>0</v>
      </c>
      <c r="K1239" s="19">
        <v>0</v>
      </c>
      <c r="L1239" s="19">
        <v>0</v>
      </c>
      <c r="M1239" s="19">
        <v>0</v>
      </c>
      <c r="N1239" s="19">
        <v>8</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c r="AS1239" s="19" t="s">
        <v>162</v>
      </c>
      <c r="AT1239" s="20" t="s">
        <v>163</v>
      </c>
      <c r="AU1239" s="19">
        <v>0</v>
      </c>
      <c r="AV1239" s="19">
        <v>0</v>
      </c>
      <c r="AW1239" s="19">
        <v>0</v>
      </c>
      <c r="AX1239" s="20" t="s">
        <v>164</v>
      </c>
      <c r="AY1239" s="20" t="s">
        <v>1742</v>
      </c>
      <c r="AZ1239" s="18">
        <v>0</v>
      </c>
      <c r="BA1239" s="18">
        <v>1</v>
      </c>
      <c r="BB1239" s="20" t="s">
        <v>1743</v>
      </c>
      <c r="BC1239" s="19">
        <v>0</v>
      </c>
      <c r="BD1239" s="16">
        <v>0</v>
      </c>
      <c r="BE1239" s="19">
        <v>0</v>
      </c>
      <c r="BF1239" s="19">
        <v>0</v>
      </c>
      <c r="BG1239" s="19">
        <v>0</v>
      </c>
      <c r="BH1239" s="19">
        <v>0</v>
      </c>
      <c r="BI1239" s="14">
        <v>0</v>
      </c>
      <c r="BJ1239" s="11">
        <v>0</v>
      </c>
      <c r="BK1239" s="11">
        <v>0</v>
      </c>
      <c r="BL1239" s="11">
        <v>0</v>
      </c>
      <c r="BM1239" s="11">
        <v>0</v>
      </c>
      <c r="BN1239" s="11">
        <v>0</v>
      </c>
      <c r="BO1239" s="11">
        <v>0</v>
      </c>
      <c r="BP1239" s="11">
        <v>0</v>
      </c>
      <c r="BQ1239" s="46">
        <v>0</v>
      </c>
    </row>
    <row r="1240" ht="20.1" customHeight="1" spans="3:69">
      <c r="C1240" s="19">
        <v>69021009</v>
      </c>
      <c r="D1240" s="20" t="s">
        <v>1744</v>
      </c>
      <c r="E1240" s="19">
        <v>1</v>
      </c>
      <c r="F1240" s="19">
        <v>68000015</v>
      </c>
      <c r="G1240" s="19">
        <v>0</v>
      </c>
      <c r="H1240" s="18">
        <v>0</v>
      </c>
      <c r="I1240" s="19">
        <v>1</v>
      </c>
      <c r="J1240" s="19">
        <v>0</v>
      </c>
      <c r="K1240" s="19">
        <v>0</v>
      </c>
      <c r="L1240" s="19">
        <v>0</v>
      </c>
      <c r="M1240" s="19">
        <v>0</v>
      </c>
      <c r="N1240" s="19">
        <v>8</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c r="AS1240" s="19" t="s">
        <v>162</v>
      </c>
      <c r="AT1240" s="20" t="s">
        <v>163</v>
      </c>
      <c r="AU1240" s="19">
        <v>0</v>
      </c>
      <c r="AV1240" s="19">
        <v>0</v>
      </c>
      <c r="AW1240" s="19">
        <v>0</v>
      </c>
      <c r="AX1240" s="20" t="s">
        <v>164</v>
      </c>
      <c r="AY1240" s="20" t="s">
        <v>1547</v>
      </c>
      <c r="AZ1240" s="18">
        <v>0</v>
      </c>
      <c r="BA1240" s="18">
        <v>1</v>
      </c>
      <c r="BB1240" s="20" t="s">
        <v>1745</v>
      </c>
      <c r="BC1240" s="19">
        <v>0</v>
      </c>
      <c r="BD1240" s="16">
        <v>0</v>
      </c>
      <c r="BE1240" s="19">
        <v>0</v>
      </c>
      <c r="BF1240" s="19">
        <v>0</v>
      </c>
      <c r="BG1240" s="19">
        <v>0</v>
      </c>
      <c r="BH1240" s="19">
        <v>0</v>
      </c>
      <c r="BI1240" s="14">
        <v>0</v>
      </c>
      <c r="BJ1240" s="11">
        <v>0</v>
      </c>
      <c r="BK1240" s="11">
        <v>0</v>
      </c>
      <c r="BL1240" s="11">
        <v>0</v>
      </c>
      <c r="BM1240" s="11">
        <v>0</v>
      </c>
      <c r="BN1240" s="11">
        <v>0</v>
      </c>
      <c r="BO1240" s="11">
        <v>0</v>
      </c>
      <c r="BP1240" s="11">
        <v>0</v>
      </c>
      <c r="BQ1240" s="46">
        <v>0</v>
      </c>
    </row>
    <row r="1241" ht="20.1" customHeight="1" spans="3:69">
      <c r="C1241" s="19">
        <v>69021010</v>
      </c>
      <c r="D1241" s="20" t="s">
        <v>1746</v>
      </c>
      <c r="E1241" s="19">
        <v>1</v>
      </c>
      <c r="F1241" s="19">
        <v>68000015</v>
      </c>
      <c r="G1241" s="19">
        <v>0</v>
      </c>
      <c r="H1241" s="18">
        <v>0</v>
      </c>
      <c r="I1241" s="19">
        <v>1</v>
      </c>
      <c r="J1241" s="19">
        <v>0</v>
      </c>
      <c r="K1241" s="19">
        <v>0</v>
      </c>
      <c r="L1241" s="19">
        <v>0</v>
      </c>
      <c r="M1241" s="19">
        <v>0</v>
      </c>
      <c r="N1241" s="19">
        <v>8</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c r="AS1241" s="19" t="s">
        <v>162</v>
      </c>
      <c r="AT1241" s="20" t="s">
        <v>163</v>
      </c>
      <c r="AU1241" s="19">
        <v>0</v>
      </c>
      <c r="AV1241" s="19">
        <v>0</v>
      </c>
      <c r="AW1241" s="19">
        <v>0</v>
      </c>
      <c r="AX1241" s="20" t="s">
        <v>164</v>
      </c>
      <c r="AY1241" s="20" t="s">
        <v>1747</v>
      </c>
      <c r="AZ1241" s="18">
        <v>0</v>
      </c>
      <c r="BA1241" s="18">
        <v>1</v>
      </c>
      <c r="BB1241" s="20" t="s">
        <v>1748</v>
      </c>
      <c r="BC1241" s="19">
        <v>0</v>
      </c>
      <c r="BD1241" s="16">
        <v>0</v>
      </c>
      <c r="BE1241" s="19">
        <v>0</v>
      </c>
      <c r="BF1241" s="19">
        <v>0</v>
      </c>
      <c r="BG1241" s="19">
        <v>0</v>
      </c>
      <c r="BH1241" s="19">
        <v>0</v>
      </c>
      <c r="BI1241" s="14">
        <v>0</v>
      </c>
      <c r="BJ1241" s="11">
        <v>0</v>
      </c>
      <c r="BK1241" s="11">
        <v>0</v>
      </c>
      <c r="BL1241" s="11">
        <v>0</v>
      </c>
      <c r="BM1241" s="11">
        <v>0</v>
      </c>
      <c r="BN1241" s="11">
        <v>0</v>
      </c>
      <c r="BO1241" s="11">
        <v>0</v>
      </c>
      <c r="BP1241" s="11">
        <v>0</v>
      </c>
      <c r="BQ1241" s="46">
        <v>0</v>
      </c>
    </row>
    <row r="1242" ht="20.1" customHeight="1" spans="3:69">
      <c r="C1242" s="19">
        <v>69021011</v>
      </c>
      <c r="D1242" s="20" t="s">
        <v>1749</v>
      </c>
      <c r="E1242" s="19">
        <v>1</v>
      </c>
      <c r="F1242" s="19">
        <v>68000015</v>
      </c>
      <c r="G1242" s="19">
        <v>0</v>
      </c>
      <c r="H1242" s="18">
        <v>0</v>
      </c>
      <c r="I1242" s="19">
        <v>1</v>
      </c>
      <c r="J1242" s="19">
        <v>0</v>
      </c>
      <c r="K1242" s="19">
        <v>0</v>
      </c>
      <c r="L1242" s="19">
        <v>0</v>
      </c>
      <c r="M1242" s="19">
        <v>0</v>
      </c>
      <c r="N1242" s="19">
        <v>8</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c r="AS1242" s="19" t="s">
        <v>162</v>
      </c>
      <c r="AT1242" s="20" t="s">
        <v>163</v>
      </c>
      <c r="AU1242" s="19">
        <v>0</v>
      </c>
      <c r="AV1242" s="19">
        <v>0</v>
      </c>
      <c r="AW1242" s="19">
        <v>0</v>
      </c>
      <c r="AX1242" s="20" t="s">
        <v>164</v>
      </c>
      <c r="AY1242" s="20" t="s">
        <v>1750</v>
      </c>
      <c r="AZ1242" s="18">
        <v>0</v>
      </c>
      <c r="BA1242" s="18">
        <v>1</v>
      </c>
      <c r="BB1242" s="20" t="s">
        <v>1751</v>
      </c>
      <c r="BC1242" s="19">
        <v>0</v>
      </c>
      <c r="BD1242" s="16">
        <v>0</v>
      </c>
      <c r="BE1242" s="19">
        <v>0</v>
      </c>
      <c r="BF1242" s="19">
        <v>0</v>
      </c>
      <c r="BG1242" s="19">
        <v>0</v>
      </c>
      <c r="BH1242" s="19">
        <v>0</v>
      </c>
      <c r="BI1242" s="14">
        <v>0</v>
      </c>
      <c r="BJ1242" s="11">
        <v>0</v>
      </c>
      <c r="BK1242" s="11">
        <v>0</v>
      </c>
      <c r="BL1242" s="11">
        <v>0</v>
      </c>
      <c r="BM1242" s="11">
        <v>0</v>
      </c>
      <c r="BN1242" s="11">
        <v>0</v>
      </c>
      <c r="BO1242" s="11">
        <v>0</v>
      </c>
      <c r="BP1242" s="11">
        <v>0</v>
      </c>
      <c r="BQ1242" s="46">
        <v>0</v>
      </c>
    </row>
    <row r="1243" ht="20.1" customHeight="1" spans="3:69">
      <c r="C1243" s="19">
        <v>69021012</v>
      </c>
      <c r="D1243" s="20" t="s">
        <v>1749</v>
      </c>
      <c r="E1243" s="19">
        <v>1</v>
      </c>
      <c r="F1243" s="19">
        <v>68000015</v>
      </c>
      <c r="G1243" s="19">
        <v>0</v>
      </c>
      <c r="H1243" s="18">
        <v>0</v>
      </c>
      <c r="I1243" s="19">
        <v>1</v>
      </c>
      <c r="J1243" s="19">
        <v>0</v>
      </c>
      <c r="K1243" s="19">
        <v>0</v>
      </c>
      <c r="L1243" s="19">
        <v>0</v>
      </c>
      <c r="M1243" s="19">
        <v>0</v>
      </c>
      <c r="N1243" s="19">
        <v>8</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c r="AS1243" s="19" t="s">
        <v>162</v>
      </c>
      <c r="AT1243" s="20" t="s">
        <v>163</v>
      </c>
      <c r="AU1243" s="19">
        <v>0</v>
      </c>
      <c r="AV1243" s="19">
        <v>0</v>
      </c>
      <c r="AW1243" s="19">
        <v>0</v>
      </c>
      <c r="AX1243" s="20" t="s">
        <v>164</v>
      </c>
      <c r="AY1243" s="20" t="s">
        <v>1279</v>
      </c>
      <c r="AZ1243" s="18">
        <v>0</v>
      </c>
      <c r="BA1243" s="18">
        <v>1</v>
      </c>
      <c r="BB1243" s="20" t="s">
        <v>1752</v>
      </c>
      <c r="BC1243" s="19">
        <v>0</v>
      </c>
      <c r="BD1243" s="16">
        <v>0</v>
      </c>
      <c r="BE1243" s="19">
        <v>0</v>
      </c>
      <c r="BF1243" s="19">
        <v>0</v>
      </c>
      <c r="BG1243" s="19">
        <v>0</v>
      </c>
      <c r="BH1243" s="19">
        <v>0</v>
      </c>
      <c r="BI1243" s="14">
        <v>0</v>
      </c>
      <c r="BJ1243" s="11">
        <v>0</v>
      </c>
      <c r="BK1243" s="11">
        <v>0</v>
      </c>
      <c r="BL1243" s="11">
        <v>0</v>
      </c>
      <c r="BM1243" s="11">
        <v>0</v>
      </c>
      <c r="BN1243" s="11">
        <v>0</v>
      </c>
      <c r="BO1243" s="11">
        <v>0</v>
      </c>
      <c r="BP1243" s="11">
        <v>0</v>
      </c>
      <c r="BQ1243" s="46">
        <v>0</v>
      </c>
    </row>
    <row r="1244" ht="20.1" customHeight="1" spans="3:69">
      <c r="C1244" s="19">
        <v>69021013</v>
      </c>
      <c r="D1244" s="20" t="s">
        <v>1749</v>
      </c>
      <c r="E1244" s="19">
        <v>1</v>
      </c>
      <c r="F1244" s="19">
        <v>68000015</v>
      </c>
      <c r="G1244" s="19">
        <v>0</v>
      </c>
      <c r="H1244" s="18">
        <v>0</v>
      </c>
      <c r="I1244" s="19">
        <v>1</v>
      </c>
      <c r="J1244" s="19">
        <v>0</v>
      </c>
      <c r="K1244" s="19">
        <v>0</v>
      </c>
      <c r="L1244" s="19">
        <v>0</v>
      </c>
      <c r="M1244" s="19">
        <v>0</v>
      </c>
      <c r="N1244" s="19">
        <v>8</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c r="AS1244" s="19" t="s">
        <v>162</v>
      </c>
      <c r="AT1244" s="20" t="s">
        <v>163</v>
      </c>
      <c r="AU1244" s="19">
        <v>0</v>
      </c>
      <c r="AV1244" s="19">
        <v>0</v>
      </c>
      <c r="AW1244" s="19">
        <v>0</v>
      </c>
      <c r="AX1244" s="20" t="s">
        <v>164</v>
      </c>
      <c r="AY1244" s="20" t="s">
        <v>1309</v>
      </c>
      <c r="AZ1244" s="18">
        <v>0</v>
      </c>
      <c r="BA1244" s="18">
        <v>1</v>
      </c>
      <c r="BB1244" s="20" t="s">
        <v>1753</v>
      </c>
      <c r="BC1244" s="19">
        <v>0</v>
      </c>
      <c r="BD1244" s="16">
        <v>0</v>
      </c>
      <c r="BE1244" s="19">
        <v>0</v>
      </c>
      <c r="BF1244" s="19">
        <v>0</v>
      </c>
      <c r="BG1244" s="19">
        <v>0</v>
      </c>
      <c r="BH1244" s="19">
        <v>0</v>
      </c>
      <c r="BI1244" s="14">
        <v>0</v>
      </c>
      <c r="BJ1244" s="11">
        <v>0</v>
      </c>
      <c r="BK1244" s="11">
        <v>0</v>
      </c>
      <c r="BL1244" s="11">
        <v>0</v>
      </c>
      <c r="BM1244" s="11">
        <v>0</v>
      </c>
      <c r="BN1244" s="11">
        <v>0</v>
      </c>
      <c r="BO1244" s="11">
        <v>0</v>
      </c>
      <c r="BP1244" s="11">
        <v>0</v>
      </c>
      <c r="BQ1244" s="46">
        <v>0</v>
      </c>
    </row>
    <row r="1245" ht="20.1" customHeight="1" spans="3:69">
      <c r="C1245" s="19">
        <v>69021014</v>
      </c>
      <c r="D1245" s="20" t="s">
        <v>1749</v>
      </c>
      <c r="E1245" s="19">
        <v>1</v>
      </c>
      <c r="F1245" s="19">
        <v>68000015</v>
      </c>
      <c r="G1245" s="19">
        <v>0</v>
      </c>
      <c r="H1245" s="18">
        <v>0</v>
      </c>
      <c r="I1245" s="19">
        <v>1</v>
      </c>
      <c r="J1245" s="19">
        <v>0</v>
      </c>
      <c r="K1245" s="19">
        <v>0</v>
      </c>
      <c r="L1245" s="19">
        <v>0</v>
      </c>
      <c r="M1245" s="19">
        <v>0</v>
      </c>
      <c r="N1245" s="19">
        <v>8</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c r="AS1245" s="19" t="s">
        <v>162</v>
      </c>
      <c r="AT1245" s="20" t="s">
        <v>163</v>
      </c>
      <c r="AU1245" s="19">
        <v>0</v>
      </c>
      <c r="AV1245" s="19">
        <v>0</v>
      </c>
      <c r="AW1245" s="19">
        <v>0</v>
      </c>
      <c r="AX1245" s="20" t="s">
        <v>164</v>
      </c>
      <c r="AY1245" s="20" t="s">
        <v>1299</v>
      </c>
      <c r="AZ1245" s="18">
        <v>0</v>
      </c>
      <c r="BA1245" s="18">
        <v>1</v>
      </c>
      <c r="BB1245" s="20" t="s">
        <v>1754</v>
      </c>
      <c r="BC1245" s="19">
        <v>0</v>
      </c>
      <c r="BD1245" s="16">
        <v>0</v>
      </c>
      <c r="BE1245" s="19">
        <v>0</v>
      </c>
      <c r="BF1245" s="19">
        <v>0</v>
      </c>
      <c r="BG1245" s="19">
        <v>0</v>
      </c>
      <c r="BH1245" s="19">
        <v>0</v>
      </c>
      <c r="BI1245" s="14">
        <v>0</v>
      </c>
      <c r="BJ1245" s="11">
        <v>0</v>
      </c>
      <c r="BK1245" s="11">
        <v>0</v>
      </c>
      <c r="BL1245" s="11">
        <v>0</v>
      </c>
      <c r="BM1245" s="11">
        <v>0</v>
      </c>
      <c r="BN1245" s="11">
        <v>0</v>
      </c>
      <c r="BO1245" s="11">
        <v>0</v>
      </c>
      <c r="BP1245" s="11">
        <v>0</v>
      </c>
      <c r="BQ1245" s="46">
        <v>0</v>
      </c>
    </row>
    <row r="1246" ht="20.1" customHeight="1" spans="3:69">
      <c r="C1246" s="19">
        <v>69031001</v>
      </c>
      <c r="D1246" s="20" t="s">
        <v>494</v>
      </c>
      <c r="E1246" s="19">
        <v>1</v>
      </c>
      <c r="F1246" s="19">
        <v>68000110</v>
      </c>
      <c r="G1246" s="19">
        <v>0</v>
      </c>
      <c r="H1246" s="18">
        <v>0</v>
      </c>
      <c r="I1246" s="14">
        <v>1</v>
      </c>
      <c r="J1246" s="19">
        <v>0</v>
      </c>
      <c r="K1246" s="19">
        <v>0</v>
      </c>
      <c r="L1246" s="19">
        <v>0</v>
      </c>
      <c r="M1246" s="19">
        <v>0</v>
      </c>
      <c r="N1246" s="19">
        <v>2</v>
      </c>
      <c r="O1246" s="19">
        <v>1</v>
      </c>
      <c r="P1246" s="19">
        <v>0.05</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230">
        <v>69000021</v>
      </c>
      <c r="AS1246" s="19" t="s">
        <v>162</v>
      </c>
      <c r="AT1246" s="20" t="s">
        <v>163</v>
      </c>
      <c r="AU1246" s="19">
        <v>0</v>
      </c>
      <c r="AV1246" s="19">
        <v>0</v>
      </c>
      <c r="AW1246" s="19">
        <v>0</v>
      </c>
      <c r="AX1246" s="20" t="s">
        <v>164</v>
      </c>
      <c r="AY1246" s="20" t="s">
        <v>162</v>
      </c>
      <c r="AZ1246" s="18">
        <v>0</v>
      </c>
      <c r="BA1246" s="18">
        <v>1</v>
      </c>
      <c r="BB1246" s="76" t="s">
        <v>1755</v>
      </c>
      <c r="BC1246" s="19">
        <v>0</v>
      </c>
      <c r="BD1246" s="16">
        <v>0</v>
      </c>
      <c r="BE1246" s="19">
        <v>0</v>
      </c>
      <c r="BF1246" s="19">
        <v>0</v>
      </c>
      <c r="BG1246" s="19">
        <v>0</v>
      </c>
      <c r="BH1246" s="19">
        <v>0</v>
      </c>
      <c r="BI1246" s="14">
        <v>0</v>
      </c>
      <c r="BJ1246" s="11">
        <v>0</v>
      </c>
      <c r="BK1246" s="11">
        <v>0</v>
      </c>
      <c r="BL1246" s="11">
        <v>0</v>
      </c>
      <c r="BM1246" s="11">
        <v>0</v>
      </c>
      <c r="BN1246" s="11">
        <v>0</v>
      </c>
      <c r="BO1246" s="11">
        <v>0</v>
      </c>
      <c r="BP1246" s="11">
        <v>0</v>
      </c>
      <c r="BQ1246" s="46">
        <v>0</v>
      </c>
    </row>
    <row r="1247" ht="20.1" customHeight="1" spans="3:69">
      <c r="C1247" s="19">
        <v>69031002</v>
      </c>
      <c r="D1247" s="20" t="s">
        <v>1756</v>
      </c>
      <c r="E1247" s="19">
        <v>1</v>
      </c>
      <c r="F1247" s="19">
        <v>68000015</v>
      </c>
      <c r="G1247" s="19">
        <v>0</v>
      </c>
      <c r="H1247" s="18">
        <v>0</v>
      </c>
      <c r="I1247" s="19">
        <v>1</v>
      </c>
      <c r="J1247" s="19">
        <v>0</v>
      </c>
      <c r="K1247" s="19">
        <v>0</v>
      </c>
      <c r="L1247" s="19">
        <v>0</v>
      </c>
      <c r="M1247" s="19">
        <v>0</v>
      </c>
      <c r="N1247" s="19">
        <v>8</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c r="AS1247" s="19" t="s">
        <v>162</v>
      </c>
      <c r="AT1247" s="20" t="s">
        <v>163</v>
      </c>
      <c r="AU1247" s="19">
        <v>0</v>
      </c>
      <c r="AV1247" s="19">
        <v>0</v>
      </c>
      <c r="AW1247" s="19">
        <v>0</v>
      </c>
      <c r="AX1247" s="20" t="s">
        <v>164</v>
      </c>
      <c r="AY1247" s="20" t="s">
        <v>1757</v>
      </c>
      <c r="AZ1247" s="18">
        <v>0</v>
      </c>
      <c r="BA1247" s="18">
        <v>1</v>
      </c>
      <c r="BB1247" s="20" t="s">
        <v>1758</v>
      </c>
      <c r="BC1247" s="19">
        <v>0</v>
      </c>
      <c r="BD1247" s="16">
        <v>0</v>
      </c>
      <c r="BE1247" s="19">
        <v>0</v>
      </c>
      <c r="BF1247" s="19">
        <v>0</v>
      </c>
      <c r="BG1247" s="19">
        <v>0</v>
      </c>
      <c r="BH1247" s="19">
        <v>0</v>
      </c>
      <c r="BI1247" s="14">
        <v>0</v>
      </c>
      <c r="BJ1247" s="11">
        <v>0</v>
      </c>
      <c r="BK1247" s="11">
        <v>0</v>
      </c>
      <c r="BL1247" s="11">
        <v>0</v>
      </c>
      <c r="BM1247" s="11">
        <v>0</v>
      </c>
      <c r="BN1247" s="11">
        <v>0</v>
      </c>
      <c r="BO1247" s="11">
        <v>0</v>
      </c>
      <c r="BP1247" s="11">
        <v>0</v>
      </c>
      <c r="BQ1247" s="46">
        <v>0</v>
      </c>
    </row>
    <row r="1248" ht="20.1" customHeight="1" spans="3:69">
      <c r="C1248" s="19">
        <v>69031003</v>
      </c>
      <c r="D1248" s="20" t="s">
        <v>1759</v>
      </c>
      <c r="E1248" s="19">
        <v>1</v>
      </c>
      <c r="F1248" s="19">
        <v>68000015</v>
      </c>
      <c r="G1248" s="19">
        <v>0</v>
      </c>
      <c r="H1248" s="18">
        <v>0</v>
      </c>
      <c r="I1248" s="19">
        <v>1</v>
      </c>
      <c r="J1248" s="19">
        <v>0</v>
      </c>
      <c r="K1248" s="19">
        <v>0</v>
      </c>
      <c r="L1248" s="19">
        <v>0</v>
      </c>
      <c r="M1248" s="19">
        <v>0</v>
      </c>
      <c r="N1248" s="19">
        <v>8</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c r="AS1248" s="19" t="s">
        <v>162</v>
      </c>
      <c r="AT1248" s="20" t="s">
        <v>163</v>
      </c>
      <c r="AU1248" s="19">
        <v>0</v>
      </c>
      <c r="AV1248" s="19">
        <v>0</v>
      </c>
      <c r="AW1248" s="19">
        <v>0</v>
      </c>
      <c r="AX1248" s="20" t="s">
        <v>164</v>
      </c>
      <c r="AY1248" s="20" t="s">
        <v>1760</v>
      </c>
      <c r="AZ1248" s="18">
        <v>0</v>
      </c>
      <c r="BA1248" s="18">
        <v>1</v>
      </c>
      <c r="BB1248" s="20" t="s">
        <v>1761</v>
      </c>
      <c r="BC1248" s="19">
        <v>0</v>
      </c>
      <c r="BD1248" s="16">
        <v>0</v>
      </c>
      <c r="BE1248" s="19">
        <v>0</v>
      </c>
      <c r="BF1248" s="19">
        <v>0</v>
      </c>
      <c r="BG1248" s="19">
        <v>0</v>
      </c>
      <c r="BH1248" s="19">
        <v>0</v>
      </c>
      <c r="BI1248" s="14">
        <v>0</v>
      </c>
      <c r="BJ1248" s="11">
        <v>0</v>
      </c>
      <c r="BK1248" s="11">
        <v>0</v>
      </c>
      <c r="BL1248" s="11">
        <v>0</v>
      </c>
      <c r="BM1248" s="11">
        <v>0</v>
      </c>
      <c r="BN1248" s="11">
        <v>0</v>
      </c>
      <c r="BO1248" s="11">
        <v>0</v>
      </c>
      <c r="BP1248" s="11">
        <v>0</v>
      </c>
      <c r="BQ1248" s="46">
        <v>0</v>
      </c>
    </row>
    <row r="1249" ht="20.1" customHeight="1" spans="3:69">
      <c r="C1249" s="19">
        <v>69031004</v>
      </c>
      <c r="D1249" s="20" t="s">
        <v>1762</v>
      </c>
      <c r="E1249" s="19">
        <v>1</v>
      </c>
      <c r="F1249" s="19">
        <v>68000110</v>
      </c>
      <c r="G1249" s="19">
        <v>0</v>
      </c>
      <c r="H1249" s="18">
        <v>0</v>
      </c>
      <c r="I1249" s="14">
        <v>1</v>
      </c>
      <c r="J1249" s="19">
        <v>0</v>
      </c>
      <c r="K1249" s="19">
        <v>0</v>
      </c>
      <c r="L1249" s="19">
        <v>0</v>
      </c>
      <c r="M1249" s="19">
        <v>0</v>
      </c>
      <c r="N1249" s="19">
        <v>2</v>
      </c>
      <c r="O1249" s="19">
        <v>1</v>
      </c>
      <c r="P1249" s="19">
        <v>0.05</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230">
        <v>69000071</v>
      </c>
      <c r="AS1249" s="19" t="s">
        <v>162</v>
      </c>
      <c r="AT1249" s="20" t="s">
        <v>163</v>
      </c>
      <c r="AU1249" s="19">
        <v>0</v>
      </c>
      <c r="AV1249" s="19">
        <v>0</v>
      </c>
      <c r="AW1249" s="19">
        <v>0</v>
      </c>
      <c r="AX1249" s="20" t="s">
        <v>164</v>
      </c>
      <c r="AY1249" s="20" t="s">
        <v>162</v>
      </c>
      <c r="AZ1249" s="18">
        <v>0</v>
      </c>
      <c r="BA1249" s="18">
        <v>1</v>
      </c>
      <c r="BB1249" s="37" t="s">
        <v>1763</v>
      </c>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ht="20.1" customHeight="1" spans="3:69">
      <c r="C1250" s="19">
        <v>69031005</v>
      </c>
      <c r="D1250" s="20" t="s">
        <v>1232</v>
      </c>
      <c r="E1250" s="19">
        <v>1</v>
      </c>
      <c r="F1250" s="19">
        <v>68000015</v>
      </c>
      <c r="G1250" s="19">
        <v>0</v>
      </c>
      <c r="H1250" s="18">
        <v>0</v>
      </c>
      <c r="I1250" s="19">
        <v>1</v>
      </c>
      <c r="J1250" s="19">
        <v>0</v>
      </c>
      <c r="K1250" s="19">
        <v>0</v>
      </c>
      <c r="L1250" s="19">
        <v>0</v>
      </c>
      <c r="M1250" s="19">
        <v>0</v>
      </c>
      <c r="N1250" s="19">
        <v>8</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c r="AS1250" s="19" t="s">
        <v>162</v>
      </c>
      <c r="AT1250" s="20" t="s">
        <v>163</v>
      </c>
      <c r="AU1250" s="19">
        <v>0</v>
      </c>
      <c r="AV1250" s="19">
        <v>0</v>
      </c>
      <c r="AW1250" s="19">
        <v>0</v>
      </c>
      <c r="AX1250" s="20" t="s">
        <v>164</v>
      </c>
      <c r="AY1250" s="20" t="s">
        <v>1764</v>
      </c>
      <c r="AZ1250" s="18">
        <v>0</v>
      </c>
      <c r="BA1250" s="18">
        <v>1</v>
      </c>
      <c r="BB1250" s="20" t="s">
        <v>1765</v>
      </c>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ht="20.1" customHeight="1" spans="3:69">
      <c r="C1251" s="19">
        <v>69031006</v>
      </c>
      <c r="D1251" s="20" t="s">
        <v>1766</v>
      </c>
      <c r="E1251" s="19">
        <v>1</v>
      </c>
      <c r="F1251" s="19">
        <v>68000015</v>
      </c>
      <c r="G1251" s="19">
        <v>0</v>
      </c>
      <c r="H1251" s="18">
        <v>0</v>
      </c>
      <c r="I1251" s="19">
        <v>1</v>
      </c>
      <c r="J1251" s="19">
        <v>0</v>
      </c>
      <c r="K1251" s="19">
        <v>0</v>
      </c>
      <c r="L1251" s="19">
        <v>0</v>
      </c>
      <c r="M1251" s="19">
        <v>0</v>
      </c>
      <c r="N1251" s="19">
        <v>8</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c r="AS1251" s="19" t="s">
        <v>162</v>
      </c>
      <c r="AT1251" s="20" t="s">
        <v>163</v>
      </c>
      <c r="AU1251" s="19">
        <v>0</v>
      </c>
      <c r="AV1251" s="19">
        <v>0</v>
      </c>
      <c r="AW1251" s="19">
        <v>0</v>
      </c>
      <c r="AX1251" s="20" t="s">
        <v>164</v>
      </c>
      <c r="AY1251" s="20" t="s">
        <v>1767</v>
      </c>
      <c r="AZ1251" s="18">
        <v>0</v>
      </c>
      <c r="BA1251" s="18">
        <v>1</v>
      </c>
      <c r="BB1251" s="20" t="s">
        <v>1768</v>
      </c>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ht="20.1" customHeight="1" spans="3:69">
      <c r="C1252" s="19">
        <v>69031007</v>
      </c>
      <c r="D1252" s="20" t="s">
        <v>1769</v>
      </c>
      <c r="E1252" s="19">
        <v>1</v>
      </c>
      <c r="F1252" s="19">
        <v>68000110</v>
      </c>
      <c r="G1252" s="19">
        <v>0</v>
      </c>
      <c r="H1252" s="18">
        <v>0</v>
      </c>
      <c r="I1252" s="14">
        <v>1</v>
      </c>
      <c r="J1252" s="19">
        <v>0</v>
      </c>
      <c r="K1252" s="19">
        <v>0</v>
      </c>
      <c r="L1252" s="19">
        <v>0</v>
      </c>
      <c r="M1252" s="19">
        <v>0</v>
      </c>
      <c r="N1252" s="19">
        <v>2</v>
      </c>
      <c r="O1252" s="19">
        <v>7</v>
      </c>
      <c r="P1252" s="19">
        <v>0.05</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238">
        <v>10001001</v>
      </c>
      <c r="AS1252" s="19" t="s">
        <v>162</v>
      </c>
      <c r="AT1252" s="20" t="s">
        <v>163</v>
      </c>
      <c r="AU1252" s="19">
        <v>0</v>
      </c>
      <c r="AV1252" s="19">
        <v>0</v>
      </c>
      <c r="AW1252" s="19">
        <v>0</v>
      </c>
      <c r="AX1252" s="20" t="s">
        <v>164</v>
      </c>
      <c r="AY1252" s="20" t="s">
        <v>162</v>
      </c>
      <c r="AZ1252" s="18">
        <v>0</v>
      </c>
      <c r="BA1252" s="18">
        <v>1</v>
      </c>
      <c r="BB1252" s="76" t="s">
        <v>1770</v>
      </c>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ht="20.1" customHeight="1" spans="3:69">
      <c r="C1253" s="19">
        <v>69031008</v>
      </c>
      <c r="D1253" s="20" t="s">
        <v>1771</v>
      </c>
      <c r="E1253" s="19">
        <v>1</v>
      </c>
      <c r="F1253" s="19">
        <v>68000015</v>
      </c>
      <c r="G1253" s="19">
        <v>0</v>
      </c>
      <c r="H1253" s="18">
        <v>0</v>
      </c>
      <c r="I1253" s="19">
        <v>1</v>
      </c>
      <c r="J1253" s="19">
        <v>0</v>
      </c>
      <c r="K1253" s="19">
        <v>0</v>
      </c>
      <c r="L1253" s="19">
        <v>0</v>
      </c>
      <c r="M1253" s="19">
        <v>0</v>
      </c>
      <c r="N1253" s="19">
        <v>8</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c r="AS1253" s="19" t="s">
        <v>162</v>
      </c>
      <c r="AT1253" s="20" t="s">
        <v>163</v>
      </c>
      <c r="AU1253" s="19">
        <v>0</v>
      </c>
      <c r="AV1253" s="19">
        <v>0</v>
      </c>
      <c r="AW1253" s="19">
        <v>0</v>
      </c>
      <c r="AX1253" s="20" t="s">
        <v>164</v>
      </c>
      <c r="AY1253" s="20" t="s">
        <v>1772</v>
      </c>
      <c r="AZ1253" s="18">
        <v>0</v>
      </c>
      <c r="BA1253" s="18">
        <v>1</v>
      </c>
      <c r="BB1253" s="20" t="s">
        <v>1773</v>
      </c>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ht="20.1" customHeight="1" spans="3:69">
      <c r="C1254" s="19">
        <v>69031009</v>
      </c>
      <c r="D1254" s="20" t="s">
        <v>1762</v>
      </c>
      <c r="E1254" s="19">
        <v>1</v>
      </c>
      <c r="F1254" s="19">
        <v>68000015</v>
      </c>
      <c r="G1254" s="19">
        <v>0</v>
      </c>
      <c r="H1254" s="18">
        <v>0</v>
      </c>
      <c r="I1254" s="19">
        <v>1</v>
      </c>
      <c r="J1254" s="19">
        <v>0</v>
      </c>
      <c r="K1254" s="19">
        <v>0</v>
      </c>
      <c r="L1254" s="19">
        <v>0</v>
      </c>
      <c r="M1254" s="19">
        <v>0</v>
      </c>
      <c r="N1254" s="19">
        <v>8</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c r="AS1254" s="19" t="s">
        <v>162</v>
      </c>
      <c r="AT1254" s="20" t="s">
        <v>163</v>
      </c>
      <c r="AU1254" s="19">
        <v>0</v>
      </c>
      <c r="AV1254" s="19">
        <v>0</v>
      </c>
      <c r="AW1254" s="19">
        <v>0</v>
      </c>
      <c r="AX1254" s="20" t="s">
        <v>164</v>
      </c>
      <c r="AY1254" s="20" t="s">
        <v>1774</v>
      </c>
      <c r="AZ1254" s="18">
        <v>0</v>
      </c>
      <c r="BA1254" s="18">
        <v>1</v>
      </c>
      <c r="BB1254" s="20" t="s">
        <v>1775</v>
      </c>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ht="20.1" customHeight="1" spans="3:69">
      <c r="C1255" s="19">
        <v>69031010</v>
      </c>
      <c r="D1255" s="20" t="s">
        <v>1776</v>
      </c>
      <c r="E1255" s="19">
        <v>1</v>
      </c>
      <c r="F1255" s="19">
        <v>68000110</v>
      </c>
      <c r="G1255" s="19">
        <v>0</v>
      </c>
      <c r="H1255" s="18">
        <v>0</v>
      </c>
      <c r="I1255" s="14">
        <v>1</v>
      </c>
      <c r="J1255" s="19">
        <v>0</v>
      </c>
      <c r="K1255" s="19">
        <v>0</v>
      </c>
      <c r="L1255" s="19">
        <v>0</v>
      </c>
      <c r="M1255" s="19">
        <v>0</v>
      </c>
      <c r="N1255" s="19">
        <v>2</v>
      </c>
      <c r="O1255" s="19">
        <v>4</v>
      </c>
      <c r="P1255" s="19">
        <v>0.2</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230">
        <v>69000022</v>
      </c>
      <c r="AS1255" s="19" t="s">
        <v>162</v>
      </c>
      <c r="AT1255" s="20" t="s">
        <v>163</v>
      </c>
      <c r="AU1255" s="19">
        <v>0</v>
      </c>
      <c r="AV1255" s="19">
        <v>0</v>
      </c>
      <c r="AW1255" s="19">
        <v>0</v>
      </c>
      <c r="AX1255" s="20" t="s">
        <v>164</v>
      </c>
      <c r="AY1255" s="20" t="s">
        <v>162</v>
      </c>
      <c r="AZ1255" s="18">
        <v>0</v>
      </c>
      <c r="BA1255" s="18">
        <v>1</v>
      </c>
      <c r="BB1255" s="20" t="s">
        <v>1777</v>
      </c>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ht="20.1" customHeight="1" spans="3:69">
      <c r="C1256" s="19">
        <v>69032001</v>
      </c>
      <c r="D1256" s="20" t="s">
        <v>1778</v>
      </c>
      <c r="E1256" s="19">
        <v>1</v>
      </c>
      <c r="F1256" s="19">
        <v>68000015</v>
      </c>
      <c r="G1256" s="19">
        <v>0</v>
      </c>
      <c r="H1256" s="18">
        <v>0</v>
      </c>
      <c r="I1256" s="19">
        <v>1</v>
      </c>
      <c r="J1256" s="19">
        <v>0</v>
      </c>
      <c r="K1256" s="19">
        <v>0</v>
      </c>
      <c r="L1256" s="19">
        <v>0</v>
      </c>
      <c r="M1256" s="19">
        <v>0</v>
      </c>
      <c r="N1256" s="19">
        <v>8</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c r="AS1256" s="19" t="s">
        <v>162</v>
      </c>
      <c r="AT1256" s="20" t="s">
        <v>163</v>
      </c>
      <c r="AU1256" s="19">
        <v>0</v>
      </c>
      <c r="AV1256" s="19">
        <v>0</v>
      </c>
      <c r="AW1256" s="19">
        <v>0</v>
      </c>
      <c r="AX1256" s="20" t="s">
        <v>164</v>
      </c>
      <c r="AY1256" s="20" t="s">
        <v>1779</v>
      </c>
      <c r="AZ1256" s="18">
        <v>0</v>
      </c>
      <c r="BA1256" s="18">
        <v>1</v>
      </c>
      <c r="BB1256" s="240" t="s">
        <v>1780</v>
      </c>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ht="20.1" customHeight="1" spans="3:69">
      <c r="C1257" s="19">
        <v>69032002</v>
      </c>
      <c r="D1257" s="20" t="s">
        <v>1781</v>
      </c>
      <c r="E1257" s="19">
        <v>1</v>
      </c>
      <c r="F1257" s="19">
        <v>68000015</v>
      </c>
      <c r="G1257" s="19">
        <v>0</v>
      </c>
      <c r="H1257" s="18">
        <v>0</v>
      </c>
      <c r="I1257" s="19">
        <v>1</v>
      </c>
      <c r="J1257" s="19">
        <v>0</v>
      </c>
      <c r="K1257" s="19">
        <v>0</v>
      </c>
      <c r="L1257" s="19">
        <v>0</v>
      </c>
      <c r="M1257" s="19">
        <v>0</v>
      </c>
      <c r="N1257" s="19">
        <v>8</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c r="AS1257" s="19" t="s">
        <v>162</v>
      </c>
      <c r="AT1257" s="20" t="s">
        <v>163</v>
      </c>
      <c r="AU1257" s="19">
        <v>0</v>
      </c>
      <c r="AV1257" s="19">
        <v>0</v>
      </c>
      <c r="AW1257" s="19">
        <v>0</v>
      </c>
      <c r="AX1257" s="20" t="s">
        <v>164</v>
      </c>
      <c r="AY1257" s="20" t="s">
        <v>1782</v>
      </c>
      <c r="AZ1257" s="18">
        <v>0</v>
      </c>
      <c r="BA1257" s="18">
        <v>1</v>
      </c>
      <c r="BB1257" s="240" t="s">
        <v>1783</v>
      </c>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ht="20.1" customHeight="1" spans="3:69">
      <c r="C1258" s="19">
        <v>69032003</v>
      </c>
      <c r="D1258" s="20" t="s">
        <v>1784</v>
      </c>
      <c r="E1258" s="19">
        <v>1</v>
      </c>
      <c r="F1258" s="19">
        <v>68000015</v>
      </c>
      <c r="G1258" s="19">
        <v>0</v>
      </c>
      <c r="H1258" s="18">
        <v>0</v>
      </c>
      <c r="I1258" s="19">
        <v>1</v>
      </c>
      <c r="J1258" s="19">
        <v>0</v>
      </c>
      <c r="K1258" s="19">
        <v>0</v>
      </c>
      <c r="L1258" s="19">
        <v>0</v>
      </c>
      <c r="M1258" s="19">
        <v>0</v>
      </c>
      <c r="N1258" s="19">
        <v>8</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c r="AS1258" s="19" t="s">
        <v>162</v>
      </c>
      <c r="AT1258" s="20" t="s">
        <v>163</v>
      </c>
      <c r="AU1258" s="19">
        <v>0</v>
      </c>
      <c r="AV1258" s="19">
        <v>0</v>
      </c>
      <c r="AW1258" s="19">
        <v>0</v>
      </c>
      <c r="AX1258" s="20" t="s">
        <v>164</v>
      </c>
      <c r="AY1258" s="20" t="s">
        <v>1785</v>
      </c>
      <c r="AZ1258" s="18">
        <v>0</v>
      </c>
      <c r="BA1258" s="18">
        <v>1</v>
      </c>
      <c r="BB1258" s="240" t="s">
        <v>1786</v>
      </c>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ht="20.1" customHeight="1" spans="3:69">
      <c r="C1259" s="19">
        <v>69032004</v>
      </c>
      <c r="D1259" s="20" t="s">
        <v>1787</v>
      </c>
      <c r="E1259" s="19">
        <v>1</v>
      </c>
      <c r="F1259" s="19">
        <v>68000110</v>
      </c>
      <c r="G1259" s="19">
        <v>0</v>
      </c>
      <c r="H1259" s="18">
        <v>0</v>
      </c>
      <c r="I1259" s="14">
        <v>1</v>
      </c>
      <c r="J1259" s="19">
        <v>0</v>
      </c>
      <c r="K1259" s="19">
        <v>0</v>
      </c>
      <c r="L1259" s="19">
        <v>0</v>
      </c>
      <c r="M1259" s="19">
        <v>0</v>
      </c>
      <c r="N1259" s="19">
        <v>2</v>
      </c>
      <c r="O1259" s="19">
        <v>3</v>
      </c>
      <c r="P1259" s="19">
        <v>0.05</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230">
        <v>69000101</v>
      </c>
      <c r="AS1259" s="19" t="s">
        <v>162</v>
      </c>
      <c r="AT1259" s="20" t="s">
        <v>163</v>
      </c>
      <c r="AU1259" s="19">
        <v>0</v>
      </c>
      <c r="AV1259" s="19">
        <v>0</v>
      </c>
      <c r="AW1259" s="19">
        <v>0</v>
      </c>
      <c r="AX1259" s="20" t="s">
        <v>164</v>
      </c>
      <c r="AY1259" s="20" t="s">
        <v>162</v>
      </c>
      <c r="AZ1259" s="18">
        <v>0</v>
      </c>
      <c r="BA1259" s="18">
        <v>1</v>
      </c>
      <c r="BB1259" s="76" t="s">
        <v>1788</v>
      </c>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ht="20.1" customHeight="1" spans="3:69">
      <c r="C1260" s="19">
        <v>69032005</v>
      </c>
      <c r="D1260" s="12" t="s">
        <v>1789</v>
      </c>
      <c r="E1260" s="19">
        <v>1</v>
      </c>
      <c r="F1260" s="19">
        <v>66001007</v>
      </c>
      <c r="G1260" s="11">
        <v>0</v>
      </c>
      <c r="H1260" s="11">
        <v>0</v>
      </c>
      <c r="I1260" s="19">
        <v>1</v>
      </c>
      <c r="J1260" s="19">
        <v>0</v>
      </c>
      <c r="K1260" s="11">
        <v>0</v>
      </c>
      <c r="L1260" s="11">
        <v>0</v>
      </c>
      <c r="M1260" s="11">
        <v>0</v>
      </c>
      <c r="N1260" s="11">
        <v>2</v>
      </c>
      <c r="O1260" s="11">
        <v>3</v>
      </c>
      <c r="P1260" s="11">
        <v>0.15</v>
      </c>
      <c r="Q1260" s="11">
        <v>0</v>
      </c>
      <c r="R1260" s="11">
        <v>0</v>
      </c>
      <c r="S1260" s="11">
        <v>0</v>
      </c>
      <c r="T1260" s="16">
        <v>1</v>
      </c>
      <c r="U1260" s="11">
        <v>2</v>
      </c>
      <c r="V1260" s="11">
        <v>0</v>
      </c>
      <c r="W1260" s="11">
        <v>0</v>
      </c>
      <c r="X1260" s="11">
        <v>0</v>
      </c>
      <c r="Y1260" s="11">
        <v>0</v>
      </c>
      <c r="Z1260" s="11">
        <v>0</v>
      </c>
      <c r="AA1260" s="11">
        <v>0</v>
      </c>
      <c r="AB1260" s="19">
        <v>1</v>
      </c>
      <c r="AC1260" s="11">
        <v>0</v>
      </c>
      <c r="AD1260" s="11">
        <v>15</v>
      </c>
      <c r="AE1260" s="11">
        <v>0</v>
      </c>
      <c r="AF1260" s="11">
        <v>0</v>
      </c>
      <c r="AG1260" s="11">
        <v>7</v>
      </c>
      <c r="AH1260" s="11">
        <v>0</v>
      </c>
      <c r="AI1260" s="11">
        <v>0</v>
      </c>
      <c r="AJ1260" s="11">
        <v>6</v>
      </c>
      <c r="AK1260" s="11">
        <v>0</v>
      </c>
      <c r="AL1260" s="11">
        <v>0</v>
      </c>
      <c r="AM1260" s="11">
        <v>0</v>
      </c>
      <c r="AN1260" s="11">
        <v>0.5</v>
      </c>
      <c r="AO1260" s="11">
        <v>1000</v>
      </c>
      <c r="AP1260" s="11">
        <v>0</v>
      </c>
      <c r="AQ1260" s="11">
        <v>0</v>
      </c>
      <c r="AR1260" s="230">
        <v>0</v>
      </c>
      <c r="AS1260" s="11">
        <v>69000121</v>
      </c>
      <c r="AT1260" s="12" t="s">
        <v>201</v>
      </c>
      <c r="AU1260" s="11" t="s">
        <v>959</v>
      </c>
      <c r="AV1260" s="11" t="s">
        <v>162</v>
      </c>
      <c r="AW1260" s="11" t="s">
        <v>1048</v>
      </c>
      <c r="AX1260" s="12" t="s">
        <v>164</v>
      </c>
      <c r="AY1260" s="11">
        <v>0</v>
      </c>
      <c r="AZ1260" s="18">
        <v>0</v>
      </c>
      <c r="BA1260" s="18">
        <v>1</v>
      </c>
      <c r="BB1260" s="240" t="s">
        <v>1609</v>
      </c>
      <c r="BC1260" s="11">
        <v>0</v>
      </c>
      <c r="BD1260" s="16">
        <v>0</v>
      </c>
      <c r="BE1260" s="11">
        <v>0</v>
      </c>
      <c r="BF1260" s="11">
        <v>0</v>
      </c>
      <c r="BG1260" s="11">
        <v>0</v>
      </c>
      <c r="BH1260" s="11">
        <v>0</v>
      </c>
      <c r="BI1260" s="14">
        <v>0</v>
      </c>
      <c r="BJ1260" s="11">
        <v>1</v>
      </c>
      <c r="BK1260" s="11">
        <v>0</v>
      </c>
      <c r="BL1260" s="11">
        <v>0</v>
      </c>
      <c r="BM1260" s="11">
        <v>0</v>
      </c>
      <c r="BN1260" s="11">
        <v>0</v>
      </c>
      <c r="BO1260" s="11">
        <v>0</v>
      </c>
      <c r="BP1260" s="11">
        <v>0</v>
      </c>
      <c r="BQ1260" s="46">
        <v>0</v>
      </c>
    </row>
    <row r="1261" ht="20.1" customHeight="1" spans="3:69">
      <c r="C1261" s="19">
        <v>69032006</v>
      </c>
      <c r="D1261" s="203" t="s">
        <v>1790</v>
      </c>
      <c r="E1261" s="165">
        <v>1</v>
      </c>
      <c r="F1261" s="165">
        <v>66001007</v>
      </c>
      <c r="G1261" s="165">
        <v>0</v>
      </c>
      <c r="H1261" s="165">
        <v>0</v>
      </c>
      <c r="I1261" s="165">
        <v>1</v>
      </c>
      <c r="J1261" s="165">
        <v>0</v>
      </c>
      <c r="K1261" s="165">
        <v>0</v>
      </c>
      <c r="L1261" s="165">
        <v>0</v>
      </c>
      <c r="M1261" s="165">
        <v>0</v>
      </c>
      <c r="N1261" s="165">
        <v>2</v>
      </c>
      <c r="O1261" s="165">
        <v>2</v>
      </c>
      <c r="P1261" s="165">
        <v>0.1</v>
      </c>
      <c r="Q1261" s="165">
        <v>0</v>
      </c>
      <c r="R1261" s="165">
        <v>0</v>
      </c>
      <c r="S1261" s="165">
        <v>0</v>
      </c>
      <c r="T1261" s="165">
        <v>1</v>
      </c>
      <c r="U1261" s="165">
        <v>2</v>
      </c>
      <c r="V1261" s="165">
        <v>0</v>
      </c>
      <c r="W1261" s="165">
        <v>0</v>
      </c>
      <c r="X1261" s="165">
        <v>0</v>
      </c>
      <c r="Y1261" s="165">
        <v>0</v>
      </c>
      <c r="Z1261" s="165">
        <v>0</v>
      </c>
      <c r="AA1261" s="165">
        <v>0</v>
      </c>
      <c r="AB1261" s="165">
        <v>1</v>
      </c>
      <c r="AC1261" s="165">
        <v>0</v>
      </c>
      <c r="AD1261" s="165">
        <v>15</v>
      </c>
      <c r="AE1261" s="165">
        <v>0</v>
      </c>
      <c r="AF1261" s="165">
        <v>0</v>
      </c>
      <c r="AG1261" s="165">
        <v>7</v>
      </c>
      <c r="AH1261" s="165">
        <v>0</v>
      </c>
      <c r="AI1261" s="165">
        <v>0</v>
      </c>
      <c r="AJ1261" s="165">
        <v>6</v>
      </c>
      <c r="AK1261" s="165">
        <v>0</v>
      </c>
      <c r="AL1261" s="165">
        <v>0</v>
      </c>
      <c r="AM1261" s="165">
        <v>0</v>
      </c>
      <c r="AN1261" s="165">
        <v>0</v>
      </c>
      <c r="AO1261" s="165">
        <v>1000</v>
      </c>
      <c r="AP1261" s="165">
        <v>0</v>
      </c>
      <c r="AQ1261" s="165">
        <v>0</v>
      </c>
      <c r="AR1261" s="239">
        <v>10001003</v>
      </c>
      <c r="AS1261" s="165">
        <v>0</v>
      </c>
      <c r="AT1261" s="203" t="s">
        <v>201</v>
      </c>
      <c r="AU1261" s="165" t="s">
        <v>959</v>
      </c>
      <c r="AV1261" s="165" t="s">
        <v>162</v>
      </c>
      <c r="AW1261" s="165">
        <v>0</v>
      </c>
      <c r="AX1261" s="203" t="s">
        <v>164</v>
      </c>
      <c r="AY1261" s="165">
        <v>0</v>
      </c>
      <c r="AZ1261" s="165">
        <v>0</v>
      </c>
      <c r="BA1261" s="18">
        <v>1</v>
      </c>
      <c r="BB1261" s="241" t="s">
        <v>1791</v>
      </c>
      <c r="BC1261" s="165">
        <v>0</v>
      </c>
      <c r="BD1261" s="165">
        <v>0</v>
      </c>
      <c r="BE1261" s="165">
        <v>0</v>
      </c>
      <c r="BF1261" s="165">
        <v>0</v>
      </c>
      <c r="BG1261" s="165">
        <v>0</v>
      </c>
      <c r="BH1261" s="165">
        <v>0</v>
      </c>
      <c r="BI1261" s="209">
        <v>0</v>
      </c>
      <c r="BJ1261" s="11">
        <v>1</v>
      </c>
      <c r="BK1261" s="165">
        <v>0</v>
      </c>
      <c r="BL1261" s="165">
        <v>0</v>
      </c>
      <c r="BM1261" s="165">
        <v>0</v>
      </c>
      <c r="BN1261" s="165">
        <v>0</v>
      </c>
      <c r="BO1261" s="165">
        <v>0</v>
      </c>
      <c r="BP1261" s="11">
        <v>0</v>
      </c>
      <c r="BQ1261" s="46">
        <v>0</v>
      </c>
    </row>
    <row r="1262" ht="19.5" customHeight="1" spans="3:69">
      <c r="C1262" s="19">
        <v>69032007</v>
      </c>
      <c r="D1262" s="20" t="s">
        <v>1792</v>
      </c>
      <c r="E1262" s="16">
        <v>1</v>
      </c>
      <c r="F1262" s="19">
        <v>62021301</v>
      </c>
      <c r="G1262" s="16">
        <v>62021203</v>
      </c>
      <c r="H1262" s="18">
        <v>0</v>
      </c>
      <c r="I1262" s="16">
        <v>32</v>
      </c>
      <c r="J1262" s="16">
        <v>2</v>
      </c>
      <c r="K1262" s="16">
        <v>0</v>
      </c>
      <c r="L1262" s="19">
        <v>0</v>
      </c>
      <c r="M1262" s="19">
        <v>0</v>
      </c>
      <c r="N1262" s="19">
        <v>2</v>
      </c>
      <c r="O1262" s="19">
        <v>14</v>
      </c>
      <c r="P1262" s="19">
        <v>1</v>
      </c>
      <c r="Q1262" s="19">
        <v>0</v>
      </c>
      <c r="R1262" s="11">
        <v>0</v>
      </c>
      <c r="S1262" s="18">
        <v>0</v>
      </c>
      <c r="T1262" s="16">
        <v>1</v>
      </c>
      <c r="U1262" s="19">
        <v>2</v>
      </c>
      <c r="V1262" s="19">
        <v>0</v>
      </c>
      <c r="W1262" s="19">
        <v>0</v>
      </c>
      <c r="X1262" s="19">
        <v>0</v>
      </c>
      <c r="Y1262" s="19">
        <v>0</v>
      </c>
      <c r="Z1262" s="19">
        <v>0</v>
      </c>
      <c r="AA1262" s="19">
        <v>0</v>
      </c>
      <c r="AB1262" s="19">
        <v>1</v>
      </c>
      <c r="AC1262" s="19">
        <v>0</v>
      </c>
      <c r="AD1262" s="19">
        <v>3</v>
      </c>
      <c r="AE1262" s="19">
        <v>1</v>
      </c>
      <c r="AF1262" s="19">
        <v>3</v>
      </c>
      <c r="AG1262" s="11">
        <v>2</v>
      </c>
      <c r="AH1262" s="11">
        <v>2</v>
      </c>
      <c r="AI1262" s="11">
        <v>0</v>
      </c>
      <c r="AJ1262" s="11">
        <v>0</v>
      </c>
      <c r="AK1262" s="19">
        <v>0</v>
      </c>
      <c r="AL1262" s="19">
        <v>0</v>
      </c>
      <c r="AM1262" s="19">
        <v>0</v>
      </c>
      <c r="AN1262" s="19">
        <v>0</v>
      </c>
      <c r="AO1262" s="19">
        <v>2000</v>
      </c>
      <c r="AP1262" s="19">
        <v>0</v>
      </c>
      <c r="AQ1262" s="19">
        <v>0</v>
      </c>
      <c r="AR1262" s="11">
        <v>69000141</v>
      </c>
      <c r="AS1262" s="19">
        <v>0</v>
      </c>
      <c r="AT1262" s="20" t="s">
        <v>163</v>
      </c>
      <c r="AU1262" s="19" t="s">
        <v>360</v>
      </c>
      <c r="AV1262" s="19">
        <v>0</v>
      </c>
      <c r="AW1262" s="19">
        <v>0</v>
      </c>
      <c r="AX1262" s="20" t="s">
        <v>164</v>
      </c>
      <c r="AY1262" s="20">
        <v>0</v>
      </c>
      <c r="AZ1262" s="18">
        <v>0</v>
      </c>
      <c r="BA1262" s="18">
        <v>0</v>
      </c>
      <c r="BB1262" s="240" t="s">
        <v>1793</v>
      </c>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ht="20.1" customHeight="1" spans="3:69">
      <c r="C1263" s="19">
        <v>69032008</v>
      </c>
      <c r="D1263" s="20" t="s">
        <v>1794</v>
      </c>
      <c r="E1263" s="19">
        <v>1</v>
      </c>
      <c r="F1263" s="19">
        <v>68000002</v>
      </c>
      <c r="G1263" s="19">
        <v>0</v>
      </c>
      <c r="H1263" s="18">
        <v>0</v>
      </c>
      <c r="I1263" s="19">
        <v>1</v>
      </c>
      <c r="J1263" s="19">
        <v>0</v>
      </c>
      <c r="K1263" s="19">
        <v>0</v>
      </c>
      <c r="L1263" s="19">
        <v>0</v>
      </c>
      <c r="M1263" s="19">
        <v>0</v>
      </c>
      <c r="N1263" s="19">
        <v>2</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0</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0</v>
      </c>
      <c r="AS1263" s="19" t="s">
        <v>162</v>
      </c>
      <c r="AT1263" s="20" t="s">
        <v>163</v>
      </c>
      <c r="AU1263" s="19">
        <v>0</v>
      </c>
      <c r="AV1263" s="19">
        <v>0</v>
      </c>
      <c r="AW1263" s="19">
        <v>0</v>
      </c>
      <c r="AX1263" s="20" t="s">
        <v>164</v>
      </c>
      <c r="AY1263" s="20" t="s">
        <v>1795</v>
      </c>
      <c r="AZ1263" s="18">
        <v>0</v>
      </c>
      <c r="BA1263" s="18">
        <v>1</v>
      </c>
      <c r="BB1263" s="76" t="s">
        <v>1796</v>
      </c>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ht="20.1" customHeight="1" spans="3:69">
      <c r="C1264" s="19">
        <v>69032009</v>
      </c>
      <c r="D1264" s="20" t="s">
        <v>1797</v>
      </c>
      <c r="E1264" s="19">
        <v>1</v>
      </c>
      <c r="F1264" s="19">
        <v>68000002</v>
      </c>
      <c r="G1264" s="19">
        <v>0</v>
      </c>
      <c r="H1264" s="18">
        <v>0</v>
      </c>
      <c r="I1264" s="19">
        <v>1</v>
      </c>
      <c r="J1264" s="19">
        <v>0</v>
      </c>
      <c r="K1264" s="19">
        <v>0</v>
      </c>
      <c r="L1264" s="19">
        <v>0</v>
      </c>
      <c r="M1264" s="19">
        <v>0</v>
      </c>
      <c r="N1264" s="19">
        <v>8</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0</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0</v>
      </c>
      <c r="AS1264" s="19" t="s">
        <v>162</v>
      </c>
      <c r="AT1264" s="20" t="s">
        <v>163</v>
      </c>
      <c r="AU1264" s="19">
        <v>0</v>
      </c>
      <c r="AV1264" s="19">
        <v>0</v>
      </c>
      <c r="AW1264" s="19">
        <v>0</v>
      </c>
      <c r="AX1264" s="20" t="s">
        <v>164</v>
      </c>
      <c r="AY1264" s="20" t="s">
        <v>1798</v>
      </c>
      <c r="AZ1264" s="18">
        <v>0</v>
      </c>
      <c r="BA1264" s="18">
        <v>1</v>
      </c>
      <c r="BB1264" s="76" t="s">
        <v>1799</v>
      </c>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ht="20.1" customHeight="1" spans="3:69">
      <c r="C1265" s="19">
        <v>69032010</v>
      </c>
      <c r="D1265" s="20" t="s">
        <v>1800</v>
      </c>
      <c r="E1265" s="19">
        <v>1</v>
      </c>
      <c r="F1265" s="19">
        <v>68000002</v>
      </c>
      <c r="G1265" s="19">
        <v>0</v>
      </c>
      <c r="H1265" s="18">
        <v>0</v>
      </c>
      <c r="I1265" s="19">
        <v>1</v>
      </c>
      <c r="J1265" s="19">
        <v>0</v>
      </c>
      <c r="K1265" s="19">
        <v>0</v>
      </c>
      <c r="L1265" s="19">
        <v>0</v>
      </c>
      <c r="M1265" s="19">
        <v>0</v>
      </c>
      <c r="N1265" s="19">
        <v>2</v>
      </c>
      <c r="O1265" s="19">
        <v>5</v>
      </c>
      <c r="P1265" s="19">
        <v>0.2</v>
      </c>
      <c r="Q1265" s="19">
        <v>0</v>
      </c>
      <c r="R1265" s="11">
        <v>0</v>
      </c>
      <c r="S1265" s="18">
        <v>0</v>
      </c>
      <c r="T1265" s="16">
        <v>1</v>
      </c>
      <c r="U1265" s="19">
        <v>2</v>
      </c>
      <c r="V1265" s="19">
        <v>0</v>
      </c>
      <c r="W1265" s="19">
        <v>0</v>
      </c>
      <c r="X1265" s="19">
        <v>0</v>
      </c>
      <c r="Y1265" s="19">
        <v>0</v>
      </c>
      <c r="Z1265" s="19">
        <v>0</v>
      </c>
      <c r="AA1265" s="19">
        <v>0</v>
      </c>
      <c r="AB1265" s="19">
        <v>1</v>
      </c>
      <c r="AC1265" s="19">
        <v>0</v>
      </c>
      <c r="AD1265" s="19">
        <v>0</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10001002</v>
      </c>
      <c r="AS1265" s="19" t="s">
        <v>162</v>
      </c>
      <c r="AT1265" s="20" t="s">
        <v>163</v>
      </c>
      <c r="AU1265" s="19">
        <v>0</v>
      </c>
      <c r="AV1265" s="19">
        <v>0</v>
      </c>
      <c r="AW1265" s="19">
        <v>0</v>
      </c>
      <c r="AX1265" s="20" t="s">
        <v>164</v>
      </c>
      <c r="AY1265" s="20" t="s">
        <v>162</v>
      </c>
      <c r="AZ1265" s="18">
        <v>0</v>
      </c>
      <c r="BA1265" s="18">
        <v>1</v>
      </c>
      <c r="BB1265" s="76" t="s">
        <v>1801</v>
      </c>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ht="20.1" customHeight="1" spans="3:69">
      <c r="C1266" s="19">
        <v>69033101</v>
      </c>
      <c r="D1266" s="20" t="s">
        <v>1802</v>
      </c>
      <c r="E1266" s="19">
        <v>1</v>
      </c>
      <c r="F1266" s="19">
        <v>68000015</v>
      </c>
      <c r="G1266" s="19">
        <v>0</v>
      </c>
      <c r="H1266" s="18">
        <v>0</v>
      </c>
      <c r="I1266" s="19">
        <v>1</v>
      </c>
      <c r="J1266" s="19">
        <v>0</v>
      </c>
      <c r="K1266" s="19">
        <v>0</v>
      </c>
      <c r="L1266" s="19">
        <v>0</v>
      </c>
      <c r="M1266" s="19">
        <v>0</v>
      </c>
      <c r="N1266" s="19">
        <v>5</v>
      </c>
      <c r="O1266" s="19">
        <v>11</v>
      </c>
      <c r="P1266" s="19">
        <v>200001</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c r="AS1266" s="19" t="s">
        <v>162</v>
      </c>
      <c r="AT1266" s="20" t="s">
        <v>163</v>
      </c>
      <c r="AU1266" s="19">
        <v>0</v>
      </c>
      <c r="AV1266" s="19">
        <v>0</v>
      </c>
      <c r="AW1266" s="19">
        <v>0</v>
      </c>
      <c r="AX1266" s="20" t="s">
        <v>164</v>
      </c>
      <c r="AY1266" s="20" t="s">
        <v>162</v>
      </c>
      <c r="AZ1266" s="19">
        <v>200001</v>
      </c>
      <c r="BA1266" s="18">
        <v>1</v>
      </c>
      <c r="BB1266" s="20" t="s">
        <v>1803</v>
      </c>
      <c r="BC1266" s="19">
        <v>0</v>
      </c>
      <c r="BD1266" s="16">
        <v>0</v>
      </c>
      <c r="BE1266" s="19">
        <v>0</v>
      </c>
      <c r="BF1266" s="19">
        <v>0</v>
      </c>
      <c r="BG1266" s="19">
        <v>0</v>
      </c>
      <c r="BH1266" s="19">
        <v>0</v>
      </c>
      <c r="BI1266" s="14">
        <v>0</v>
      </c>
      <c r="BJ1266" s="11">
        <v>0</v>
      </c>
      <c r="BK1266" s="11">
        <v>0</v>
      </c>
      <c r="BL1266" s="11">
        <v>0</v>
      </c>
      <c r="BM1266" s="11">
        <v>0</v>
      </c>
      <c r="BN1266" s="11">
        <v>0</v>
      </c>
      <c r="BO1266" s="11">
        <v>0</v>
      </c>
      <c r="BP1266" s="11">
        <v>0</v>
      </c>
      <c r="BQ1266" s="46">
        <v>0</v>
      </c>
    </row>
    <row r="1267" ht="20.1" customHeight="1" spans="3:69">
      <c r="C1267" s="19">
        <v>69033102</v>
      </c>
      <c r="D1267" s="20" t="s">
        <v>1802</v>
      </c>
      <c r="E1267" s="19">
        <v>1</v>
      </c>
      <c r="F1267" s="19">
        <v>68000015</v>
      </c>
      <c r="G1267" s="19">
        <v>0</v>
      </c>
      <c r="H1267" s="18">
        <v>0</v>
      </c>
      <c r="I1267" s="19">
        <v>1</v>
      </c>
      <c r="J1267" s="19">
        <v>0</v>
      </c>
      <c r="K1267" s="19">
        <v>0</v>
      </c>
      <c r="L1267" s="19">
        <v>0</v>
      </c>
      <c r="M1267" s="19">
        <v>0</v>
      </c>
      <c r="N1267" s="19">
        <v>5</v>
      </c>
      <c r="O1267" s="19">
        <v>11</v>
      </c>
      <c r="P1267" s="19">
        <v>200002</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c r="AS1267" s="19" t="s">
        <v>162</v>
      </c>
      <c r="AT1267" s="20" t="s">
        <v>163</v>
      </c>
      <c r="AU1267" s="19">
        <v>0</v>
      </c>
      <c r="AV1267" s="19">
        <v>0</v>
      </c>
      <c r="AW1267" s="19">
        <v>0</v>
      </c>
      <c r="AX1267" s="20" t="s">
        <v>164</v>
      </c>
      <c r="AY1267" s="20" t="s">
        <v>162</v>
      </c>
      <c r="AZ1267" s="19">
        <v>200002</v>
      </c>
      <c r="BA1267" s="18">
        <v>1</v>
      </c>
      <c r="BB1267" s="20" t="s">
        <v>1804</v>
      </c>
      <c r="BC1267" s="19">
        <v>0</v>
      </c>
      <c r="BD1267" s="16">
        <v>0</v>
      </c>
      <c r="BE1267" s="19">
        <v>0</v>
      </c>
      <c r="BF1267" s="19">
        <v>0</v>
      </c>
      <c r="BG1267" s="19">
        <v>0</v>
      </c>
      <c r="BH1267" s="19">
        <v>0</v>
      </c>
      <c r="BI1267" s="14">
        <v>0</v>
      </c>
      <c r="BJ1267" s="11">
        <v>0</v>
      </c>
      <c r="BK1267" s="11">
        <v>0</v>
      </c>
      <c r="BL1267" s="11">
        <v>0</v>
      </c>
      <c r="BM1267" s="11">
        <v>0</v>
      </c>
      <c r="BN1267" s="11">
        <v>0</v>
      </c>
      <c r="BO1267" s="11">
        <v>0</v>
      </c>
      <c r="BP1267" s="11">
        <v>0</v>
      </c>
      <c r="BQ1267" s="46">
        <v>0</v>
      </c>
    </row>
    <row r="1268" ht="20.1" customHeight="1" spans="3:69">
      <c r="C1268" s="19">
        <v>69033103</v>
      </c>
      <c r="D1268" s="20" t="s">
        <v>1802</v>
      </c>
      <c r="E1268" s="19">
        <v>1</v>
      </c>
      <c r="F1268" s="19">
        <v>68000015</v>
      </c>
      <c r="G1268" s="19">
        <v>0</v>
      </c>
      <c r="H1268" s="18">
        <v>0</v>
      </c>
      <c r="I1268" s="19">
        <v>1</v>
      </c>
      <c r="J1268" s="19">
        <v>0</v>
      </c>
      <c r="K1268" s="19">
        <v>0</v>
      </c>
      <c r="L1268" s="19">
        <v>0</v>
      </c>
      <c r="M1268" s="19">
        <v>0</v>
      </c>
      <c r="N1268" s="19">
        <v>5</v>
      </c>
      <c r="O1268" s="19">
        <v>11</v>
      </c>
      <c r="P1268" s="19">
        <v>200003</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c r="AS1268" s="19" t="s">
        <v>162</v>
      </c>
      <c r="AT1268" s="20" t="s">
        <v>163</v>
      </c>
      <c r="AU1268" s="19">
        <v>0</v>
      </c>
      <c r="AV1268" s="19">
        <v>0</v>
      </c>
      <c r="AW1268" s="19">
        <v>0</v>
      </c>
      <c r="AX1268" s="20" t="s">
        <v>164</v>
      </c>
      <c r="AY1268" s="20" t="s">
        <v>162</v>
      </c>
      <c r="AZ1268" s="19">
        <v>200003</v>
      </c>
      <c r="BA1268" s="18">
        <v>1</v>
      </c>
      <c r="BB1268" s="20" t="s">
        <v>1805</v>
      </c>
      <c r="BC1268" s="19">
        <v>0</v>
      </c>
      <c r="BD1268" s="16">
        <v>0</v>
      </c>
      <c r="BE1268" s="19">
        <v>0</v>
      </c>
      <c r="BF1268" s="19">
        <v>0</v>
      </c>
      <c r="BG1268" s="19">
        <v>0</v>
      </c>
      <c r="BH1268" s="19">
        <v>0</v>
      </c>
      <c r="BI1268" s="14">
        <v>0</v>
      </c>
      <c r="BJ1268" s="11">
        <v>0</v>
      </c>
      <c r="BK1268" s="11">
        <v>0</v>
      </c>
      <c r="BL1268" s="11">
        <v>0</v>
      </c>
      <c r="BM1268" s="11">
        <v>0</v>
      </c>
      <c r="BN1268" s="11">
        <v>0</v>
      </c>
      <c r="BO1268" s="11">
        <v>0</v>
      </c>
      <c r="BP1268" s="11">
        <v>0</v>
      </c>
      <c r="BQ1268" s="46">
        <v>0</v>
      </c>
    </row>
    <row r="1269" ht="20.1" customHeight="1" spans="3:69">
      <c r="C1269" s="19">
        <v>69033104</v>
      </c>
      <c r="D1269" s="20" t="s">
        <v>1802</v>
      </c>
      <c r="E1269" s="19">
        <v>1</v>
      </c>
      <c r="F1269" s="19">
        <v>68000015</v>
      </c>
      <c r="G1269" s="19">
        <v>0</v>
      </c>
      <c r="H1269" s="18">
        <v>0</v>
      </c>
      <c r="I1269" s="19">
        <v>1</v>
      </c>
      <c r="J1269" s="19">
        <v>0</v>
      </c>
      <c r="K1269" s="19">
        <v>0</v>
      </c>
      <c r="L1269" s="19">
        <v>0</v>
      </c>
      <c r="M1269" s="19">
        <v>0</v>
      </c>
      <c r="N1269" s="19">
        <v>5</v>
      </c>
      <c r="O1269" s="19">
        <v>11</v>
      </c>
      <c r="P1269" s="19">
        <v>200005</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c r="AS1269" s="19" t="s">
        <v>162</v>
      </c>
      <c r="AT1269" s="20" t="s">
        <v>163</v>
      </c>
      <c r="AU1269" s="19">
        <v>0</v>
      </c>
      <c r="AV1269" s="19">
        <v>0</v>
      </c>
      <c r="AW1269" s="19">
        <v>0</v>
      </c>
      <c r="AX1269" s="20" t="s">
        <v>164</v>
      </c>
      <c r="AY1269" s="20" t="s">
        <v>162</v>
      </c>
      <c r="AZ1269" s="19">
        <v>200005</v>
      </c>
      <c r="BA1269" s="18">
        <v>1</v>
      </c>
      <c r="BB1269" s="20" t="s">
        <v>1806</v>
      </c>
      <c r="BC1269" s="19">
        <v>0</v>
      </c>
      <c r="BD1269" s="16">
        <v>0</v>
      </c>
      <c r="BE1269" s="19">
        <v>0</v>
      </c>
      <c r="BF1269" s="19">
        <v>0</v>
      </c>
      <c r="BG1269" s="19">
        <v>0</v>
      </c>
      <c r="BH1269" s="19">
        <v>0</v>
      </c>
      <c r="BI1269" s="14">
        <v>0</v>
      </c>
      <c r="BJ1269" s="11">
        <v>0</v>
      </c>
      <c r="BK1269" s="11">
        <v>0</v>
      </c>
      <c r="BL1269" s="11">
        <v>0</v>
      </c>
      <c r="BM1269" s="11">
        <v>0</v>
      </c>
      <c r="BN1269" s="11">
        <v>0</v>
      </c>
      <c r="BO1269" s="11">
        <v>0</v>
      </c>
      <c r="BP1269" s="11">
        <v>0</v>
      </c>
      <c r="BQ1269" s="46">
        <v>0</v>
      </c>
    </row>
    <row r="1270" ht="20.1" customHeight="1" spans="3:69">
      <c r="C1270" s="19">
        <v>69033105</v>
      </c>
      <c r="D1270" s="20" t="s">
        <v>1802</v>
      </c>
      <c r="E1270" s="19">
        <v>1</v>
      </c>
      <c r="F1270" s="19">
        <v>68000015</v>
      </c>
      <c r="G1270" s="19">
        <v>0</v>
      </c>
      <c r="H1270" s="18">
        <v>0</v>
      </c>
      <c r="I1270" s="19">
        <v>1</v>
      </c>
      <c r="J1270" s="19">
        <v>0</v>
      </c>
      <c r="K1270" s="19">
        <v>0</v>
      </c>
      <c r="L1270" s="19">
        <v>0</v>
      </c>
      <c r="M1270" s="19">
        <v>0</v>
      </c>
      <c r="N1270" s="19">
        <v>5</v>
      </c>
      <c r="O1270" s="19">
        <v>11</v>
      </c>
      <c r="P1270" s="19">
        <v>200007</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c r="AS1270" s="19" t="s">
        <v>162</v>
      </c>
      <c r="AT1270" s="20" t="s">
        <v>163</v>
      </c>
      <c r="AU1270" s="19">
        <v>0</v>
      </c>
      <c r="AV1270" s="19">
        <v>0</v>
      </c>
      <c r="AW1270" s="19">
        <v>0</v>
      </c>
      <c r="AX1270" s="20" t="s">
        <v>164</v>
      </c>
      <c r="AY1270" s="20" t="s">
        <v>162</v>
      </c>
      <c r="AZ1270" s="19">
        <v>200007</v>
      </c>
      <c r="BA1270" s="18">
        <v>1</v>
      </c>
      <c r="BB1270" s="20" t="s">
        <v>1807</v>
      </c>
      <c r="BC1270" s="19">
        <v>0</v>
      </c>
      <c r="BD1270" s="16">
        <v>0</v>
      </c>
      <c r="BE1270" s="19">
        <v>0</v>
      </c>
      <c r="BF1270" s="19">
        <v>0</v>
      </c>
      <c r="BG1270" s="19">
        <v>0</v>
      </c>
      <c r="BH1270" s="19">
        <v>0</v>
      </c>
      <c r="BI1270" s="14">
        <v>0</v>
      </c>
      <c r="BJ1270" s="11">
        <v>0</v>
      </c>
      <c r="BK1270" s="11">
        <v>0</v>
      </c>
      <c r="BL1270" s="11">
        <v>0</v>
      </c>
      <c r="BM1270" s="11">
        <v>0</v>
      </c>
      <c r="BN1270" s="11">
        <v>0</v>
      </c>
      <c r="BO1270" s="11">
        <v>0</v>
      </c>
      <c r="BP1270" s="11">
        <v>0</v>
      </c>
      <c r="BQ1270" s="46">
        <v>0</v>
      </c>
    </row>
    <row r="1271" ht="20.1" customHeight="1" spans="3:69">
      <c r="C1271" s="19">
        <v>69033106</v>
      </c>
      <c r="D1271" s="20" t="s">
        <v>1802</v>
      </c>
      <c r="E1271" s="19">
        <v>1</v>
      </c>
      <c r="F1271" s="19">
        <v>68000015</v>
      </c>
      <c r="G1271" s="19">
        <v>0</v>
      </c>
      <c r="H1271" s="18">
        <v>0</v>
      </c>
      <c r="I1271" s="19">
        <v>1</v>
      </c>
      <c r="J1271" s="19">
        <v>0</v>
      </c>
      <c r="K1271" s="19">
        <v>0</v>
      </c>
      <c r="L1271" s="19">
        <v>0</v>
      </c>
      <c r="M1271" s="19">
        <v>0</v>
      </c>
      <c r="N1271" s="19">
        <v>5</v>
      </c>
      <c r="O1271" s="19">
        <v>11</v>
      </c>
      <c r="P1271" s="19">
        <v>200008</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c r="AS1271" s="19" t="s">
        <v>162</v>
      </c>
      <c r="AT1271" s="20" t="s">
        <v>163</v>
      </c>
      <c r="AU1271" s="19">
        <v>0</v>
      </c>
      <c r="AV1271" s="19">
        <v>0</v>
      </c>
      <c r="AW1271" s="19">
        <v>0</v>
      </c>
      <c r="AX1271" s="20" t="s">
        <v>164</v>
      </c>
      <c r="AY1271" s="20" t="s">
        <v>162</v>
      </c>
      <c r="AZ1271" s="19">
        <v>200008</v>
      </c>
      <c r="BA1271" s="18">
        <v>1</v>
      </c>
      <c r="BB1271" s="20" t="s">
        <v>1808</v>
      </c>
      <c r="BC1271" s="19">
        <v>0</v>
      </c>
      <c r="BD1271" s="16">
        <v>0</v>
      </c>
      <c r="BE1271" s="19">
        <v>0</v>
      </c>
      <c r="BF1271" s="19">
        <v>0</v>
      </c>
      <c r="BG1271" s="19">
        <v>0</v>
      </c>
      <c r="BH1271" s="19">
        <v>0</v>
      </c>
      <c r="BI1271" s="14">
        <v>0</v>
      </c>
      <c r="BJ1271" s="11">
        <v>0</v>
      </c>
      <c r="BK1271" s="11">
        <v>0</v>
      </c>
      <c r="BL1271" s="11">
        <v>0</v>
      </c>
      <c r="BM1271" s="11">
        <v>0</v>
      </c>
      <c r="BN1271" s="11">
        <v>0</v>
      </c>
      <c r="BO1271" s="11">
        <v>0</v>
      </c>
      <c r="BP1271" s="11">
        <v>0</v>
      </c>
      <c r="BQ1271" s="46">
        <v>0</v>
      </c>
    </row>
    <row r="1272" ht="20.1" customHeight="1" spans="3:69">
      <c r="C1272" s="19">
        <v>69033201</v>
      </c>
      <c r="D1272" s="20" t="s">
        <v>1802</v>
      </c>
      <c r="E1272" s="19">
        <v>1</v>
      </c>
      <c r="F1272" s="19">
        <v>68000015</v>
      </c>
      <c r="G1272" s="19">
        <v>0</v>
      </c>
      <c r="H1272" s="18">
        <v>0</v>
      </c>
      <c r="I1272" s="19">
        <v>1</v>
      </c>
      <c r="J1272" s="19">
        <v>0</v>
      </c>
      <c r="K1272" s="19">
        <v>0</v>
      </c>
      <c r="L1272" s="19">
        <v>0</v>
      </c>
      <c r="M1272" s="19">
        <v>0</v>
      </c>
      <c r="N1272" s="19">
        <v>5</v>
      </c>
      <c r="O1272" s="19">
        <v>11</v>
      </c>
      <c r="P1272" s="19">
        <v>200002</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c r="AS1272" s="19" t="s">
        <v>162</v>
      </c>
      <c r="AT1272" s="20" t="s">
        <v>163</v>
      </c>
      <c r="AU1272" s="19">
        <v>0</v>
      </c>
      <c r="AV1272" s="19">
        <v>0</v>
      </c>
      <c r="AW1272" s="19">
        <v>0</v>
      </c>
      <c r="AX1272" s="20" t="s">
        <v>164</v>
      </c>
      <c r="AY1272" s="20" t="s">
        <v>162</v>
      </c>
      <c r="AZ1272" s="19">
        <v>200014</v>
      </c>
      <c r="BA1272" s="18">
        <v>1</v>
      </c>
      <c r="BB1272" s="20" t="s">
        <v>1809</v>
      </c>
      <c r="BC1272" s="19">
        <v>0</v>
      </c>
      <c r="BD1272" s="16">
        <v>0</v>
      </c>
      <c r="BE1272" s="19">
        <v>0</v>
      </c>
      <c r="BF1272" s="19">
        <v>0</v>
      </c>
      <c r="BG1272" s="19">
        <v>0</v>
      </c>
      <c r="BH1272" s="19">
        <v>0</v>
      </c>
      <c r="BI1272" s="14">
        <v>0</v>
      </c>
      <c r="BJ1272" s="11">
        <v>0</v>
      </c>
      <c r="BK1272" s="11">
        <v>0</v>
      </c>
      <c r="BL1272" s="11">
        <v>0</v>
      </c>
      <c r="BM1272" s="11">
        <v>0</v>
      </c>
      <c r="BN1272" s="11">
        <v>0</v>
      </c>
      <c r="BO1272" s="11">
        <v>0</v>
      </c>
      <c r="BP1272" s="11">
        <v>0</v>
      </c>
      <c r="BQ1272" s="46">
        <v>0</v>
      </c>
    </row>
    <row r="1273" ht="20.1" customHeight="1" spans="3:69">
      <c r="C1273" s="19">
        <v>69033202</v>
      </c>
      <c r="D1273" s="20" t="s">
        <v>1802</v>
      </c>
      <c r="E1273" s="19">
        <v>1</v>
      </c>
      <c r="F1273" s="19">
        <v>68000015</v>
      </c>
      <c r="G1273" s="19">
        <v>0</v>
      </c>
      <c r="H1273" s="18">
        <v>0</v>
      </c>
      <c r="I1273" s="19">
        <v>1</v>
      </c>
      <c r="J1273" s="19">
        <v>0</v>
      </c>
      <c r="K1273" s="19">
        <v>0</v>
      </c>
      <c r="L1273" s="19">
        <v>0</v>
      </c>
      <c r="M1273" s="19">
        <v>0</v>
      </c>
      <c r="N1273" s="19">
        <v>5</v>
      </c>
      <c r="O1273" s="19">
        <v>11</v>
      </c>
      <c r="P1273" s="19">
        <v>200005</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c r="AS1273" s="19" t="s">
        <v>162</v>
      </c>
      <c r="AT1273" s="20" t="s">
        <v>163</v>
      </c>
      <c r="AU1273" s="19">
        <v>0</v>
      </c>
      <c r="AV1273" s="19">
        <v>0</v>
      </c>
      <c r="AW1273" s="19">
        <v>0</v>
      </c>
      <c r="AX1273" s="20" t="s">
        <v>164</v>
      </c>
      <c r="AY1273" s="20" t="s">
        <v>162</v>
      </c>
      <c r="AZ1273" s="19">
        <v>200013</v>
      </c>
      <c r="BA1273" s="18">
        <v>1</v>
      </c>
      <c r="BB1273" s="20" t="s">
        <v>1810</v>
      </c>
      <c r="BC1273" s="19">
        <v>0</v>
      </c>
      <c r="BD1273" s="16">
        <v>0</v>
      </c>
      <c r="BE1273" s="19">
        <v>0</v>
      </c>
      <c r="BF1273" s="19">
        <v>0</v>
      </c>
      <c r="BG1273" s="19">
        <v>0</v>
      </c>
      <c r="BH1273" s="19">
        <v>0</v>
      </c>
      <c r="BI1273" s="14">
        <v>0</v>
      </c>
      <c r="BJ1273" s="11">
        <v>0</v>
      </c>
      <c r="BK1273" s="11">
        <v>0</v>
      </c>
      <c r="BL1273" s="11">
        <v>0</v>
      </c>
      <c r="BM1273" s="11">
        <v>0</v>
      </c>
      <c r="BN1273" s="11">
        <v>0</v>
      </c>
      <c r="BO1273" s="11">
        <v>0</v>
      </c>
      <c r="BP1273" s="11">
        <v>0</v>
      </c>
      <c r="BQ1273" s="46">
        <v>0</v>
      </c>
    </row>
    <row r="1274" ht="20.1" customHeight="1" spans="3:69">
      <c r="C1274" s="19">
        <v>69033203</v>
      </c>
      <c r="D1274" s="20" t="s">
        <v>1802</v>
      </c>
      <c r="E1274" s="19">
        <v>1</v>
      </c>
      <c r="F1274" s="19">
        <v>68000015</v>
      </c>
      <c r="G1274" s="19">
        <v>0</v>
      </c>
      <c r="H1274" s="18">
        <v>0</v>
      </c>
      <c r="I1274" s="19">
        <v>1</v>
      </c>
      <c r="J1274" s="19">
        <v>0</v>
      </c>
      <c r="K1274" s="19">
        <v>0</v>
      </c>
      <c r="L1274" s="19">
        <v>0</v>
      </c>
      <c r="M1274" s="19">
        <v>0</v>
      </c>
      <c r="N1274" s="19">
        <v>5</v>
      </c>
      <c r="O1274" s="19">
        <v>11</v>
      </c>
      <c r="P1274" s="19">
        <v>200007</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c r="AS1274" s="19" t="s">
        <v>162</v>
      </c>
      <c r="AT1274" s="20" t="s">
        <v>163</v>
      </c>
      <c r="AU1274" s="19">
        <v>0</v>
      </c>
      <c r="AV1274" s="19">
        <v>0</v>
      </c>
      <c r="AW1274" s="19">
        <v>0</v>
      </c>
      <c r="AX1274" s="20" t="s">
        <v>164</v>
      </c>
      <c r="AY1274" s="20" t="s">
        <v>162</v>
      </c>
      <c r="AZ1274" s="19">
        <v>200007</v>
      </c>
      <c r="BA1274" s="18">
        <v>1</v>
      </c>
      <c r="BB1274" s="20" t="s">
        <v>1811</v>
      </c>
      <c r="BC1274" s="19">
        <v>0</v>
      </c>
      <c r="BD1274" s="16">
        <v>0</v>
      </c>
      <c r="BE1274" s="19">
        <v>0</v>
      </c>
      <c r="BF1274" s="19">
        <v>0</v>
      </c>
      <c r="BG1274" s="19">
        <v>0</v>
      </c>
      <c r="BH1274" s="19">
        <v>0</v>
      </c>
      <c r="BI1274" s="14">
        <v>0</v>
      </c>
      <c r="BJ1274" s="11">
        <v>0</v>
      </c>
      <c r="BK1274" s="11">
        <v>0</v>
      </c>
      <c r="BL1274" s="11">
        <v>0</v>
      </c>
      <c r="BM1274" s="11">
        <v>0</v>
      </c>
      <c r="BN1274" s="11">
        <v>0</v>
      </c>
      <c r="BO1274" s="11">
        <v>0</v>
      </c>
      <c r="BP1274" s="11">
        <v>0</v>
      </c>
      <c r="BQ1274" s="46">
        <v>0</v>
      </c>
    </row>
    <row r="1275" ht="20.1" customHeight="1" spans="3:69">
      <c r="C1275" s="19">
        <v>69033204</v>
      </c>
      <c r="D1275" s="20" t="s">
        <v>1802</v>
      </c>
      <c r="E1275" s="19">
        <v>1</v>
      </c>
      <c r="F1275" s="19">
        <v>68000015</v>
      </c>
      <c r="G1275" s="19">
        <v>0</v>
      </c>
      <c r="H1275" s="18">
        <v>0</v>
      </c>
      <c r="I1275" s="19">
        <v>1</v>
      </c>
      <c r="J1275" s="19">
        <v>0</v>
      </c>
      <c r="K1275" s="19">
        <v>0</v>
      </c>
      <c r="L1275" s="19">
        <v>0</v>
      </c>
      <c r="M1275" s="19">
        <v>0</v>
      </c>
      <c r="N1275" s="19">
        <v>5</v>
      </c>
      <c r="O1275" s="19">
        <v>11</v>
      </c>
      <c r="P1275" s="19">
        <v>200010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c r="AS1275" s="19" t="s">
        <v>162</v>
      </c>
      <c r="AT1275" s="20" t="s">
        <v>163</v>
      </c>
      <c r="AU1275" s="19">
        <v>0</v>
      </c>
      <c r="AV1275" s="19">
        <v>0</v>
      </c>
      <c r="AW1275" s="19">
        <v>0</v>
      </c>
      <c r="AX1275" s="20" t="s">
        <v>164</v>
      </c>
      <c r="AY1275" s="20" t="s">
        <v>162</v>
      </c>
      <c r="AZ1275" s="19">
        <v>200010</v>
      </c>
      <c r="BA1275" s="18">
        <v>1</v>
      </c>
      <c r="BB1275" s="20" t="s">
        <v>1812</v>
      </c>
      <c r="BC1275" s="19">
        <v>0</v>
      </c>
      <c r="BD1275" s="16">
        <v>0</v>
      </c>
      <c r="BE1275" s="19">
        <v>0</v>
      </c>
      <c r="BF1275" s="19">
        <v>0</v>
      </c>
      <c r="BG1275" s="19">
        <v>0</v>
      </c>
      <c r="BH1275" s="19">
        <v>0</v>
      </c>
      <c r="BI1275" s="14">
        <v>0</v>
      </c>
      <c r="BJ1275" s="11">
        <v>0</v>
      </c>
      <c r="BK1275" s="11">
        <v>0</v>
      </c>
      <c r="BL1275" s="11">
        <v>0</v>
      </c>
      <c r="BM1275" s="11">
        <v>0</v>
      </c>
      <c r="BN1275" s="11">
        <v>0</v>
      </c>
      <c r="BO1275" s="11">
        <v>0</v>
      </c>
      <c r="BP1275" s="11">
        <v>0</v>
      </c>
      <c r="BQ1275" s="46">
        <v>0</v>
      </c>
    </row>
    <row r="1276" ht="20.1" customHeight="1" spans="3:69">
      <c r="C1276" s="19">
        <v>69033205</v>
      </c>
      <c r="D1276" s="20" t="s">
        <v>1802</v>
      </c>
      <c r="E1276" s="19">
        <v>1</v>
      </c>
      <c r="F1276" s="19">
        <v>68000015</v>
      </c>
      <c r="G1276" s="19">
        <v>0</v>
      </c>
      <c r="H1276" s="18">
        <v>0</v>
      </c>
      <c r="I1276" s="19">
        <v>1</v>
      </c>
      <c r="J1276" s="19">
        <v>0</v>
      </c>
      <c r="K1276" s="19">
        <v>0</v>
      </c>
      <c r="L1276" s="19">
        <v>0</v>
      </c>
      <c r="M1276" s="19">
        <v>0</v>
      </c>
      <c r="N1276" s="19">
        <v>5</v>
      </c>
      <c r="O1276" s="19">
        <v>11</v>
      </c>
      <c r="P1276" s="19">
        <v>200011</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c r="AS1276" s="19" t="s">
        <v>162</v>
      </c>
      <c r="AT1276" s="20" t="s">
        <v>163</v>
      </c>
      <c r="AU1276" s="19">
        <v>0</v>
      </c>
      <c r="AV1276" s="19">
        <v>0</v>
      </c>
      <c r="AW1276" s="19">
        <v>0</v>
      </c>
      <c r="AX1276" s="20" t="s">
        <v>164</v>
      </c>
      <c r="AY1276" s="20" t="s">
        <v>162</v>
      </c>
      <c r="AZ1276" s="19">
        <v>200011</v>
      </c>
      <c r="BA1276" s="18">
        <v>1</v>
      </c>
      <c r="BB1276" s="20" t="s">
        <v>1813</v>
      </c>
      <c r="BC1276" s="19">
        <v>0</v>
      </c>
      <c r="BD1276" s="16">
        <v>0</v>
      </c>
      <c r="BE1276" s="19">
        <v>0</v>
      </c>
      <c r="BF1276" s="19">
        <v>0</v>
      </c>
      <c r="BG1276" s="19">
        <v>0</v>
      </c>
      <c r="BH1276" s="19">
        <v>0</v>
      </c>
      <c r="BI1276" s="14">
        <v>0</v>
      </c>
      <c r="BJ1276" s="11">
        <v>0</v>
      </c>
      <c r="BK1276" s="11">
        <v>0</v>
      </c>
      <c r="BL1276" s="11">
        <v>0</v>
      </c>
      <c r="BM1276" s="11">
        <v>0</v>
      </c>
      <c r="BN1276" s="11">
        <v>0</v>
      </c>
      <c r="BO1276" s="11">
        <v>0</v>
      </c>
      <c r="BP1276" s="11">
        <v>0</v>
      </c>
      <c r="BQ1276" s="46">
        <v>0</v>
      </c>
    </row>
    <row r="1277" ht="20.1" customHeight="1" spans="3:69">
      <c r="C1277" s="19">
        <v>69033206</v>
      </c>
      <c r="D1277" s="20" t="s">
        <v>1802</v>
      </c>
      <c r="E1277" s="19">
        <v>1</v>
      </c>
      <c r="F1277" s="19">
        <v>68000015</v>
      </c>
      <c r="G1277" s="19">
        <v>0</v>
      </c>
      <c r="H1277" s="18">
        <v>0</v>
      </c>
      <c r="I1277" s="19">
        <v>1</v>
      </c>
      <c r="J1277" s="19">
        <v>0</v>
      </c>
      <c r="K1277" s="19">
        <v>0</v>
      </c>
      <c r="L1277" s="19">
        <v>0</v>
      </c>
      <c r="M1277" s="19">
        <v>0</v>
      </c>
      <c r="N1277" s="19">
        <v>5</v>
      </c>
      <c r="O1277" s="19">
        <v>11</v>
      </c>
      <c r="P1277" s="19">
        <v>200012</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c r="AS1277" s="19" t="s">
        <v>162</v>
      </c>
      <c r="AT1277" s="20" t="s">
        <v>163</v>
      </c>
      <c r="AU1277" s="19">
        <v>0</v>
      </c>
      <c r="AV1277" s="19">
        <v>0</v>
      </c>
      <c r="AW1277" s="19">
        <v>0</v>
      </c>
      <c r="AX1277" s="20" t="s">
        <v>164</v>
      </c>
      <c r="AY1277" s="20" t="s">
        <v>162</v>
      </c>
      <c r="AZ1277" s="19">
        <v>200012</v>
      </c>
      <c r="BA1277" s="18">
        <v>1</v>
      </c>
      <c r="BB1277" s="20" t="s">
        <v>1814</v>
      </c>
      <c r="BC1277" s="19">
        <v>0</v>
      </c>
      <c r="BD1277" s="16">
        <v>0</v>
      </c>
      <c r="BE1277" s="19">
        <v>0</v>
      </c>
      <c r="BF1277" s="19">
        <v>0</v>
      </c>
      <c r="BG1277" s="19">
        <v>0</v>
      </c>
      <c r="BH1277" s="19">
        <v>0</v>
      </c>
      <c r="BI1277" s="14">
        <v>0</v>
      </c>
      <c r="BJ1277" s="11">
        <v>0</v>
      </c>
      <c r="BK1277" s="11">
        <v>0</v>
      </c>
      <c r="BL1277" s="11">
        <v>0</v>
      </c>
      <c r="BM1277" s="11">
        <v>0</v>
      </c>
      <c r="BN1277" s="11">
        <v>0</v>
      </c>
      <c r="BO1277" s="11">
        <v>0</v>
      </c>
      <c r="BP1277" s="11">
        <v>0</v>
      </c>
      <c r="BQ1277" s="46">
        <v>0</v>
      </c>
    </row>
    <row r="1278" ht="20.1" customHeight="1" spans="3:69">
      <c r="C1278" s="19">
        <v>69041001</v>
      </c>
      <c r="D1278" s="20" t="s">
        <v>1815</v>
      </c>
      <c r="E1278" s="19">
        <v>1</v>
      </c>
      <c r="F1278" s="19">
        <v>68000015</v>
      </c>
      <c r="G1278" s="19">
        <v>0</v>
      </c>
      <c r="H1278" s="18">
        <v>0</v>
      </c>
      <c r="I1278" s="19">
        <v>1</v>
      </c>
      <c r="J1278" s="19">
        <v>0</v>
      </c>
      <c r="K1278" s="19">
        <v>0</v>
      </c>
      <c r="L1278" s="19">
        <v>0</v>
      </c>
      <c r="M1278" s="19">
        <v>0</v>
      </c>
      <c r="N1278" s="19">
        <v>8</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c r="AS1278" s="19" t="s">
        <v>162</v>
      </c>
      <c r="AT1278" s="20" t="s">
        <v>163</v>
      </c>
      <c r="AU1278" s="19">
        <v>0</v>
      </c>
      <c r="AV1278" s="19">
        <v>0</v>
      </c>
      <c r="AW1278" s="19">
        <v>0</v>
      </c>
      <c r="AX1278" s="20" t="s">
        <v>164</v>
      </c>
      <c r="AY1278" s="20" t="s">
        <v>1816</v>
      </c>
      <c r="AZ1278" s="18">
        <v>0</v>
      </c>
      <c r="BA1278" s="18">
        <v>1</v>
      </c>
      <c r="BB1278" s="242" t="s">
        <v>1817</v>
      </c>
      <c r="BC1278" s="19">
        <v>0</v>
      </c>
      <c r="BD1278" s="16">
        <v>0</v>
      </c>
      <c r="BE1278" s="19">
        <v>0</v>
      </c>
      <c r="BF1278" s="19">
        <v>0</v>
      </c>
      <c r="BG1278" s="19">
        <v>0</v>
      </c>
      <c r="BH1278" s="19">
        <v>0</v>
      </c>
      <c r="BI1278" s="14">
        <v>0</v>
      </c>
      <c r="BJ1278" s="11">
        <v>0</v>
      </c>
      <c r="BK1278" s="11">
        <v>0</v>
      </c>
      <c r="BL1278" s="11">
        <v>0</v>
      </c>
      <c r="BM1278" s="11">
        <v>0</v>
      </c>
      <c r="BN1278" s="11">
        <v>0</v>
      </c>
      <c r="BO1278" s="11">
        <v>0</v>
      </c>
      <c r="BP1278" s="11">
        <v>0</v>
      </c>
      <c r="BQ1278" s="46">
        <v>0</v>
      </c>
    </row>
    <row r="1279" ht="20.1" customHeight="1" spans="3:69">
      <c r="C1279" s="19">
        <v>69041002</v>
      </c>
      <c r="D1279" s="20" t="s">
        <v>1818</v>
      </c>
      <c r="E1279" s="19">
        <v>1</v>
      </c>
      <c r="F1279" s="19">
        <v>68000015</v>
      </c>
      <c r="G1279" s="19">
        <v>0</v>
      </c>
      <c r="H1279" s="18">
        <v>0</v>
      </c>
      <c r="I1279" s="19">
        <v>1</v>
      </c>
      <c r="J1279" s="19">
        <v>0</v>
      </c>
      <c r="K1279" s="19">
        <v>0</v>
      </c>
      <c r="L1279" s="19">
        <v>0</v>
      </c>
      <c r="M1279" s="19">
        <v>0</v>
      </c>
      <c r="N1279" s="19">
        <v>8</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c r="AS1279" s="19" t="s">
        <v>162</v>
      </c>
      <c r="AT1279" s="20" t="s">
        <v>163</v>
      </c>
      <c r="AU1279" s="19">
        <v>0</v>
      </c>
      <c r="AV1279" s="19">
        <v>0</v>
      </c>
      <c r="AW1279" s="19">
        <v>0</v>
      </c>
      <c r="AX1279" s="20" t="s">
        <v>164</v>
      </c>
      <c r="AY1279" s="20" t="s">
        <v>1819</v>
      </c>
      <c r="AZ1279" s="18">
        <v>0</v>
      </c>
      <c r="BA1279" s="18">
        <v>1</v>
      </c>
      <c r="BB1279" s="242" t="s">
        <v>1820</v>
      </c>
      <c r="BC1279" s="19">
        <v>0</v>
      </c>
      <c r="BD1279" s="16">
        <v>0</v>
      </c>
      <c r="BE1279" s="19">
        <v>0</v>
      </c>
      <c r="BF1279" s="19">
        <v>0</v>
      </c>
      <c r="BG1279" s="19">
        <v>0</v>
      </c>
      <c r="BH1279" s="19">
        <v>0</v>
      </c>
      <c r="BI1279" s="14">
        <v>0</v>
      </c>
      <c r="BJ1279" s="11">
        <v>0</v>
      </c>
      <c r="BK1279" s="11">
        <v>0</v>
      </c>
      <c r="BL1279" s="11">
        <v>0</v>
      </c>
      <c r="BM1279" s="11">
        <v>0</v>
      </c>
      <c r="BN1279" s="11">
        <v>0</v>
      </c>
      <c r="BO1279" s="11">
        <v>0</v>
      </c>
      <c r="BP1279" s="11">
        <v>0</v>
      </c>
      <c r="BQ1279" s="46">
        <v>0</v>
      </c>
    </row>
    <row r="1280" ht="20.1" customHeight="1" spans="3:69">
      <c r="C1280" s="19">
        <v>69041003</v>
      </c>
      <c r="D1280" s="20" t="s">
        <v>1821</v>
      </c>
      <c r="E1280" s="19">
        <v>1</v>
      </c>
      <c r="F1280" s="19">
        <v>68000015</v>
      </c>
      <c r="G1280" s="19">
        <v>0</v>
      </c>
      <c r="H1280" s="18">
        <v>0</v>
      </c>
      <c r="I1280" s="19">
        <v>1</v>
      </c>
      <c r="J1280" s="19">
        <v>0</v>
      </c>
      <c r="K1280" s="19">
        <v>0</v>
      </c>
      <c r="L1280" s="19">
        <v>0</v>
      </c>
      <c r="M1280" s="19">
        <v>0</v>
      </c>
      <c r="N1280" s="19">
        <v>8</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c r="AS1280" s="19" t="s">
        <v>162</v>
      </c>
      <c r="AT1280" s="20" t="s">
        <v>163</v>
      </c>
      <c r="AU1280" s="19">
        <v>0</v>
      </c>
      <c r="AV1280" s="19">
        <v>0</v>
      </c>
      <c r="AW1280" s="19">
        <v>0</v>
      </c>
      <c r="AX1280" s="20" t="s">
        <v>164</v>
      </c>
      <c r="AY1280" s="20" t="s">
        <v>1822</v>
      </c>
      <c r="AZ1280" s="18">
        <v>0</v>
      </c>
      <c r="BA1280" s="18">
        <v>1</v>
      </c>
      <c r="BB1280" s="242" t="s">
        <v>1823</v>
      </c>
      <c r="BC1280" s="19">
        <v>0</v>
      </c>
      <c r="BD1280" s="16">
        <v>0</v>
      </c>
      <c r="BE1280" s="19">
        <v>0</v>
      </c>
      <c r="BF1280" s="19">
        <v>0</v>
      </c>
      <c r="BG1280" s="19">
        <v>0</v>
      </c>
      <c r="BH1280" s="19">
        <v>0</v>
      </c>
      <c r="BI1280" s="14">
        <v>0</v>
      </c>
      <c r="BJ1280" s="11">
        <v>0</v>
      </c>
      <c r="BK1280" s="11">
        <v>0</v>
      </c>
      <c r="BL1280" s="11">
        <v>0</v>
      </c>
      <c r="BM1280" s="11">
        <v>0</v>
      </c>
      <c r="BN1280" s="11">
        <v>0</v>
      </c>
      <c r="BO1280" s="11">
        <v>0</v>
      </c>
      <c r="BP1280" s="11">
        <v>0</v>
      </c>
      <c r="BQ1280" s="46">
        <v>0</v>
      </c>
    </row>
    <row r="1281" ht="20.1" customHeight="1" spans="3:69">
      <c r="C1281" s="19">
        <v>69041004</v>
      </c>
      <c r="D1281" s="20" t="s">
        <v>1824</v>
      </c>
      <c r="E1281" s="19">
        <v>1</v>
      </c>
      <c r="F1281" s="19">
        <v>68000015</v>
      </c>
      <c r="G1281" s="19">
        <v>0</v>
      </c>
      <c r="H1281" s="18">
        <v>0</v>
      </c>
      <c r="I1281" s="19">
        <v>1</v>
      </c>
      <c r="J1281" s="19">
        <v>0</v>
      </c>
      <c r="K1281" s="19">
        <v>0</v>
      </c>
      <c r="L1281" s="19">
        <v>0</v>
      </c>
      <c r="M1281" s="19">
        <v>0</v>
      </c>
      <c r="N1281" s="19">
        <v>8</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c r="AS1281" s="19" t="s">
        <v>162</v>
      </c>
      <c r="AT1281" s="20" t="s">
        <v>163</v>
      </c>
      <c r="AU1281" s="19">
        <v>0</v>
      </c>
      <c r="AV1281" s="19">
        <v>0</v>
      </c>
      <c r="AW1281" s="19">
        <v>0</v>
      </c>
      <c r="AX1281" s="20" t="s">
        <v>164</v>
      </c>
      <c r="AY1281" s="20" t="s">
        <v>1825</v>
      </c>
      <c r="AZ1281" s="18">
        <v>0</v>
      </c>
      <c r="BA1281" s="18">
        <v>1</v>
      </c>
      <c r="BB1281" s="242" t="s">
        <v>1826</v>
      </c>
      <c r="BC1281" s="19">
        <v>0</v>
      </c>
      <c r="BD1281" s="16">
        <v>0</v>
      </c>
      <c r="BE1281" s="19">
        <v>0</v>
      </c>
      <c r="BF1281" s="19">
        <v>0</v>
      </c>
      <c r="BG1281" s="19">
        <v>0</v>
      </c>
      <c r="BH1281" s="19">
        <v>0</v>
      </c>
      <c r="BI1281" s="14">
        <v>0</v>
      </c>
      <c r="BJ1281" s="11">
        <v>0</v>
      </c>
      <c r="BK1281" s="11">
        <v>0</v>
      </c>
      <c r="BL1281" s="11">
        <v>0</v>
      </c>
      <c r="BM1281" s="11">
        <v>0</v>
      </c>
      <c r="BN1281" s="11">
        <v>0</v>
      </c>
      <c r="BO1281" s="11">
        <v>0</v>
      </c>
      <c r="BP1281" s="11">
        <v>0</v>
      </c>
      <c r="BQ1281" s="46">
        <v>0</v>
      </c>
    </row>
    <row r="1282" ht="20.1" customHeight="1" spans="3:69">
      <c r="C1282" s="19">
        <v>69041005</v>
      </c>
      <c r="D1282" s="20" t="s">
        <v>1827</v>
      </c>
      <c r="E1282" s="19">
        <v>1</v>
      </c>
      <c r="F1282" s="19">
        <v>68000015</v>
      </c>
      <c r="G1282" s="19">
        <v>0</v>
      </c>
      <c r="H1282" s="18">
        <v>0</v>
      </c>
      <c r="I1282" s="19">
        <v>1</v>
      </c>
      <c r="J1282" s="19">
        <v>0</v>
      </c>
      <c r="K1282" s="19">
        <v>0</v>
      </c>
      <c r="L1282" s="19">
        <v>0</v>
      </c>
      <c r="M1282" s="19">
        <v>0</v>
      </c>
      <c r="N1282" s="19">
        <v>8</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c r="AS1282" s="19" t="s">
        <v>162</v>
      </c>
      <c r="AT1282" s="20" t="s">
        <v>163</v>
      </c>
      <c r="AU1282" s="19">
        <v>0</v>
      </c>
      <c r="AV1282" s="19">
        <v>0</v>
      </c>
      <c r="AW1282" s="19">
        <v>0</v>
      </c>
      <c r="AX1282" s="20" t="s">
        <v>164</v>
      </c>
      <c r="AY1282" s="20" t="s">
        <v>1828</v>
      </c>
      <c r="AZ1282" s="18">
        <v>0</v>
      </c>
      <c r="BA1282" s="18">
        <v>1</v>
      </c>
      <c r="BB1282" s="242" t="s">
        <v>1829</v>
      </c>
      <c r="BC1282" s="19">
        <v>0</v>
      </c>
      <c r="BD1282" s="16">
        <v>0</v>
      </c>
      <c r="BE1282" s="19">
        <v>0</v>
      </c>
      <c r="BF1282" s="19">
        <v>0</v>
      </c>
      <c r="BG1282" s="19">
        <v>0</v>
      </c>
      <c r="BH1282" s="19">
        <v>0</v>
      </c>
      <c r="BI1282" s="14">
        <v>0</v>
      </c>
      <c r="BJ1282" s="11">
        <v>0</v>
      </c>
      <c r="BK1282" s="11">
        <v>0</v>
      </c>
      <c r="BL1282" s="11">
        <v>0</v>
      </c>
      <c r="BM1282" s="11">
        <v>0</v>
      </c>
      <c r="BN1282" s="11">
        <v>0</v>
      </c>
      <c r="BO1282" s="11">
        <v>0</v>
      </c>
      <c r="BP1282" s="11">
        <v>0</v>
      </c>
      <c r="BQ1282" s="46">
        <v>0</v>
      </c>
    </row>
    <row r="1283" ht="20.1" customHeight="1" spans="3:69">
      <c r="C1283" s="19">
        <v>69041006</v>
      </c>
      <c r="D1283" s="20" t="s">
        <v>1830</v>
      </c>
      <c r="E1283" s="19">
        <v>1</v>
      </c>
      <c r="F1283" s="19">
        <v>68000015</v>
      </c>
      <c r="G1283" s="19">
        <v>0</v>
      </c>
      <c r="H1283" s="18">
        <v>0</v>
      </c>
      <c r="I1283" s="19">
        <v>1</v>
      </c>
      <c r="J1283" s="19">
        <v>0</v>
      </c>
      <c r="K1283" s="19">
        <v>0</v>
      </c>
      <c r="L1283" s="19">
        <v>0</v>
      </c>
      <c r="M1283" s="19">
        <v>0</v>
      </c>
      <c r="N1283" s="19">
        <v>8</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c r="AS1283" s="19" t="s">
        <v>162</v>
      </c>
      <c r="AT1283" s="20" t="s">
        <v>163</v>
      </c>
      <c r="AU1283" s="19">
        <v>0</v>
      </c>
      <c r="AV1283" s="19">
        <v>0</v>
      </c>
      <c r="AW1283" s="19">
        <v>0</v>
      </c>
      <c r="AX1283" s="20" t="s">
        <v>164</v>
      </c>
      <c r="AY1283" s="20" t="s">
        <v>1831</v>
      </c>
      <c r="AZ1283" s="18">
        <v>0</v>
      </c>
      <c r="BA1283" s="18">
        <v>1</v>
      </c>
      <c r="BB1283" s="242" t="s">
        <v>1832</v>
      </c>
      <c r="BC1283" s="19">
        <v>0</v>
      </c>
      <c r="BD1283" s="16">
        <v>0</v>
      </c>
      <c r="BE1283" s="19">
        <v>0</v>
      </c>
      <c r="BF1283" s="19">
        <v>0</v>
      </c>
      <c r="BG1283" s="19">
        <v>0</v>
      </c>
      <c r="BH1283" s="19">
        <v>0</v>
      </c>
      <c r="BI1283" s="14">
        <v>0</v>
      </c>
      <c r="BJ1283" s="11">
        <v>0</v>
      </c>
      <c r="BK1283" s="11">
        <v>0</v>
      </c>
      <c r="BL1283" s="11">
        <v>0</v>
      </c>
      <c r="BM1283" s="11">
        <v>0</v>
      </c>
      <c r="BN1283" s="11">
        <v>0</v>
      </c>
      <c r="BO1283" s="11">
        <v>0</v>
      </c>
      <c r="BP1283" s="11">
        <v>0</v>
      </c>
      <c r="BQ1283" s="46">
        <v>0</v>
      </c>
    </row>
    <row r="1284" ht="20.1" customHeight="1" spans="3:69">
      <c r="C1284" s="19">
        <v>69041007</v>
      </c>
      <c r="D1284" s="20" t="s">
        <v>1833</v>
      </c>
      <c r="E1284" s="19">
        <v>1</v>
      </c>
      <c r="F1284" s="19">
        <v>68000015</v>
      </c>
      <c r="G1284" s="19">
        <v>0</v>
      </c>
      <c r="H1284" s="18">
        <v>0</v>
      </c>
      <c r="I1284" s="19">
        <v>1</v>
      </c>
      <c r="J1284" s="19">
        <v>0</v>
      </c>
      <c r="K1284" s="19">
        <v>0</v>
      </c>
      <c r="L1284" s="19">
        <v>0</v>
      </c>
      <c r="M1284" s="19">
        <v>0</v>
      </c>
      <c r="N1284" s="19">
        <v>8</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c r="AS1284" s="19" t="s">
        <v>162</v>
      </c>
      <c r="AT1284" s="20" t="s">
        <v>163</v>
      </c>
      <c r="AU1284" s="19">
        <v>0</v>
      </c>
      <c r="AV1284" s="19">
        <v>0</v>
      </c>
      <c r="AW1284" s="19">
        <v>0</v>
      </c>
      <c r="AX1284" s="20" t="s">
        <v>164</v>
      </c>
      <c r="AY1284" s="16" t="s">
        <v>1528</v>
      </c>
      <c r="AZ1284" s="18">
        <v>0</v>
      </c>
      <c r="BA1284" s="18">
        <v>1</v>
      </c>
      <c r="BB1284" s="242" t="s">
        <v>1529</v>
      </c>
      <c r="BC1284" s="19">
        <v>0</v>
      </c>
      <c r="BD1284" s="16">
        <v>0</v>
      </c>
      <c r="BE1284" s="19">
        <v>0</v>
      </c>
      <c r="BF1284" s="19">
        <v>0</v>
      </c>
      <c r="BG1284" s="19">
        <v>0</v>
      </c>
      <c r="BH1284" s="19">
        <v>0</v>
      </c>
      <c r="BI1284" s="14">
        <v>0</v>
      </c>
      <c r="BJ1284" s="11">
        <v>0</v>
      </c>
      <c r="BK1284" s="11">
        <v>0</v>
      </c>
      <c r="BL1284" s="11">
        <v>0</v>
      </c>
      <c r="BM1284" s="11">
        <v>0</v>
      </c>
      <c r="BN1284" s="11">
        <v>0</v>
      </c>
      <c r="BO1284" s="11">
        <v>0</v>
      </c>
      <c r="BP1284" s="11">
        <v>0</v>
      </c>
      <c r="BQ1284" s="46">
        <v>0</v>
      </c>
    </row>
    <row r="1285" ht="20.1" customHeight="1" spans="3:69">
      <c r="C1285" s="19">
        <v>69051001</v>
      </c>
      <c r="D1285" s="224" t="s">
        <v>391</v>
      </c>
      <c r="E1285" s="225">
        <v>1</v>
      </c>
      <c r="F1285" s="225">
        <v>61011101</v>
      </c>
      <c r="G1285" s="226">
        <v>0</v>
      </c>
      <c r="H1285" s="226">
        <v>0</v>
      </c>
      <c r="I1285" s="225">
        <v>1</v>
      </c>
      <c r="J1285" s="225">
        <v>0</v>
      </c>
      <c r="K1285" s="226">
        <v>0</v>
      </c>
      <c r="L1285" s="226">
        <v>0</v>
      </c>
      <c r="M1285" s="226" t="s">
        <v>1834</v>
      </c>
      <c r="N1285" s="226">
        <v>3</v>
      </c>
      <c r="O1285" s="226">
        <v>0</v>
      </c>
      <c r="P1285" s="226">
        <v>0</v>
      </c>
      <c r="Q1285" s="226">
        <v>0</v>
      </c>
      <c r="R1285" s="11">
        <v>0</v>
      </c>
      <c r="S1285" s="226">
        <v>0</v>
      </c>
      <c r="T1285" s="16">
        <v>1</v>
      </c>
      <c r="U1285" s="226">
        <v>0</v>
      </c>
      <c r="V1285" s="226">
        <v>0</v>
      </c>
      <c r="W1285" s="226">
        <v>0</v>
      </c>
      <c r="X1285" s="226">
        <v>0</v>
      </c>
      <c r="Y1285" s="226">
        <v>0</v>
      </c>
      <c r="Z1285" s="226">
        <v>0</v>
      </c>
      <c r="AA1285" s="226">
        <v>0</v>
      </c>
      <c r="AB1285" s="225">
        <v>0</v>
      </c>
      <c r="AC1285" s="226">
        <v>0</v>
      </c>
      <c r="AD1285" s="226">
        <v>0</v>
      </c>
      <c r="AE1285" s="226">
        <v>0</v>
      </c>
      <c r="AF1285" s="226">
        <v>0</v>
      </c>
      <c r="AG1285" s="226">
        <v>0</v>
      </c>
      <c r="AH1285" s="226">
        <v>0</v>
      </c>
      <c r="AI1285" s="11">
        <v>0</v>
      </c>
      <c r="AJ1285" s="226">
        <v>0</v>
      </c>
      <c r="AK1285" s="226">
        <v>0</v>
      </c>
      <c r="AL1285" s="226">
        <v>0</v>
      </c>
      <c r="AM1285" s="226">
        <v>0</v>
      </c>
      <c r="AN1285" s="226">
        <v>0</v>
      </c>
      <c r="AO1285" s="226">
        <v>0</v>
      </c>
      <c r="AP1285" s="226">
        <v>0</v>
      </c>
      <c r="AQ1285" s="226">
        <v>0</v>
      </c>
      <c r="AR1285" s="232">
        <v>0</v>
      </c>
      <c r="AS1285" s="226">
        <v>0</v>
      </c>
      <c r="AT1285" s="224">
        <v>0</v>
      </c>
      <c r="AU1285" s="226">
        <v>0</v>
      </c>
      <c r="AV1285" s="226">
        <v>0</v>
      </c>
      <c r="AW1285" s="226">
        <v>0</v>
      </c>
      <c r="AX1285" s="12" t="s">
        <v>164</v>
      </c>
      <c r="AY1285" s="226">
        <v>0</v>
      </c>
      <c r="AZ1285" s="236">
        <v>0</v>
      </c>
      <c r="BA1285" s="18">
        <v>1</v>
      </c>
      <c r="BB1285" s="224" t="s">
        <v>1835</v>
      </c>
      <c r="BC1285" s="226">
        <v>0</v>
      </c>
      <c r="BD1285" s="237">
        <v>0</v>
      </c>
      <c r="BE1285" s="11">
        <v>0</v>
      </c>
      <c r="BF1285" s="226">
        <v>0</v>
      </c>
      <c r="BG1285" s="226">
        <v>0</v>
      </c>
      <c r="BH1285" s="226">
        <v>0</v>
      </c>
      <c r="BI1285" s="14">
        <v>0</v>
      </c>
      <c r="BJ1285" s="11">
        <v>0</v>
      </c>
      <c r="BK1285" s="11">
        <v>0</v>
      </c>
      <c r="BL1285" s="11">
        <v>0</v>
      </c>
      <c r="BM1285" s="11">
        <v>0</v>
      </c>
      <c r="BN1285" s="11">
        <v>0</v>
      </c>
      <c r="BO1285" s="11">
        <v>0</v>
      </c>
      <c r="BP1285" s="11">
        <v>0</v>
      </c>
      <c r="BQ1285" s="46">
        <v>0</v>
      </c>
    </row>
    <row r="1286" ht="20.1" customHeight="1" spans="3:69">
      <c r="C1286" s="19">
        <v>69051002</v>
      </c>
      <c r="D1286" s="224" t="s">
        <v>351</v>
      </c>
      <c r="E1286" s="225">
        <v>1</v>
      </c>
      <c r="F1286" s="225">
        <v>61011201</v>
      </c>
      <c r="G1286" s="226">
        <v>0</v>
      </c>
      <c r="H1286" s="226">
        <v>0</v>
      </c>
      <c r="I1286" s="225">
        <v>1</v>
      </c>
      <c r="J1286" s="225">
        <v>0</v>
      </c>
      <c r="K1286" s="226">
        <v>0</v>
      </c>
      <c r="L1286" s="226">
        <v>0</v>
      </c>
      <c r="M1286" s="226" t="s">
        <v>1836</v>
      </c>
      <c r="N1286" s="226">
        <v>3</v>
      </c>
      <c r="O1286" s="226">
        <v>0</v>
      </c>
      <c r="P1286" s="226">
        <v>0</v>
      </c>
      <c r="Q1286" s="226">
        <v>0</v>
      </c>
      <c r="R1286" s="11">
        <v>0</v>
      </c>
      <c r="S1286" s="226">
        <v>0</v>
      </c>
      <c r="T1286" s="16">
        <v>1</v>
      </c>
      <c r="U1286" s="226">
        <v>0</v>
      </c>
      <c r="V1286" s="226">
        <v>0</v>
      </c>
      <c r="W1286" s="226">
        <v>0</v>
      </c>
      <c r="X1286" s="226">
        <v>0</v>
      </c>
      <c r="Y1286" s="226">
        <v>0</v>
      </c>
      <c r="Z1286" s="226">
        <v>0</v>
      </c>
      <c r="AA1286" s="226">
        <v>0</v>
      </c>
      <c r="AB1286" s="225">
        <v>0</v>
      </c>
      <c r="AC1286" s="226">
        <v>0</v>
      </c>
      <c r="AD1286" s="226">
        <v>0</v>
      </c>
      <c r="AE1286" s="226">
        <v>0</v>
      </c>
      <c r="AF1286" s="226">
        <v>0</v>
      </c>
      <c r="AG1286" s="226">
        <v>0</v>
      </c>
      <c r="AH1286" s="226">
        <v>0</v>
      </c>
      <c r="AI1286" s="11">
        <v>0</v>
      </c>
      <c r="AJ1286" s="226">
        <v>0</v>
      </c>
      <c r="AK1286" s="226">
        <v>0</v>
      </c>
      <c r="AL1286" s="226">
        <v>0</v>
      </c>
      <c r="AM1286" s="226">
        <v>0</v>
      </c>
      <c r="AN1286" s="226">
        <v>0</v>
      </c>
      <c r="AO1286" s="226">
        <v>0</v>
      </c>
      <c r="AP1286" s="226">
        <v>0</v>
      </c>
      <c r="AQ1286" s="226">
        <v>0</v>
      </c>
      <c r="AR1286" s="232">
        <v>0</v>
      </c>
      <c r="AS1286" s="226">
        <v>0</v>
      </c>
      <c r="AT1286" s="224">
        <v>0</v>
      </c>
      <c r="AU1286" s="226">
        <v>0</v>
      </c>
      <c r="AV1286" s="226">
        <v>0</v>
      </c>
      <c r="AW1286" s="226">
        <v>0</v>
      </c>
      <c r="AX1286" s="12" t="s">
        <v>164</v>
      </c>
      <c r="AY1286" s="226">
        <v>0</v>
      </c>
      <c r="AZ1286" s="236">
        <v>0</v>
      </c>
      <c r="BA1286" s="18">
        <v>1</v>
      </c>
      <c r="BB1286" s="224" t="s">
        <v>1837</v>
      </c>
      <c r="BC1286" s="226">
        <v>0</v>
      </c>
      <c r="BD1286" s="237">
        <v>0</v>
      </c>
      <c r="BE1286" s="11">
        <v>0</v>
      </c>
      <c r="BF1286" s="226">
        <v>0</v>
      </c>
      <c r="BG1286" s="226">
        <v>0</v>
      </c>
      <c r="BH1286" s="226">
        <v>0</v>
      </c>
      <c r="BI1286" s="14">
        <v>0</v>
      </c>
      <c r="BJ1286" s="11">
        <v>0</v>
      </c>
      <c r="BK1286" s="11">
        <v>0</v>
      </c>
      <c r="BL1286" s="11">
        <v>0</v>
      </c>
      <c r="BM1286" s="11">
        <v>0</v>
      </c>
      <c r="BN1286" s="11">
        <v>0</v>
      </c>
      <c r="BO1286" s="11">
        <v>0</v>
      </c>
      <c r="BP1286" s="11">
        <v>0</v>
      </c>
      <c r="BQ1286" s="46">
        <v>0</v>
      </c>
    </row>
    <row r="1287" ht="20.1" customHeight="1" spans="3:69">
      <c r="C1287" s="19">
        <v>69051003</v>
      </c>
      <c r="D1287" s="224" t="s">
        <v>859</v>
      </c>
      <c r="E1287" s="225">
        <v>1</v>
      </c>
      <c r="F1287" s="225">
        <v>61011301</v>
      </c>
      <c r="G1287" s="226">
        <v>0</v>
      </c>
      <c r="H1287" s="226">
        <v>0</v>
      </c>
      <c r="I1287" s="225">
        <v>1</v>
      </c>
      <c r="J1287" s="225">
        <v>0</v>
      </c>
      <c r="K1287" s="226">
        <v>0</v>
      </c>
      <c r="L1287" s="226">
        <v>0</v>
      </c>
      <c r="M1287" s="226" t="s">
        <v>1838</v>
      </c>
      <c r="N1287" s="226">
        <v>3</v>
      </c>
      <c r="O1287" s="226">
        <v>0</v>
      </c>
      <c r="P1287" s="226">
        <v>0</v>
      </c>
      <c r="Q1287" s="226">
        <v>0</v>
      </c>
      <c r="R1287" s="11">
        <v>0</v>
      </c>
      <c r="S1287" s="226">
        <v>0</v>
      </c>
      <c r="T1287" s="16">
        <v>1</v>
      </c>
      <c r="U1287" s="226">
        <v>0</v>
      </c>
      <c r="V1287" s="226">
        <v>0</v>
      </c>
      <c r="W1287" s="226">
        <v>0</v>
      </c>
      <c r="X1287" s="226">
        <v>0</v>
      </c>
      <c r="Y1287" s="226">
        <v>0</v>
      </c>
      <c r="Z1287" s="226">
        <v>0</v>
      </c>
      <c r="AA1287" s="226">
        <v>0</v>
      </c>
      <c r="AB1287" s="225">
        <v>0</v>
      </c>
      <c r="AC1287" s="226">
        <v>0</v>
      </c>
      <c r="AD1287" s="226">
        <v>0</v>
      </c>
      <c r="AE1287" s="226">
        <v>0</v>
      </c>
      <c r="AF1287" s="226">
        <v>0</v>
      </c>
      <c r="AG1287" s="226">
        <v>0</v>
      </c>
      <c r="AH1287" s="226">
        <v>0</v>
      </c>
      <c r="AI1287" s="11">
        <v>0</v>
      </c>
      <c r="AJ1287" s="226">
        <v>0</v>
      </c>
      <c r="AK1287" s="226">
        <v>0</v>
      </c>
      <c r="AL1287" s="226">
        <v>0</v>
      </c>
      <c r="AM1287" s="226">
        <v>0</v>
      </c>
      <c r="AN1287" s="226">
        <v>0</v>
      </c>
      <c r="AO1287" s="226">
        <v>0</v>
      </c>
      <c r="AP1287" s="226">
        <v>0</v>
      </c>
      <c r="AQ1287" s="226">
        <v>0</v>
      </c>
      <c r="AR1287" s="232">
        <v>0</v>
      </c>
      <c r="AS1287" s="226">
        <v>0</v>
      </c>
      <c r="AT1287" s="224">
        <v>0</v>
      </c>
      <c r="AU1287" s="226">
        <v>0</v>
      </c>
      <c r="AV1287" s="226">
        <v>0</v>
      </c>
      <c r="AW1287" s="226">
        <v>0</v>
      </c>
      <c r="AX1287" s="12" t="s">
        <v>164</v>
      </c>
      <c r="AY1287" s="226">
        <v>0</v>
      </c>
      <c r="AZ1287" s="236">
        <v>0</v>
      </c>
      <c r="BA1287" s="18">
        <v>1</v>
      </c>
      <c r="BB1287" s="224" t="s">
        <v>1839</v>
      </c>
      <c r="BC1287" s="226">
        <v>0</v>
      </c>
      <c r="BD1287" s="237">
        <v>0</v>
      </c>
      <c r="BE1287" s="11">
        <v>0</v>
      </c>
      <c r="BF1287" s="226">
        <v>0</v>
      </c>
      <c r="BG1287" s="226">
        <v>0</v>
      </c>
      <c r="BH1287" s="226">
        <v>0</v>
      </c>
      <c r="BI1287" s="14">
        <v>0</v>
      </c>
      <c r="BJ1287" s="11">
        <v>0</v>
      </c>
      <c r="BK1287" s="11">
        <v>0</v>
      </c>
      <c r="BL1287" s="11">
        <v>0</v>
      </c>
      <c r="BM1287" s="11">
        <v>0</v>
      </c>
      <c r="BN1287" s="11">
        <v>0</v>
      </c>
      <c r="BO1287" s="11">
        <v>0</v>
      </c>
      <c r="BP1287" s="11">
        <v>0</v>
      </c>
      <c r="BQ1287" s="46">
        <v>0</v>
      </c>
    </row>
    <row r="1288" ht="20.1" customHeight="1" spans="3:69">
      <c r="C1288" s="19">
        <v>69051011</v>
      </c>
      <c r="D1288" s="224" t="s">
        <v>1840</v>
      </c>
      <c r="E1288" s="225">
        <v>1</v>
      </c>
      <c r="F1288" s="225">
        <v>61021401</v>
      </c>
      <c r="G1288" s="226">
        <v>0</v>
      </c>
      <c r="H1288" s="226">
        <v>0</v>
      </c>
      <c r="I1288" s="225">
        <v>1</v>
      </c>
      <c r="J1288" s="225">
        <v>0</v>
      </c>
      <c r="K1288" s="226">
        <v>0</v>
      </c>
      <c r="L1288" s="226">
        <v>0</v>
      </c>
      <c r="M1288" s="226" t="s">
        <v>1632</v>
      </c>
      <c r="N1288" s="226">
        <v>3</v>
      </c>
      <c r="O1288" s="226">
        <v>0</v>
      </c>
      <c r="P1288" s="226">
        <v>0</v>
      </c>
      <c r="Q1288" s="226">
        <v>0</v>
      </c>
      <c r="R1288" s="11">
        <v>0</v>
      </c>
      <c r="S1288" s="226">
        <v>0</v>
      </c>
      <c r="T1288" s="16">
        <v>1</v>
      </c>
      <c r="U1288" s="226">
        <v>0</v>
      </c>
      <c r="V1288" s="226">
        <v>0</v>
      </c>
      <c r="W1288" s="226">
        <v>0</v>
      </c>
      <c r="X1288" s="226">
        <v>0</v>
      </c>
      <c r="Y1288" s="226">
        <v>0</v>
      </c>
      <c r="Z1288" s="226">
        <v>0</v>
      </c>
      <c r="AA1288" s="226">
        <v>0</v>
      </c>
      <c r="AB1288" s="225">
        <v>0</v>
      </c>
      <c r="AC1288" s="226">
        <v>0</v>
      </c>
      <c r="AD1288" s="226">
        <v>0</v>
      </c>
      <c r="AE1288" s="226">
        <v>0</v>
      </c>
      <c r="AF1288" s="226">
        <v>0</v>
      </c>
      <c r="AG1288" s="226">
        <v>0</v>
      </c>
      <c r="AH1288" s="226">
        <v>0</v>
      </c>
      <c r="AI1288" s="11">
        <v>0</v>
      </c>
      <c r="AJ1288" s="226">
        <v>0</v>
      </c>
      <c r="AK1288" s="226">
        <v>0</v>
      </c>
      <c r="AL1288" s="226">
        <v>0</v>
      </c>
      <c r="AM1288" s="226">
        <v>0</v>
      </c>
      <c r="AN1288" s="226">
        <v>0</v>
      </c>
      <c r="AO1288" s="226">
        <v>0</v>
      </c>
      <c r="AP1288" s="226">
        <v>0</v>
      </c>
      <c r="AQ1288" s="226">
        <v>0</v>
      </c>
      <c r="AR1288" s="232">
        <v>0</v>
      </c>
      <c r="AS1288" s="226">
        <v>0</v>
      </c>
      <c r="AT1288" s="224">
        <v>0</v>
      </c>
      <c r="AU1288" s="226">
        <v>0</v>
      </c>
      <c r="AV1288" s="226">
        <v>0</v>
      </c>
      <c r="AW1288" s="226">
        <v>0</v>
      </c>
      <c r="AX1288" s="12" t="s">
        <v>164</v>
      </c>
      <c r="AY1288" s="226">
        <v>0</v>
      </c>
      <c r="AZ1288" s="236">
        <v>0</v>
      </c>
      <c r="BA1288" s="18">
        <v>1</v>
      </c>
      <c r="BB1288" s="224" t="s">
        <v>1631</v>
      </c>
      <c r="BC1288" s="226">
        <v>0</v>
      </c>
      <c r="BD1288" s="237">
        <v>0</v>
      </c>
      <c r="BE1288" s="11">
        <v>0</v>
      </c>
      <c r="BF1288" s="226">
        <v>0</v>
      </c>
      <c r="BG1288" s="226">
        <v>0</v>
      </c>
      <c r="BH1288" s="226">
        <v>0</v>
      </c>
      <c r="BI1288" s="14">
        <v>0</v>
      </c>
      <c r="BJ1288" s="11">
        <v>0</v>
      </c>
      <c r="BK1288" s="11">
        <v>0</v>
      </c>
      <c r="BL1288" s="11">
        <v>0</v>
      </c>
      <c r="BM1288" s="11">
        <v>0</v>
      </c>
      <c r="BN1288" s="11">
        <v>0</v>
      </c>
      <c r="BO1288" s="11">
        <v>0</v>
      </c>
      <c r="BP1288" s="11">
        <v>0</v>
      </c>
      <c r="BQ1288" s="46">
        <v>0</v>
      </c>
    </row>
    <row r="1289" ht="20.1" customHeight="1" spans="3:69">
      <c r="C1289" s="19">
        <v>69051012</v>
      </c>
      <c r="D1289" s="224" t="s">
        <v>1841</v>
      </c>
      <c r="E1289" s="225">
        <v>1</v>
      </c>
      <c r="F1289" s="225">
        <v>61021201</v>
      </c>
      <c r="G1289" s="226">
        <v>0</v>
      </c>
      <c r="H1289" s="226">
        <v>0</v>
      </c>
      <c r="I1289" s="225">
        <v>1</v>
      </c>
      <c r="J1289" s="225">
        <v>0</v>
      </c>
      <c r="K1289" s="226">
        <v>0</v>
      </c>
      <c r="L1289" s="226">
        <v>0</v>
      </c>
      <c r="M1289" s="226" t="s">
        <v>1634</v>
      </c>
      <c r="N1289" s="226">
        <v>3</v>
      </c>
      <c r="O1289" s="226">
        <v>0</v>
      </c>
      <c r="P1289" s="226">
        <v>0</v>
      </c>
      <c r="Q1289" s="226">
        <v>0</v>
      </c>
      <c r="R1289" s="11">
        <v>0</v>
      </c>
      <c r="S1289" s="226">
        <v>0</v>
      </c>
      <c r="T1289" s="16">
        <v>1</v>
      </c>
      <c r="U1289" s="226">
        <v>0</v>
      </c>
      <c r="V1289" s="226">
        <v>0</v>
      </c>
      <c r="W1289" s="226">
        <v>0</v>
      </c>
      <c r="X1289" s="226">
        <v>0</v>
      </c>
      <c r="Y1289" s="226">
        <v>0</v>
      </c>
      <c r="Z1289" s="226">
        <v>0</v>
      </c>
      <c r="AA1289" s="226">
        <v>0</v>
      </c>
      <c r="AB1289" s="225">
        <v>0</v>
      </c>
      <c r="AC1289" s="226">
        <v>0</v>
      </c>
      <c r="AD1289" s="226">
        <v>0</v>
      </c>
      <c r="AE1289" s="226">
        <v>0</v>
      </c>
      <c r="AF1289" s="226">
        <v>0</v>
      </c>
      <c r="AG1289" s="226">
        <v>0</v>
      </c>
      <c r="AH1289" s="226">
        <v>0</v>
      </c>
      <c r="AI1289" s="11">
        <v>0</v>
      </c>
      <c r="AJ1289" s="226">
        <v>0</v>
      </c>
      <c r="AK1289" s="226">
        <v>0</v>
      </c>
      <c r="AL1289" s="226">
        <v>0</v>
      </c>
      <c r="AM1289" s="226">
        <v>0</v>
      </c>
      <c r="AN1289" s="226">
        <v>0</v>
      </c>
      <c r="AO1289" s="226">
        <v>0</v>
      </c>
      <c r="AP1289" s="226">
        <v>0</v>
      </c>
      <c r="AQ1289" s="226">
        <v>0</v>
      </c>
      <c r="AR1289" s="232">
        <v>0</v>
      </c>
      <c r="AS1289" s="226">
        <v>0</v>
      </c>
      <c r="AT1289" s="224">
        <v>0</v>
      </c>
      <c r="AU1289" s="226">
        <v>0</v>
      </c>
      <c r="AV1289" s="226">
        <v>0</v>
      </c>
      <c r="AW1289" s="226">
        <v>0</v>
      </c>
      <c r="AX1289" s="12" t="s">
        <v>164</v>
      </c>
      <c r="AY1289" s="226">
        <v>0</v>
      </c>
      <c r="AZ1289" s="236">
        <v>0</v>
      </c>
      <c r="BA1289" s="18">
        <v>1</v>
      </c>
      <c r="BB1289" s="224" t="s">
        <v>1633</v>
      </c>
      <c r="BC1289" s="226">
        <v>0</v>
      </c>
      <c r="BD1289" s="237">
        <v>0</v>
      </c>
      <c r="BE1289" s="11">
        <v>0</v>
      </c>
      <c r="BF1289" s="226">
        <v>0</v>
      </c>
      <c r="BG1289" s="226">
        <v>0</v>
      </c>
      <c r="BH1289" s="226">
        <v>0</v>
      </c>
      <c r="BI1289" s="14">
        <v>0</v>
      </c>
      <c r="BJ1289" s="11">
        <v>0</v>
      </c>
      <c r="BK1289" s="11">
        <v>0</v>
      </c>
      <c r="BL1289" s="11">
        <v>0</v>
      </c>
      <c r="BM1289" s="11">
        <v>0</v>
      </c>
      <c r="BN1289" s="11">
        <v>0</v>
      </c>
      <c r="BO1289" s="11">
        <v>0</v>
      </c>
      <c r="BP1289" s="11">
        <v>0</v>
      </c>
      <c r="BQ1289" s="46">
        <v>0</v>
      </c>
    </row>
    <row r="1290" ht="20.1" customHeight="1" spans="3:69">
      <c r="C1290" s="19">
        <v>69051013</v>
      </c>
      <c r="D1290" s="224" t="s">
        <v>1842</v>
      </c>
      <c r="E1290" s="225">
        <v>1</v>
      </c>
      <c r="F1290" s="225">
        <v>61021301</v>
      </c>
      <c r="G1290" s="226">
        <v>0</v>
      </c>
      <c r="H1290" s="226">
        <v>0</v>
      </c>
      <c r="I1290" s="225">
        <v>1</v>
      </c>
      <c r="J1290" s="225">
        <v>0</v>
      </c>
      <c r="K1290" s="226">
        <v>0</v>
      </c>
      <c r="L1290" s="226">
        <v>0</v>
      </c>
      <c r="M1290" s="226" t="s">
        <v>1636</v>
      </c>
      <c r="N1290" s="226">
        <v>3</v>
      </c>
      <c r="O1290" s="226">
        <v>0</v>
      </c>
      <c r="P1290" s="226">
        <v>0</v>
      </c>
      <c r="Q1290" s="226">
        <v>0</v>
      </c>
      <c r="R1290" s="11">
        <v>0</v>
      </c>
      <c r="S1290" s="226">
        <v>0</v>
      </c>
      <c r="T1290" s="16">
        <v>1</v>
      </c>
      <c r="U1290" s="226">
        <v>0</v>
      </c>
      <c r="V1290" s="226">
        <v>0</v>
      </c>
      <c r="W1290" s="226">
        <v>0</v>
      </c>
      <c r="X1290" s="226">
        <v>0</v>
      </c>
      <c r="Y1290" s="226">
        <v>0</v>
      </c>
      <c r="Z1290" s="226">
        <v>0</v>
      </c>
      <c r="AA1290" s="226">
        <v>0</v>
      </c>
      <c r="AB1290" s="225">
        <v>0</v>
      </c>
      <c r="AC1290" s="226">
        <v>0</v>
      </c>
      <c r="AD1290" s="226">
        <v>0</v>
      </c>
      <c r="AE1290" s="226">
        <v>0</v>
      </c>
      <c r="AF1290" s="226">
        <v>0</v>
      </c>
      <c r="AG1290" s="226">
        <v>0</v>
      </c>
      <c r="AH1290" s="226">
        <v>0</v>
      </c>
      <c r="AI1290" s="11">
        <v>0</v>
      </c>
      <c r="AJ1290" s="226">
        <v>0</v>
      </c>
      <c r="AK1290" s="226">
        <v>0</v>
      </c>
      <c r="AL1290" s="226">
        <v>0</v>
      </c>
      <c r="AM1290" s="226">
        <v>0</v>
      </c>
      <c r="AN1290" s="226">
        <v>0</v>
      </c>
      <c r="AO1290" s="226">
        <v>0</v>
      </c>
      <c r="AP1290" s="226">
        <v>0</v>
      </c>
      <c r="AQ1290" s="226">
        <v>0</v>
      </c>
      <c r="AR1290" s="232">
        <v>0</v>
      </c>
      <c r="AS1290" s="226">
        <v>0</v>
      </c>
      <c r="AT1290" s="224">
        <v>0</v>
      </c>
      <c r="AU1290" s="226">
        <v>0</v>
      </c>
      <c r="AV1290" s="226">
        <v>0</v>
      </c>
      <c r="AW1290" s="226">
        <v>0</v>
      </c>
      <c r="AX1290" s="12" t="s">
        <v>164</v>
      </c>
      <c r="AY1290" s="226">
        <v>0</v>
      </c>
      <c r="AZ1290" s="236">
        <v>0</v>
      </c>
      <c r="BA1290" s="18">
        <v>1</v>
      </c>
      <c r="BB1290" s="224" t="s">
        <v>1635</v>
      </c>
      <c r="BC1290" s="226">
        <v>0</v>
      </c>
      <c r="BD1290" s="237">
        <v>0</v>
      </c>
      <c r="BE1290" s="11">
        <v>0</v>
      </c>
      <c r="BF1290" s="226">
        <v>0</v>
      </c>
      <c r="BG1290" s="226">
        <v>0</v>
      </c>
      <c r="BH1290" s="226">
        <v>0</v>
      </c>
      <c r="BI1290" s="14">
        <v>0</v>
      </c>
      <c r="BJ1290" s="11">
        <v>0</v>
      </c>
      <c r="BK1290" s="11">
        <v>0</v>
      </c>
      <c r="BL1290" s="11">
        <v>0</v>
      </c>
      <c r="BM1290" s="11">
        <v>0</v>
      </c>
      <c r="BN1290" s="11">
        <v>0</v>
      </c>
      <c r="BO1290" s="11">
        <v>0</v>
      </c>
      <c r="BP1290" s="11">
        <v>0</v>
      </c>
      <c r="BQ1290" s="46">
        <v>0</v>
      </c>
    </row>
    <row r="1291" ht="20.1" customHeight="1" spans="3:69">
      <c r="C1291" s="19">
        <v>69051014</v>
      </c>
      <c r="D1291" s="224" t="s">
        <v>1843</v>
      </c>
      <c r="E1291" s="225">
        <v>1</v>
      </c>
      <c r="F1291" s="225">
        <v>61021402</v>
      </c>
      <c r="G1291" s="226">
        <v>0</v>
      </c>
      <c r="H1291" s="226">
        <v>0</v>
      </c>
      <c r="I1291" s="225">
        <v>1</v>
      </c>
      <c r="J1291" s="225">
        <v>0</v>
      </c>
      <c r="K1291" s="226">
        <v>0</v>
      </c>
      <c r="L1291" s="226">
        <v>0</v>
      </c>
      <c r="M1291" s="226" t="s">
        <v>1638</v>
      </c>
      <c r="N1291" s="226">
        <v>3</v>
      </c>
      <c r="O1291" s="226">
        <v>0</v>
      </c>
      <c r="P1291" s="226">
        <v>0</v>
      </c>
      <c r="Q1291" s="226">
        <v>0</v>
      </c>
      <c r="R1291" s="11">
        <v>0</v>
      </c>
      <c r="S1291" s="226">
        <v>0</v>
      </c>
      <c r="T1291" s="16">
        <v>1</v>
      </c>
      <c r="U1291" s="226">
        <v>0</v>
      </c>
      <c r="V1291" s="226">
        <v>0</v>
      </c>
      <c r="W1291" s="226">
        <v>0</v>
      </c>
      <c r="X1291" s="226">
        <v>0</v>
      </c>
      <c r="Y1291" s="226">
        <v>0</v>
      </c>
      <c r="Z1291" s="226">
        <v>0</v>
      </c>
      <c r="AA1291" s="226">
        <v>0</v>
      </c>
      <c r="AB1291" s="225">
        <v>0</v>
      </c>
      <c r="AC1291" s="226">
        <v>0</v>
      </c>
      <c r="AD1291" s="226">
        <v>0</v>
      </c>
      <c r="AE1291" s="226">
        <v>0</v>
      </c>
      <c r="AF1291" s="226">
        <v>0</v>
      </c>
      <c r="AG1291" s="226">
        <v>0</v>
      </c>
      <c r="AH1291" s="226">
        <v>0</v>
      </c>
      <c r="AI1291" s="11">
        <v>0</v>
      </c>
      <c r="AJ1291" s="226">
        <v>0</v>
      </c>
      <c r="AK1291" s="226">
        <v>0</v>
      </c>
      <c r="AL1291" s="226">
        <v>0</v>
      </c>
      <c r="AM1291" s="226">
        <v>0</v>
      </c>
      <c r="AN1291" s="226">
        <v>0</v>
      </c>
      <c r="AO1291" s="226">
        <v>0</v>
      </c>
      <c r="AP1291" s="226">
        <v>0</v>
      </c>
      <c r="AQ1291" s="226">
        <v>0</v>
      </c>
      <c r="AR1291" s="232">
        <v>0</v>
      </c>
      <c r="AS1291" s="226">
        <v>0</v>
      </c>
      <c r="AT1291" s="224">
        <v>0</v>
      </c>
      <c r="AU1291" s="226">
        <v>0</v>
      </c>
      <c r="AV1291" s="226">
        <v>0</v>
      </c>
      <c r="AW1291" s="226">
        <v>0</v>
      </c>
      <c r="AX1291" s="12" t="s">
        <v>164</v>
      </c>
      <c r="AY1291" s="226">
        <v>0</v>
      </c>
      <c r="AZ1291" s="236">
        <v>0</v>
      </c>
      <c r="BA1291" s="18">
        <v>1</v>
      </c>
      <c r="BB1291" s="224" t="s">
        <v>1637</v>
      </c>
      <c r="BC1291" s="226">
        <v>0</v>
      </c>
      <c r="BD1291" s="237">
        <v>0</v>
      </c>
      <c r="BE1291" s="11">
        <v>0</v>
      </c>
      <c r="BF1291" s="226">
        <v>0</v>
      </c>
      <c r="BG1291" s="226">
        <v>0</v>
      </c>
      <c r="BH1291" s="226">
        <v>0</v>
      </c>
      <c r="BI1291" s="14">
        <v>0</v>
      </c>
      <c r="BJ1291" s="11">
        <v>0</v>
      </c>
      <c r="BK1291" s="11">
        <v>0</v>
      </c>
      <c r="BL1291" s="11">
        <v>0</v>
      </c>
      <c r="BM1291" s="11">
        <v>0</v>
      </c>
      <c r="BN1291" s="11">
        <v>0</v>
      </c>
      <c r="BO1291" s="11">
        <v>0</v>
      </c>
      <c r="BP1291" s="11">
        <v>0</v>
      </c>
      <c r="BQ1291" s="46">
        <v>0</v>
      </c>
    </row>
    <row r="1292" ht="20.1" customHeight="1" spans="3:69">
      <c r="C1292" s="19">
        <v>69051021</v>
      </c>
      <c r="D1292" s="224" t="s">
        <v>1844</v>
      </c>
      <c r="E1292" s="225">
        <v>1</v>
      </c>
      <c r="F1292" s="225">
        <v>61022101</v>
      </c>
      <c r="G1292" s="226">
        <v>0</v>
      </c>
      <c r="H1292" s="226">
        <v>0</v>
      </c>
      <c r="I1292" s="225">
        <v>1</v>
      </c>
      <c r="J1292" s="225">
        <v>0</v>
      </c>
      <c r="K1292" s="226">
        <v>0</v>
      </c>
      <c r="L1292" s="226">
        <v>0</v>
      </c>
      <c r="M1292" s="226" t="s">
        <v>1640</v>
      </c>
      <c r="N1292" s="226">
        <v>3</v>
      </c>
      <c r="O1292" s="226">
        <v>0</v>
      </c>
      <c r="P1292" s="226">
        <v>0</v>
      </c>
      <c r="Q1292" s="226">
        <v>0</v>
      </c>
      <c r="R1292" s="11">
        <v>0</v>
      </c>
      <c r="S1292" s="226">
        <v>0</v>
      </c>
      <c r="T1292" s="16">
        <v>1</v>
      </c>
      <c r="U1292" s="226">
        <v>0</v>
      </c>
      <c r="V1292" s="226">
        <v>0</v>
      </c>
      <c r="W1292" s="226">
        <v>0</v>
      </c>
      <c r="X1292" s="226">
        <v>0</v>
      </c>
      <c r="Y1292" s="226">
        <v>0</v>
      </c>
      <c r="Z1292" s="226">
        <v>0</v>
      </c>
      <c r="AA1292" s="226">
        <v>0</v>
      </c>
      <c r="AB1292" s="225">
        <v>0</v>
      </c>
      <c r="AC1292" s="226">
        <v>0</v>
      </c>
      <c r="AD1292" s="226">
        <v>0</v>
      </c>
      <c r="AE1292" s="226">
        <v>0</v>
      </c>
      <c r="AF1292" s="226">
        <v>0</v>
      </c>
      <c r="AG1292" s="226">
        <v>0</v>
      </c>
      <c r="AH1292" s="226">
        <v>0</v>
      </c>
      <c r="AI1292" s="11">
        <v>0</v>
      </c>
      <c r="AJ1292" s="226">
        <v>0</v>
      </c>
      <c r="AK1292" s="226">
        <v>0</v>
      </c>
      <c r="AL1292" s="226">
        <v>0</v>
      </c>
      <c r="AM1292" s="226">
        <v>0</v>
      </c>
      <c r="AN1292" s="226">
        <v>0</v>
      </c>
      <c r="AO1292" s="226">
        <v>0</v>
      </c>
      <c r="AP1292" s="226">
        <v>0</v>
      </c>
      <c r="AQ1292" s="226">
        <v>0</v>
      </c>
      <c r="AR1292" s="232">
        <v>0</v>
      </c>
      <c r="AS1292" s="226">
        <v>0</v>
      </c>
      <c r="AT1292" s="224">
        <v>0</v>
      </c>
      <c r="AU1292" s="226">
        <v>0</v>
      </c>
      <c r="AV1292" s="226">
        <v>0</v>
      </c>
      <c r="AW1292" s="226">
        <v>0</v>
      </c>
      <c r="AX1292" s="12" t="s">
        <v>164</v>
      </c>
      <c r="AY1292" s="226">
        <v>0</v>
      </c>
      <c r="AZ1292" s="236">
        <v>0</v>
      </c>
      <c r="BA1292" s="18">
        <v>1</v>
      </c>
      <c r="BB1292" s="224" t="s">
        <v>1639</v>
      </c>
      <c r="BC1292" s="226">
        <v>0</v>
      </c>
      <c r="BD1292" s="237">
        <v>0</v>
      </c>
      <c r="BE1292" s="11">
        <v>0</v>
      </c>
      <c r="BF1292" s="226">
        <v>0</v>
      </c>
      <c r="BG1292" s="226">
        <v>0</v>
      </c>
      <c r="BH1292" s="226">
        <v>0</v>
      </c>
      <c r="BI1292" s="14">
        <v>0</v>
      </c>
      <c r="BJ1292" s="11">
        <v>0</v>
      </c>
      <c r="BK1292" s="11">
        <v>0</v>
      </c>
      <c r="BL1292" s="11">
        <v>0</v>
      </c>
      <c r="BM1292" s="11">
        <v>0</v>
      </c>
      <c r="BN1292" s="11">
        <v>0</v>
      </c>
      <c r="BO1292" s="11">
        <v>0</v>
      </c>
      <c r="BP1292" s="11">
        <v>0</v>
      </c>
      <c r="BQ1292" s="46">
        <v>0</v>
      </c>
    </row>
    <row r="1293" ht="20.1" customHeight="1" spans="3:69">
      <c r="C1293" s="19">
        <v>69051022</v>
      </c>
      <c r="D1293" s="224" t="s">
        <v>1845</v>
      </c>
      <c r="E1293" s="225">
        <v>1</v>
      </c>
      <c r="F1293" s="225">
        <v>61022201</v>
      </c>
      <c r="G1293" s="226">
        <v>0</v>
      </c>
      <c r="H1293" s="226">
        <v>0</v>
      </c>
      <c r="I1293" s="225">
        <v>1</v>
      </c>
      <c r="J1293" s="225">
        <v>0</v>
      </c>
      <c r="K1293" s="226">
        <v>0</v>
      </c>
      <c r="L1293" s="226">
        <v>0</v>
      </c>
      <c r="M1293" s="226" t="s">
        <v>1642</v>
      </c>
      <c r="N1293" s="226">
        <v>3</v>
      </c>
      <c r="O1293" s="226">
        <v>0</v>
      </c>
      <c r="P1293" s="226">
        <v>0</v>
      </c>
      <c r="Q1293" s="226">
        <v>0</v>
      </c>
      <c r="R1293" s="11">
        <v>0</v>
      </c>
      <c r="S1293" s="226">
        <v>0</v>
      </c>
      <c r="T1293" s="16">
        <v>1</v>
      </c>
      <c r="U1293" s="226">
        <v>0</v>
      </c>
      <c r="V1293" s="226">
        <v>0</v>
      </c>
      <c r="W1293" s="226">
        <v>0</v>
      </c>
      <c r="X1293" s="226">
        <v>0</v>
      </c>
      <c r="Y1293" s="226">
        <v>0</v>
      </c>
      <c r="Z1293" s="226">
        <v>0</v>
      </c>
      <c r="AA1293" s="226">
        <v>0</v>
      </c>
      <c r="AB1293" s="225">
        <v>0</v>
      </c>
      <c r="AC1293" s="226">
        <v>0</v>
      </c>
      <c r="AD1293" s="226">
        <v>0</v>
      </c>
      <c r="AE1293" s="226">
        <v>0</v>
      </c>
      <c r="AF1293" s="226">
        <v>0</v>
      </c>
      <c r="AG1293" s="226">
        <v>0</v>
      </c>
      <c r="AH1293" s="226">
        <v>0</v>
      </c>
      <c r="AI1293" s="11">
        <v>0</v>
      </c>
      <c r="AJ1293" s="226">
        <v>0</v>
      </c>
      <c r="AK1293" s="226">
        <v>0</v>
      </c>
      <c r="AL1293" s="226">
        <v>0</v>
      </c>
      <c r="AM1293" s="226">
        <v>0</v>
      </c>
      <c r="AN1293" s="226">
        <v>0</v>
      </c>
      <c r="AO1293" s="226">
        <v>0</v>
      </c>
      <c r="AP1293" s="226">
        <v>0</v>
      </c>
      <c r="AQ1293" s="226">
        <v>0</v>
      </c>
      <c r="AR1293" s="232">
        <v>0</v>
      </c>
      <c r="AS1293" s="226">
        <v>0</v>
      </c>
      <c r="AT1293" s="224">
        <v>0</v>
      </c>
      <c r="AU1293" s="226">
        <v>0</v>
      </c>
      <c r="AV1293" s="226">
        <v>0</v>
      </c>
      <c r="AW1293" s="226">
        <v>0</v>
      </c>
      <c r="AX1293" s="12" t="s">
        <v>164</v>
      </c>
      <c r="AY1293" s="226">
        <v>0</v>
      </c>
      <c r="AZ1293" s="236">
        <v>0</v>
      </c>
      <c r="BA1293" s="18">
        <v>1</v>
      </c>
      <c r="BB1293" s="224" t="s">
        <v>1641</v>
      </c>
      <c r="BC1293" s="226">
        <v>0</v>
      </c>
      <c r="BD1293" s="237">
        <v>0</v>
      </c>
      <c r="BE1293" s="11">
        <v>0</v>
      </c>
      <c r="BF1293" s="226">
        <v>0</v>
      </c>
      <c r="BG1293" s="226">
        <v>0</v>
      </c>
      <c r="BH1293" s="226">
        <v>0</v>
      </c>
      <c r="BI1293" s="14">
        <v>0</v>
      </c>
      <c r="BJ1293" s="11">
        <v>0</v>
      </c>
      <c r="BK1293" s="11">
        <v>0</v>
      </c>
      <c r="BL1293" s="11">
        <v>0</v>
      </c>
      <c r="BM1293" s="11">
        <v>0</v>
      </c>
      <c r="BN1293" s="11">
        <v>0</v>
      </c>
      <c r="BO1293" s="11">
        <v>0</v>
      </c>
      <c r="BP1293" s="11">
        <v>0</v>
      </c>
      <c r="BQ1293" s="46">
        <v>0</v>
      </c>
    </row>
    <row r="1294" ht="20.1" customHeight="1" spans="3:69">
      <c r="C1294" s="19">
        <v>69051023</v>
      </c>
      <c r="D1294" s="224" t="s">
        <v>1846</v>
      </c>
      <c r="E1294" s="225">
        <v>1</v>
      </c>
      <c r="F1294" s="225">
        <v>61022301</v>
      </c>
      <c r="G1294" s="226">
        <v>0</v>
      </c>
      <c r="H1294" s="226">
        <v>0</v>
      </c>
      <c r="I1294" s="225">
        <v>1</v>
      </c>
      <c r="J1294" s="225">
        <v>0</v>
      </c>
      <c r="K1294" s="226">
        <v>0</v>
      </c>
      <c r="L1294" s="226">
        <v>0</v>
      </c>
      <c r="M1294" s="226" t="s">
        <v>1644</v>
      </c>
      <c r="N1294" s="226">
        <v>3</v>
      </c>
      <c r="O1294" s="226">
        <v>0</v>
      </c>
      <c r="P1294" s="226">
        <v>0</v>
      </c>
      <c r="Q1294" s="226">
        <v>0</v>
      </c>
      <c r="R1294" s="11">
        <v>0</v>
      </c>
      <c r="S1294" s="226">
        <v>0</v>
      </c>
      <c r="T1294" s="16">
        <v>1</v>
      </c>
      <c r="U1294" s="226">
        <v>0</v>
      </c>
      <c r="V1294" s="226">
        <v>0</v>
      </c>
      <c r="W1294" s="226">
        <v>0</v>
      </c>
      <c r="X1294" s="226">
        <v>0</v>
      </c>
      <c r="Y1294" s="226">
        <v>0</v>
      </c>
      <c r="Z1294" s="226">
        <v>0</v>
      </c>
      <c r="AA1294" s="226">
        <v>0</v>
      </c>
      <c r="AB1294" s="225">
        <v>0</v>
      </c>
      <c r="AC1294" s="226">
        <v>0</v>
      </c>
      <c r="AD1294" s="226">
        <v>0</v>
      </c>
      <c r="AE1294" s="226">
        <v>0</v>
      </c>
      <c r="AF1294" s="226">
        <v>0</v>
      </c>
      <c r="AG1294" s="226">
        <v>0</v>
      </c>
      <c r="AH1294" s="226">
        <v>0</v>
      </c>
      <c r="AI1294" s="11">
        <v>0</v>
      </c>
      <c r="AJ1294" s="226">
        <v>0</v>
      </c>
      <c r="AK1294" s="226">
        <v>0</v>
      </c>
      <c r="AL1294" s="226">
        <v>0</v>
      </c>
      <c r="AM1294" s="226">
        <v>0</v>
      </c>
      <c r="AN1294" s="226">
        <v>0</v>
      </c>
      <c r="AO1294" s="226">
        <v>0</v>
      </c>
      <c r="AP1294" s="226">
        <v>0</v>
      </c>
      <c r="AQ1294" s="226">
        <v>0</v>
      </c>
      <c r="AR1294" s="232">
        <v>0</v>
      </c>
      <c r="AS1294" s="226">
        <v>0</v>
      </c>
      <c r="AT1294" s="224">
        <v>0</v>
      </c>
      <c r="AU1294" s="226">
        <v>0</v>
      </c>
      <c r="AV1294" s="226">
        <v>0</v>
      </c>
      <c r="AW1294" s="226">
        <v>0</v>
      </c>
      <c r="AX1294" s="12" t="s">
        <v>164</v>
      </c>
      <c r="AY1294" s="226">
        <v>0</v>
      </c>
      <c r="AZ1294" s="236">
        <v>0</v>
      </c>
      <c r="BA1294" s="18">
        <v>1</v>
      </c>
      <c r="BB1294" s="224" t="s">
        <v>1643</v>
      </c>
      <c r="BC1294" s="226">
        <v>0</v>
      </c>
      <c r="BD1294" s="237">
        <v>0</v>
      </c>
      <c r="BE1294" s="11">
        <v>0</v>
      </c>
      <c r="BF1294" s="226">
        <v>0</v>
      </c>
      <c r="BG1294" s="226">
        <v>0</v>
      </c>
      <c r="BH1294" s="226">
        <v>0</v>
      </c>
      <c r="BI1294" s="14">
        <v>0</v>
      </c>
      <c r="BJ1294" s="11">
        <v>0</v>
      </c>
      <c r="BK1294" s="11">
        <v>0</v>
      </c>
      <c r="BL1294" s="11">
        <v>0</v>
      </c>
      <c r="BM1294" s="11">
        <v>0</v>
      </c>
      <c r="BN1294" s="11">
        <v>0</v>
      </c>
      <c r="BO1294" s="11">
        <v>0</v>
      </c>
      <c r="BP1294" s="11">
        <v>0</v>
      </c>
      <c r="BQ1294" s="46">
        <v>0</v>
      </c>
    </row>
    <row r="1295" ht="20.1" customHeight="1" spans="3:69">
      <c r="C1295" s="19">
        <v>69051024</v>
      </c>
      <c r="D1295" s="224" t="s">
        <v>1847</v>
      </c>
      <c r="E1295" s="225">
        <v>1</v>
      </c>
      <c r="F1295" s="225">
        <v>61022401</v>
      </c>
      <c r="G1295" s="226">
        <v>0</v>
      </c>
      <c r="H1295" s="226">
        <v>0</v>
      </c>
      <c r="I1295" s="225">
        <v>1</v>
      </c>
      <c r="J1295" s="225">
        <v>0</v>
      </c>
      <c r="K1295" s="226">
        <v>0</v>
      </c>
      <c r="L1295" s="226">
        <v>0</v>
      </c>
      <c r="M1295" s="226" t="s">
        <v>1646</v>
      </c>
      <c r="N1295" s="226">
        <v>3</v>
      </c>
      <c r="O1295" s="226">
        <v>0</v>
      </c>
      <c r="P1295" s="226">
        <v>0</v>
      </c>
      <c r="Q1295" s="226">
        <v>0</v>
      </c>
      <c r="R1295" s="11">
        <v>0</v>
      </c>
      <c r="S1295" s="226">
        <v>0</v>
      </c>
      <c r="T1295" s="16">
        <v>1</v>
      </c>
      <c r="U1295" s="226">
        <v>0</v>
      </c>
      <c r="V1295" s="226">
        <v>0</v>
      </c>
      <c r="W1295" s="226">
        <v>0</v>
      </c>
      <c r="X1295" s="226">
        <v>0</v>
      </c>
      <c r="Y1295" s="226">
        <v>0</v>
      </c>
      <c r="Z1295" s="226">
        <v>0</v>
      </c>
      <c r="AA1295" s="226">
        <v>0</v>
      </c>
      <c r="AB1295" s="225">
        <v>0</v>
      </c>
      <c r="AC1295" s="226">
        <v>0</v>
      </c>
      <c r="AD1295" s="226">
        <v>0</v>
      </c>
      <c r="AE1295" s="226">
        <v>0</v>
      </c>
      <c r="AF1295" s="226">
        <v>0</v>
      </c>
      <c r="AG1295" s="226">
        <v>0</v>
      </c>
      <c r="AH1295" s="226">
        <v>0</v>
      </c>
      <c r="AI1295" s="11">
        <v>0</v>
      </c>
      <c r="AJ1295" s="226">
        <v>0</v>
      </c>
      <c r="AK1295" s="226">
        <v>0</v>
      </c>
      <c r="AL1295" s="226">
        <v>0</v>
      </c>
      <c r="AM1295" s="226">
        <v>0</v>
      </c>
      <c r="AN1295" s="226">
        <v>0</v>
      </c>
      <c r="AO1295" s="226">
        <v>0</v>
      </c>
      <c r="AP1295" s="226">
        <v>0</v>
      </c>
      <c r="AQ1295" s="226">
        <v>0</v>
      </c>
      <c r="AR1295" s="232">
        <v>0</v>
      </c>
      <c r="AS1295" s="226">
        <v>0</v>
      </c>
      <c r="AT1295" s="224">
        <v>0</v>
      </c>
      <c r="AU1295" s="226">
        <v>0</v>
      </c>
      <c r="AV1295" s="226">
        <v>0</v>
      </c>
      <c r="AW1295" s="226">
        <v>0</v>
      </c>
      <c r="AX1295" s="12" t="s">
        <v>164</v>
      </c>
      <c r="AY1295" s="226">
        <v>0</v>
      </c>
      <c r="AZ1295" s="236">
        <v>0</v>
      </c>
      <c r="BA1295" s="18">
        <v>1</v>
      </c>
      <c r="BB1295" s="224" t="s">
        <v>1645</v>
      </c>
      <c r="BC1295" s="226">
        <v>0</v>
      </c>
      <c r="BD1295" s="237">
        <v>0</v>
      </c>
      <c r="BE1295" s="11">
        <v>0</v>
      </c>
      <c r="BF1295" s="226">
        <v>0</v>
      </c>
      <c r="BG1295" s="226">
        <v>0</v>
      </c>
      <c r="BH1295" s="226">
        <v>0</v>
      </c>
      <c r="BI1295" s="14">
        <v>0</v>
      </c>
      <c r="BJ1295" s="11">
        <v>0</v>
      </c>
      <c r="BK1295" s="11">
        <v>0</v>
      </c>
      <c r="BL1295" s="11">
        <v>0</v>
      </c>
      <c r="BM1295" s="11">
        <v>0</v>
      </c>
      <c r="BN1295" s="11">
        <v>0</v>
      </c>
      <c r="BO1295" s="11">
        <v>0</v>
      </c>
      <c r="BP1295" s="11">
        <v>0</v>
      </c>
      <c r="BQ1295" s="46">
        <v>0</v>
      </c>
    </row>
    <row r="1296" ht="20.1" customHeight="1" spans="3:69">
      <c r="C1296" s="19">
        <v>69051031</v>
      </c>
      <c r="D1296" s="224" t="s">
        <v>1848</v>
      </c>
      <c r="E1296" s="225">
        <v>1</v>
      </c>
      <c r="F1296" s="225">
        <v>61023101</v>
      </c>
      <c r="G1296" s="226">
        <v>0</v>
      </c>
      <c r="H1296" s="226">
        <v>0</v>
      </c>
      <c r="I1296" s="225">
        <v>1</v>
      </c>
      <c r="J1296" s="225">
        <v>0</v>
      </c>
      <c r="K1296" s="226">
        <v>0</v>
      </c>
      <c r="L1296" s="226">
        <v>0</v>
      </c>
      <c r="M1296" s="226" t="s">
        <v>1648</v>
      </c>
      <c r="N1296" s="226">
        <v>3</v>
      </c>
      <c r="O1296" s="226">
        <v>0</v>
      </c>
      <c r="P1296" s="226">
        <v>0</v>
      </c>
      <c r="Q1296" s="226">
        <v>0</v>
      </c>
      <c r="R1296" s="11">
        <v>0</v>
      </c>
      <c r="S1296" s="226">
        <v>0</v>
      </c>
      <c r="T1296" s="16">
        <v>1</v>
      </c>
      <c r="U1296" s="226">
        <v>0</v>
      </c>
      <c r="V1296" s="226">
        <v>0</v>
      </c>
      <c r="W1296" s="226">
        <v>0</v>
      </c>
      <c r="X1296" s="226">
        <v>0</v>
      </c>
      <c r="Y1296" s="226">
        <v>0</v>
      </c>
      <c r="Z1296" s="226">
        <v>0</v>
      </c>
      <c r="AA1296" s="226">
        <v>0</v>
      </c>
      <c r="AB1296" s="225">
        <v>0</v>
      </c>
      <c r="AC1296" s="226">
        <v>0</v>
      </c>
      <c r="AD1296" s="226">
        <v>0</v>
      </c>
      <c r="AE1296" s="226">
        <v>0</v>
      </c>
      <c r="AF1296" s="226">
        <v>0</v>
      </c>
      <c r="AG1296" s="226">
        <v>0</v>
      </c>
      <c r="AH1296" s="226">
        <v>0</v>
      </c>
      <c r="AI1296" s="11">
        <v>0</v>
      </c>
      <c r="AJ1296" s="226">
        <v>0</v>
      </c>
      <c r="AK1296" s="226">
        <v>0</v>
      </c>
      <c r="AL1296" s="226">
        <v>0</v>
      </c>
      <c r="AM1296" s="226">
        <v>0</v>
      </c>
      <c r="AN1296" s="226">
        <v>0</v>
      </c>
      <c r="AO1296" s="226">
        <v>0</v>
      </c>
      <c r="AP1296" s="226">
        <v>0</v>
      </c>
      <c r="AQ1296" s="226">
        <v>0</v>
      </c>
      <c r="AR1296" s="232">
        <v>0</v>
      </c>
      <c r="AS1296" s="226">
        <v>0</v>
      </c>
      <c r="AT1296" s="224">
        <v>0</v>
      </c>
      <c r="AU1296" s="226">
        <v>0</v>
      </c>
      <c r="AV1296" s="226">
        <v>0</v>
      </c>
      <c r="AW1296" s="226">
        <v>0</v>
      </c>
      <c r="AX1296" s="12" t="s">
        <v>164</v>
      </c>
      <c r="AY1296" s="226">
        <v>0</v>
      </c>
      <c r="AZ1296" s="236">
        <v>0</v>
      </c>
      <c r="BA1296" s="18">
        <v>1</v>
      </c>
      <c r="BB1296" s="224" t="s">
        <v>1647</v>
      </c>
      <c r="BC1296" s="226">
        <v>0</v>
      </c>
      <c r="BD1296" s="237">
        <v>0</v>
      </c>
      <c r="BE1296" s="11">
        <v>0</v>
      </c>
      <c r="BF1296" s="226">
        <v>0</v>
      </c>
      <c r="BG1296" s="226">
        <v>0</v>
      </c>
      <c r="BH1296" s="226">
        <v>0</v>
      </c>
      <c r="BI1296" s="14">
        <v>0</v>
      </c>
      <c r="BJ1296" s="11">
        <v>0</v>
      </c>
      <c r="BK1296" s="11">
        <v>0</v>
      </c>
      <c r="BL1296" s="11">
        <v>0</v>
      </c>
      <c r="BM1296" s="11">
        <v>0</v>
      </c>
      <c r="BN1296" s="11">
        <v>0</v>
      </c>
      <c r="BO1296" s="11">
        <v>0</v>
      </c>
      <c r="BP1296" s="11">
        <v>0</v>
      </c>
      <c r="BQ1296" s="46">
        <v>0</v>
      </c>
    </row>
    <row r="1297" ht="20.1" customHeight="1" spans="3:69">
      <c r="C1297" s="19">
        <v>69051032</v>
      </c>
      <c r="D1297" s="224" t="s">
        <v>1849</v>
      </c>
      <c r="E1297" s="225">
        <v>1</v>
      </c>
      <c r="F1297" s="225">
        <v>61023201</v>
      </c>
      <c r="G1297" s="226">
        <v>0</v>
      </c>
      <c r="H1297" s="226">
        <v>0</v>
      </c>
      <c r="I1297" s="225">
        <v>1</v>
      </c>
      <c r="J1297" s="225">
        <v>0</v>
      </c>
      <c r="K1297" s="226">
        <v>0</v>
      </c>
      <c r="L1297" s="226">
        <v>0</v>
      </c>
      <c r="M1297" s="226" t="s">
        <v>1650</v>
      </c>
      <c r="N1297" s="226">
        <v>3</v>
      </c>
      <c r="O1297" s="226">
        <v>0</v>
      </c>
      <c r="P1297" s="226">
        <v>0</v>
      </c>
      <c r="Q1297" s="226">
        <v>0</v>
      </c>
      <c r="R1297" s="11">
        <v>0</v>
      </c>
      <c r="S1297" s="226">
        <v>0</v>
      </c>
      <c r="T1297" s="16">
        <v>1</v>
      </c>
      <c r="U1297" s="226">
        <v>0</v>
      </c>
      <c r="V1297" s="226">
        <v>0</v>
      </c>
      <c r="W1297" s="226">
        <v>0</v>
      </c>
      <c r="X1297" s="226">
        <v>0</v>
      </c>
      <c r="Y1297" s="226">
        <v>0</v>
      </c>
      <c r="Z1297" s="226">
        <v>0</v>
      </c>
      <c r="AA1297" s="226">
        <v>0</v>
      </c>
      <c r="AB1297" s="225">
        <v>0</v>
      </c>
      <c r="AC1297" s="226">
        <v>0</v>
      </c>
      <c r="AD1297" s="226">
        <v>0</v>
      </c>
      <c r="AE1297" s="226">
        <v>0</v>
      </c>
      <c r="AF1297" s="226">
        <v>0</v>
      </c>
      <c r="AG1297" s="226">
        <v>0</v>
      </c>
      <c r="AH1297" s="226">
        <v>0</v>
      </c>
      <c r="AI1297" s="11">
        <v>0</v>
      </c>
      <c r="AJ1297" s="226">
        <v>0</v>
      </c>
      <c r="AK1297" s="226">
        <v>0</v>
      </c>
      <c r="AL1297" s="226">
        <v>0</v>
      </c>
      <c r="AM1297" s="226">
        <v>0</v>
      </c>
      <c r="AN1297" s="226">
        <v>0</v>
      </c>
      <c r="AO1297" s="226">
        <v>0</v>
      </c>
      <c r="AP1297" s="226">
        <v>0</v>
      </c>
      <c r="AQ1297" s="226">
        <v>0</v>
      </c>
      <c r="AR1297" s="232">
        <v>0</v>
      </c>
      <c r="AS1297" s="226">
        <v>0</v>
      </c>
      <c r="AT1297" s="224">
        <v>0</v>
      </c>
      <c r="AU1297" s="226">
        <v>0</v>
      </c>
      <c r="AV1297" s="226">
        <v>0</v>
      </c>
      <c r="AW1297" s="226">
        <v>0</v>
      </c>
      <c r="AX1297" s="12" t="s">
        <v>164</v>
      </c>
      <c r="AY1297" s="226">
        <v>0</v>
      </c>
      <c r="AZ1297" s="236">
        <v>0</v>
      </c>
      <c r="BA1297" s="18">
        <v>1</v>
      </c>
      <c r="BB1297" s="224" t="s">
        <v>1649</v>
      </c>
      <c r="BC1297" s="226">
        <v>0</v>
      </c>
      <c r="BD1297" s="237">
        <v>0</v>
      </c>
      <c r="BE1297" s="11">
        <v>0</v>
      </c>
      <c r="BF1297" s="226">
        <v>0</v>
      </c>
      <c r="BG1297" s="226">
        <v>0</v>
      </c>
      <c r="BH1297" s="226">
        <v>0</v>
      </c>
      <c r="BI1297" s="14">
        <v>0</v>
      </c>
      <c r="BJ1297" s="11">
        <v>0</v>
      </c>
      <c r="BK1297" s="11">
        <v>0</v>
      </c>
      <c r="BL1297" s="11">
        <v>0</v>
      </c>
      <c r="BM1297" s="11">
        <v>0</v>
      </c>
      <c r="BN1297" s="11">
        <v>0</v>
      </c>
      <c r="BO1297" s="11">
        <v>0</v>
      </c>
      <c r="BP1297" s="11">
        <v>0</v>
      </c>
      <c r="BQ1297" s="46">
        <v>0</v>
      </c>
    </row>
    <row r="1298" ht="20.1" customHeight="1" spans="3:69">
      <c r="C1298" s="19">
        <v>69051033</v>
      </c>
      <c r="D1298" s="224" t="s">
        <v>1850</v>
      </c>
      <c r="E1298" s="225">
        <v>1</v>
      </c>
      <c r="F1298" s="225">
        <v>61023301</v>
      </c>
      <c r="G1298" s="226">
        <v>0</v>
      </c>
      <c r="H1298" s="226">
        <v>0</v>
      </c>
      <c r="I1298" s="225">
        <v>1</v>
      </c>
      <c r="J1298" s="225">
        <v>0</v>
      </c>
      <c r="K1298" s="226">
        <v>0</v>
      </c>
      <c r="L1298" s="226">
        <v>0</v>
      </c>
      <c r="M1298" s="226" t="s">
        <v>1652</v>
      </c>
      <c r="N1298" s="226">
        <v>3</v>
      </c>
      <c r="O1298" s="226">
        <v>0</v>
      </c>
      <c r="P1298" s="226">
        <v>0</v>
      </c>
      <c r="Q1298" s="226">
        <v>0</v>
      </c>
      <c r="R1298" s="11">
        <v>0</v>
      </c>
      <c r="S1298" s="226">
        <v>0</v>
      </c>
      <c r="T1298" s="16">
        <v>1</v>
      </c>
      <c r="U1298" s="226">
        <v>0</v>
      </c>
      <c r="V1298" s="226">
        <v>0</v>
      </c>
      <c r="W1298" s="226">
        <v>0</v>
      </c>
      <c r="X1298" s="226">
        <v>0</v>
      </c>
      <c r="Y1298" s="226">
        <v>0</v>
      </c>
      <c r="Z1298" s="226">
        <v>0</v>
      </c>
      <c r="AA1298" s="226">
        <v>0</v>
      </c>
      <c r="AB1298" s="225">
        <v>0</v>
      </c>
      <c r="AC1298" s="226">
        <v>0</v>
      </c>
      <c r="AD1298" s="226">
        <v>0</v>
      </c>
      <c r="AE1298" s="226">
        <v>0</v>
      </c>
      <c r="AF1298" s="226">
        <v>0</v>
      </c>
      <c r="AG1298" s="226">
        <v>0</v>
      </c>
      <c r="AH1298" s="226">
        <v>0</v>
      </c>
      <c r="AI1298" s="11">
        <v>0</v>
      </c>
      <c r="AJ1298" s="226">
        <v>0</v>
      </c>
      <c r="AK1298" s="226">
        <v>0</v>
      </c>
      <c r="AL1298" s="226">
        <v>0</v>
      </c>
      <c r="AM1298" s="226">
        <v>0</v>
      </c>
      <c r="AN1298" s="226">
        <v>0</v>
      </c>
      <c r="AO1298" s="226">
        <v>0</v>
      </c>
      <c r="AP1298" s="226">
        <v>0</v>
      </c>
      <c r="AQ1298" s="226">
        <v>0</v>
      </c>
      <c r="AR1298" s="232">
        <v>0</v>
      </c>
      <c r="AS1298" s="226">
        <v>0</v>
      </c>
      <c r="AT1298" s="224">
        <v>0</v>
      </c>
      <c r="AU1298" s="226">
        <v>0</v>
      </c>
      <c r="AV1298" s="226">
        <v>0</v>
      </c>
      <c r="AW1298" s="226">
        <v>0</v>
      </c>
      <c r="AX1298" s="12" t="s">
        <v>164</v>
      </c>
      <c r="AY1298" s="226">
        <v>0</v>
      </c>
      <c r="AZ1298" s="236">
        <v>0</v>
      </c>
      <c r="BA1298" s="18">
        <v>1</v>
      </c>
      <c r="BB1298" s="224" t="s">
        <v>1651</v>
      </c>
      <c r="BC1298" s="226">
        <v>0</v>
      </c>
      <c r="BD1298" s="237">
        <v>0</v>
      </c>
      <c r="BE1298" s="11">
        <v>0</v>
      </c>
      <c r="BF1298" s="226">
        <v>0</v>
      </c>
      <c r="BG1298" s="226">
        <v>0</v>
      </c>
      <c r="BH1298" s="226">
        <v>0</v>
      </c>
      <c r="BI1298" s="14">
        <v>0</v>
      </c>
      <c r="BJ1298" s="11">
        <v>0</v>
      </c>
      <c r="BK1298" s="11">
        <v>0</v>
      </c>
      <c r="BL1298" s="11">
        <v>0</v>
      </c>
      <c r="BM1298" s="11">
        <v>0</v>
      </c>
      <c r="BN1298" s="11">
        <v>0</v>
      </c>
      <c r="BO1298" s="11">
        <v>0</v>
      </c>
      <c r="BP1298" s="11">
        <v>0</v>
      </c>
      <c r="BQ1298" s="46">
        <v>0</v>
      </c>
    </row>
    <row r="1299" ht="20.1" customHeight="1" spans="3:69">
      <c r="C1299" s="19">
        <v>69051034</v>
      </c>
      <c r="D1299" s="224" t="s">
        <v>1851</v>
      </c>
      <c r="E1299" s="225">
        <v>1</v>
      </c>
      <c r="F1299" s="225">
        <v>61023401</v>
      </c>
      <c r="G1299" s="226">
        <v>0</v>
      </c>
      <c r="H1299" s="226">
        <v>0</v>
      </c>
      <c r="I1299" s="225">
        <v>1</v>
      </c>
      <c r="J1299" s="225">
        <v>0</v>
      </c>
      <c r="K1299" s="226">
        <v>0</v>
      </c>
      <c r="L1299" s="226">
        <v>0</v>
      </c>
      <c r="M1299" s="226" t="s">
        <v>1654</v>
      </c>
      <c r="N1299" s="226">
        <v>3</v>
      </c>
      <c r="O1299" s="226">
        <v>0</v>
      </c>
      <c r="P1299" s="226">
        <v>0</v>
      </c>
      <c r="Q1299" s="226">
        <v>0</v>
      </c>
      <c r="R1299" s="11">
        <v>0</v>
      </c>
      <c r="S1299" s="226">
        <v>0</v>
      </c>
      <c r="T1299" s="16">
        <v>1</v>
      </c>
      <c r="U1299" s="226">
        <v>0</v>
      </c>
      <c r="V1299" s="226">
        <v>0</v>
      </c>
      <c r="W1299" s="226">
        <v>0</v>
      </c>
      <c r="X1299" s="226">
        <v>0</v>
      </c>
      <c r="Y1299" s="226">
        <v>0</v>
      </c>
      <c r="Z1299" s="226">
        <v>0</v>
      </c>
      <c r="AA1299" s="226">
        <v>0</v>
      </c>
      <c r="AB1299" s="225">
        <v>0</v>
      </c>
      <c r="AC1299" s="226">
        <v>0</v>
      </c>
      <c r="AD1299" s="226">
        <v>0</v>
      </c>
      <c r="AE1299" s="226">
        <v>0</v>
      </c>
      <c r="AF1299" s="226">
        <v>0</v>
      </c>
      <c r="AG1299" s="226">
        <v>0</v>
      </c>
      <c r="AH1299" s="226">
        <v>0</v>
      </c>
      <c r="AI1299" s="11">
        <v>0</v>
      </c>
      <c r="AJ1299" s="226">
        <v>0</v>
      </c>
      <c r="AK1299" s="226">
        <v>0</v>
      </c>
      <c r="AL1299" s="226">
        <v>0</v>
      </c>
      <c r="AM1299" s="226">
        <v>0</v>
      </c>
      <c r="AN1299" s="226">
        <v>0</v>
      </c>
      <c r="AO1299" s="226">
        <v>0</v>
      </c>
      <c r="AP1299" s="226">
        <v>0</v>
      </c>
      <c r="AQ1299" s="226">
        <v>0</v>
      </c>
      <c r="AR1299" s="232">
        <v>0</v>
      </c>
      <c r="AS1299" s="226">
        <v>0</v>
      </c>
      <c r="AT1299" s="224">
        <v>0</v>
      </c>
      <c r="AU1299" s="226">
        <v>0</v>
      </c>
      <c r="AV1299" s="226">
        <v>0</v>
      </c>
      <c r="AW1299" s="226">
        <v>0</v>
      </c>
      <c r="AX1299" s="12" t="s">
        <v>164</v>
      </c>
      <c r="AY1299" s="226">
        <v>0</v>
      </c>
      <c r="AZ1299" s="236">
        <v>0</v>
      </c>
      <c r="BA1299" s="18">
        <v>1</v>
      </c>
      <c r="BB1299" s="224" t="s">
        <v>1653</v>
      </c>
      <c r="BC1299" s="226">
        <v>0</v>
      </c>
      <c r="BD1299" s="237">
        <v>0</v>
      </c>
      <c r="BE1299" s="11">
        <v>0</v>
      </c>
      <c r="BF1299" s="226">
        <v>0</v>
      </c>
      <c r="BG1299" s="226">
        <v>0</v>
      </c>
      <c r="BH1299" s="226">
        <v>0</v>
      </c>
      <c r="BI1299" s="14">
        <v>0</v>
      </c>
      <c r="BJ1299" s="11">
        <v>0</v>
      </c>
      <c r="BK1299" s="11">
        <v>0</v>
      </c>
      <c r="BL1299" s="11">
        <v>0</v>
      </c>
      <c r="BM1299" s="11">
        <v>0</v>
      </c>
      <c r="BN1299" s="11">
        <v>0</v>
      </c>
      <c r="BO1299" s="11">
        <v>0</v>
      </c>
      <c r="BP1299" s="11">
        <v>0</v>
      </c>
      <c r="BQ1299" s="46">
        <v>0</v>
      </c>
    </row>
    <row r="1300" ht="20.1" customHeight="1" spans="3:69">
      <c r="C1300" s="19">
        <v>69052001</v>
      </c>
      <c r="D1300" s="224" t="s">
        <v>1852</v>
      </c>
      <c r="E1300" s="225">
        <v>1</v>
      </c>
      <c r="F1300" s="225">
        <v>62011101</v>
      </c>
      <c r="G1300" s="226">
        <v>0</v>
      </c>
      <c r="H1300" s="226">
        <v>0</v>
      </c>
      <c r="I1300" s="225">
        <v>1</v>
      </c>
      <c r="J1300" s="225">
        <v>0</v>
      </c>
      <c r="K1300" s="226">
        <v>0</v>
      </c>
      <c r="L1300" s="226">
        <v>0</v>
      </c>
      <c r="M1300" s="226" t="s">
        <v>1853</v>
      </c>
      <c r="N1300" s="226">
        <v>3</v>
      </c>
      <c r="O1300" s="226">
        <v>0</v>
      </c>
      <c r="P1300" s="226">
        <v>0</v>
      </c>
      <c r="Q1300" s="226">
        <v>0</v>
      </c>
      <c r="R1300" s="11">
        <v>0</v>
      </c>
      <c r="S1300" s="226">
        <v>0</v>
      </c>
      <c r="T1300" s="16">
        <v>1</v>
      </c>
      <c r="U1300" s="226">
        <v>0</v>
      </c>
      <c r="V1300" s="226">
        <v>0</v>
      </c>
      <c r="W1300" s="226">
        <v>0</v>
      </c>
      <c r="X1300" s="226">
        <v>0</v>
      </c>
      <c r="Y1300" s="226">
        <v>0</v>
      </c>
      <c r="Z1300" s="226">
        <v>0</v>
      </c>
      <c r="AA1300" s="226">
        <v>0</v>
      </c>
      <c r="AB1300" s="225">
        <v>0</v>
      </c>
      <c r="AC1300" s="226">
        <v>0</v>
      </c>
      <c r="AD1300" s="226">
        <v>0</v>
      </c>
      <c r="AE1300" s="226">
        <v>0</v>
      </c>
      <c r="AF1300" s="226">
        <v>0</v>
      </c>
      <c r="AG1300" s="226">
        <v>0</v>
      </c>
      <c r="AH1300" s="226">
        <v>0</v>
      </c>
      <c r="AI1300" s="11">
        <v>0</v>
      </c>
      <c r="AJ1300" s="226">
        <v>0</v>
      </c>
      <c r="AK1300" s="226">
        <v>0</v>
      </c>
      <c r="AL1300" s="226">
        <v>0</v>
      </c>
      <c r="AM1300" s="226">
        <v>0</v>
      </c>
      <c r="AN1300" s="226">
        <v>0</v>
      </c>
      <c r="AO1300" s="226">
        <v>0</v>
      </c>
      <c r="AP1300" s="226">
        <v>0</v>
      </c>
      <c r="AQ1300" s="226">
        <v>0</v>
      </c>
      <c r="AR1300" s="232">
        <v>0</v>
      </c>
      <c r="AS1300" s="226">
        <v>0</v>
      </c>
      <c r="AT1300" s="224">
        <v>0</v>
      </c>
      <c r="AU1300" s="226">
        <v>0</v>
      </c>
      <c r="AV1300" s="226">
        <v>0</v>
      </c>
      <c r="AW1300" s="226">
        <v>0</v>
      </c>
      <c r="AX1300" s="12" t="s">
        <v>164</v>
      </c>
      <c r="AY1300" s="226">
        <v>0</v>
      </c>
      <c r="AZ1300" s="236">
        <v>0</v>
      </c>
      <c r="BA1300" s="18">
        <v>1</v>
      </c>
      <c r="BB1300" s="224" t="s">
        <v>1854</v>
      </c>
      <c r="BC1300" s="226">
        <v>0</v>
      </c>
      <c r="BD1300" s="237">
        <v>0</v>
      </c>
      <c r="BE1300" s="11">
        <v>0</v>
      </c>
      <c r="BF1300" s="226">
        <v>0</v>
      </c>
      <c r="BG1300" s="226">
        <v>0</v>
      </c>
      <c r="BH1300" s="226">
        <v>0</v>
      </c>
      <c r="BI1300" s="14">
        <v>0</v>
      </c>
      <c r="BJ1300" s="11">
        <v>0</v>
      </c>
      <c r="BK1300" s="11">
        <v>0</v>
      </c>
      <c r="BL1300" s="11">
        <v>0</v>
      </c>
      <c r="BM1300" s="11">
        <v>0</v>
      </c>
      <c r="BN1300" s="11">
        <v>0</v>
      </c>
      <c r="BO1300" s="11">
        <v>0</v>
      </c>
      <c r="BP1300" s="11">
        <v>0</v>
      </c>
      <c r="BQ1300" s="46">
        <v>0</v>
      </c>
    </row>
    <row r="1301" ht="20.1" customHeight="1" spans="3:69">
      <c r="C1301" s="19">
        <v>69052002</v>
      </c>
      <c r="D1301" s="224" t="s">
        <v>1855</v>
      </c>
      <c r="E1301" s="225">
        <v>1</v>
      </c>
      <c r="F1301" s="225">
        <v>62011201</v>
      </c>
      <c r="G1301" s="226">
        <v>0</v>
      </c>
      <c r="H1301" s="226">
        <v>0</v>
      </c>
      <c r="I1301" s="225">
        <v>1</v>
      </c>
      <c r="J1301" s="225">
        <v>0</v>
      </c>
      <c r="K1301" s="226">
        <v>0</v>
      </c>
      <c r="L1301" s="226">
        <v>0</v>
      </c>
      <c r="M1301" s="226" t="s">
        <v>1856</v>
      </c>
      <c r="N1301" s="226">
        <v>3</v>
      </c>
      <c r="O1301" s="226">
        <v>0</v>
      </c>
      <c r="P1301" s="226">
        <v>0</v>
      </c>
      <c r="Q1301" s="226">
        <v>0</v>
      </c>
      <c r="R1301" s="11">
        <v>0</v>
      </c>
      <c r="S1301" s="226">
        <v>0</v>
      </c>
      <c r="T1301" s="16">
        <v>1</v>
      </c>
      <c r="U1301" s="226">
        <v>0</v>
      </c>
      <c r="V1301" s="226">
        <v>0</v>
      </c>
      <c r="W1301" s="226">
        <v>0</v>
      </c>
      <c r="X1301" s="226">
        <v>0</v>
      </c>
      <c r="Y1301" s="226">
        <v>0</v>
      </c>
      <c r="Z1301" s="226">
        <v>0</v>
      </c>
      <c r="AA1301" s="226">
        <v>0</v>
      </c>
      <c r="AB1301" s="225">
        <v>0</v>
      </c>
      <c r="AC1301" s="226">
        <v>0</v>
      </c>
      <c r="AD1301" s="226">
        <v>0</v>
      </c>
      <c r="AE1301" s="226">
        <v>0</v>
      </c>
      <c r="AF1301" s="226">
        <v>0</v>
      </c>
      <c r="AG1301" s="226">
        <v>0</v>
      </c>
      <c r="AH1301" s="226">
        <v>0</v>
      </c>
      <c r="AI1301" s="11">
        <v>0</v>
      </c>
      <c r="AJ1301" s="226">
        <v>0</v>
      </c>
      <c r="AK1301" s="226">
        <v>0</v>
      </c>
      <c r="AL1301" s="226">
        <v>0</v>
      </c>
      <c r="AM1301" s="226">
        <v>0</v>
      </c>
      <c r="AN1301" s="226">
        <v>0</v>
      </c>
      <c r="AO1301" s="226">
        <v>0</v>
      </c>
      <c r="AP1301" s="226">
        <v>0</v>
      </c>
      <c r="AQ1301" s="226">
        <v>0</v>
      </c>
      <c r="AR1301" s="232">
        <v>0</v>
      </c>
      <c r="AS1301" s="226">
        <v>0</v>
      </c>
      <c r="AT1301" s="224">
        <v>0</v>
      </c>
      <c r="AU1301" s="226">
        <v>0</v>
      </c>
      <c r="AV1301" s="226">
        <v>0</v>
      </c>
      <c r="AW1301" s="226">
        <v>0</v>
      </c>
      <c r="AX1301" s="12" t="s">
        <v>164</v>
      </c>
      <c r="AY1301" s="226">
        <v>0</v>
      </c>
      <c r="AZ1301" s="236">
        <v>0</v>
      </c>
      <c r="BA1301" s="18">
        <v>1</v>
      </c>
      <c r="BB1301" s="224" t="s">
        <v>1857</v>
      </c>
      <c r="BC1301" s="226">
        <v>0</v>
      </c>
      <c r="BD1301" s="237">
        <v>0</v>
      </c>
      <c r="BE1301" s="11">
        <v>0</v>
      </c>
      <c r="BF1301" s="226">
        <v>0</v>
      </c>
      <c r="BG1301" s="226">
        <v>0</v>
      </c>
      <c r="BH1301" s="226">
        <v>0</v>
      </c>
      <c r="BI1301" s="14">
        <v>0</v>
      </c>
      <c r="BJ1301" s="11">
        <v>0</v>
      </c>
      <c r="BK1301" s="11">
        <v>0</v>
      </c>
      <c r="BL1301" s="11">
        <v>0</v>
      </c>
      <c r="BM1301" s="11">
        <v>0</v>
      </c>
      <c r="BN1301" s="11">
        <v>0</v>
      </c>
      <c r="BO1301" s="11">
        <v>0</v>
      </c>
      <c r="BP1301" s="11">
        <v>0</v>
      </c>
      <c r="BQ1301" s="46">
        <v>0</v>
      </c>
    </row>
    <row r="1302" ht="20.1" customHeight="1" spans="3:69">
      <c r="C1302" s="19">
        <v>69052003</v>
      </c>
      <c r="D1302" s="224" t="s">
        <v>1858</v>
      </c>
      <c r="E1302" s="225">
        <v>1</v>
      </c>
      <c r="F1302" s="225">
        <v>62011301</v>
      </c>
      <c r="G1302" s="226">
        <v>0</v>
      </c>
      <c r="H1302" s="226">
        <v>0</v>
      </c>
      <c r="I1302" s="225">
        <v>1</v>
      </c>
      <c r="J1302" s="225">
        <v>0</v>
      </c>
      <c r="K1302" s="226">
        <v>0</v>
      </c>
      <c r="L1302" s="226">
        <v>0</v>
      </c>
      <c r="M1302" s="226" t="s">
        <v>1859</v>
      </c>
      <c r="N1302" s="226">
        <v>3</v>
      </c>
      <c r="O1302" s="226">
        <v>0</v>
      </c>
      <c r="P1302" s="226">
        <v>0</v>
      </c>
      <c r="Q1302" s="226">
        <v>0</v>
      </c>
      <c r="R1302" s="11">
        <v>0</v>
      </c>
      <c r="S1302" s="226">
        <v>0</v>
      </c>
      <c r="T1302" s="16">
        <v>1</v>
      </c>
      <c r="U1302" s="226">
        <v>0</v>
      </c>
      <c r="V1302" s="226">
        <v>0</v>
      </c>
      <c r="W1302" s="226">
        <v>0</v>
      </c>
      <c r="X1302" s="226">
        <v>0</v>
      </c>
      <c r="Y1302" s="226">
        <v>0</v>
      </c>
      <c r="Z1302" s="226">
        <v>0</v>
      </c>
      <c r="AA1302" s="226">
        <v>0</v>
      </c>
      <c r="AB1302" s="225">
        <v>0</v>
      </c>
      <c r="AC1302" s="226">
        <v>0</v>
      </c>
      <c r="AD1302" s="226">
        <v>0</v>
      </c>
      <c r="AE1302" s="226">
        <v>0</v>
      </c>
      <c r="AF1302" s="226">
        <v>0</v>
      </c>
      <c r="AG1302" s="226">
        <v>0</v>
      </c>
      <c r="AH1302" s="226">
        <v>0</v>
      </c>
      <c r="AI1302" s="11">
        <v>0</v>
      </c>
      <c r="AJ1302" s="226">
        <v>0</v>
      </c>
      <c r="AK1302" s="226">
        <v>0</v>
      </c>
      <c r="AL1302" s="226">
        <v>0</v>
      </c>
      <c r="AM1302" s="226">
        <v>0</v>
      </c>
      <c r="AN1302" s="226">
        <v>0</v>
      </c>
      <c r="AO1302" s="226">
        <v>0</v>
      </c>
      <c r="AP1302" s="226">
        <v>0</v>
      </c>
      <c r="AQ1302" s="226">
        <v>0</v>
      </c>
      <c r="AR1302" s="232">
        <v>0</v>
      </c>
      <c r="AS1302" s="226">
        <v>0</v>
      </c>
      <c r="AT1302" s="224">
        <v>0</v>
      </c>
      <c r="AU1302" s="226">
        <v>0</v>
      </c>
      <c r="AV1302" s="226">
        <v>0</v>
      </c>
      <c r="AW1302" s="226">
        <v>0</v>
      </c>
      <c r="AX1302" s="12" t="s">
        <v>164</v>
      </c>
      <c r="AY1302" s="226">
        <v>0</v>
      </c>
      <c r="AZ1302" s="236">
        <v>0</v>
      </c>
      <c r="BA1302" s="18">
        <v>1</v>
      </c>
      <c r="BB1302" s="224" t="s">
        <v>1860</v>
      </c>
      <c r="BC1302" s="226">
        <v>0</v>
      </c>
      <c r="BD1302" s="237">
        <v>0</v>
      </c>
      <c r="BE1302" s="11">
        <v>0</v>
      </c>
      <c r="BF1302" s="226">
        <v>0</v>
      </c>
      <c r="BG1302" s="226">
        <v>0</v>
      </c>
      <c r="BH1302" s="226">
        <v>0</v>
      </c>
      <c r="BI1302" s="14">
        <v>0</v>
      </c>
      <c r="BJ1302" s="11">
        <v>0</v>
      </c>
      <c r="BK1302" s="11">
        <v>0</v>
      </c>
      <c r="BL1302" s="11">
        <v>0</v>
      </c>
      <c r="BM1302" s="11">
        <v>0</v>
      </c>
      <c r="BN1302" s="11">
        <v>0</v>
      </c>
      <c r="BO1302" s="11">
        <v>0</v>
      </c>
      <c r="BP1302" s="11">
        <v>0</v>
      </c>
      <c r="BQ1302" s="46">
        <v>0</v>
      </c>
    </row>
    <row r="1303" ht="20.1" customHeight="1" spans="3:69">
      <c r="C1303" s="19">
        <v>69052011</v>
      </c>
      <c r="D1303" s="224" t="s">
        <v>1861</v>
      </c>
      <c r="E1303" s="225">
        <v>1</v>
      </c>
      <c r="F1303" s="225">
        <v>61021101</v>
      </c>
      <c r="G1303" s="226">
        <v>0</v>
      </c>
      <c r="H1303" s="226">
        <v>0</v>
      </c>
      <c r="I1303" s="225">
        <v>1</v>
      </c>
      <c r="J1303" s="225">
        <v>0</v>
      </c>
      <c r="K1303" s="226">
        <v>0</v>
      </c>
      <c r="L1303" s="226">
        <v>0</v>
      </c>
      <c r="M1303" s="226" t="s">
        <v>1665</v>
      </c>
      <c r="N1303" s="226">
        <v>3</v>
      </c>
      <c r="O1303" s="226">
        <v>0</v>
      </c>
      <c r="P1303" s="226">
        <v>0</v>
      </c>
      <c r="Q1303" s="226">
        <v>0</v>
      </c>
      <c r="R1303" s="11">
        <v>0</v>
      </c>
      <c r="S1303" s="226">
        <v>0</v>
      </c>
      <c r="T1303" s="16">
        <v>1</v>
      </c>
      <c r="U1303" s="226">
        <v>0</v>
      </c>
      <c r="V1303" s="226">
        <v>0</v>
      </c>
      <c r="W1303" s="226">
        <v>0</v>
      </c>
      <c r="X1303" s="226">
        <v>0</v>
      </c>
      <c r="Y1303" s="226">
        <v>0</v>
      </c>
      <c r="Z1303" s="226">
        <v>0</v>
      </c>
      <c r="AA1303" s="226">
        <v>0</v>
      </c>
      <c r="AB1303" s="225">
        <v>0</v>
      </c>
      <c r="AC1303" s="226">
        <v>0</v>
      </c>
      <c r="AD1303" s="226">
        <v>0</v>
      </c>
      <c r="AE1303" s="226">
        <v>0</v>
      </c>
      <c r="AF1303" s="226">
        <v>0</v>
      </c>
      <c r="AG1303" s="226">
        <v>0</v>
      </c>
      <c r="AH1303" s="226">
        <v>0</v>
      </c>
      <c r="AI1303" s="11">
        <v>0</v>
      </c>
      <c r="AJ1303" s="226">
        <v>0</v>
      </c>
      <c r="AK1303" s="226">
        <v>0</v>
      </c>
      <c r="AL1303" s="226">
        <v>0</v>
      </c>
      <c r="AM1303" s="226">
        <v>0</v>
      </c>
      <c r="AN1303" s="226">
        <v>0</v>
      </c>
      <c r="AO1303" s="226">
        <v>0</v>
      </c>
      <c r="AP1303" s="226">
        <v>0</v>
      </c>
      <c r="AQ1303" s="226">
        <v>0</v>
      </c>
      <c r="AR1303" s="232">
        <v>0</v>
      </c>
      <c r="AS1303" s="226">
        <v>0</v>
      </c>
      <c r="AT1303" s="224">
        <v>0</v>
      </c>
      <c r="AU1303" s="226">
        <v>0</v>
      </c>
      <c r="AV1303" s="226">
        <v>0</v>
      </c>
      <c r="AW1303" s="226">
        <v>0</v>
      </c>
      <c r="AX1303" s="12" t="s">
        <v>164</v>
      </c>
      <c r="AY1303" s="226">
        <v>0</v>
      </c>
      <c r="AZ1303" s="236">
        <v>0</v>
      </c>
      <c r="BA1303" s="18">
        <v>1</v>
      </c>
      <c r="BB1303" s="224" t="s">
        <v>1664</v>
      </c>
      <c r="BC1303" s="226">
        <v>0</v>
      </c>
      <c r="BD1303" s="237">
        <v>0</v>
      </c>
      <c r="BE1303" s="11">
        <v>0</v>
      </c>
      <c r="BF1303" s="226">
        <v>0</v>
      </c>
      <c r="BG1303" s="226">
        <v>0</v>
      </c>
      <c r="BH1303" s="226">
        <v>0</v>
      </c>
      <c r="BI1303" s="14">
        <v>0</v>
      </c>
      <c r="BJ1303" s="11">
        <v>0</v>
      </c>
      <c r="BK1303" s="11">
        <v>0</v>
      </c>
      <c r="BL1303" s="11">
        <v>0</v>
      </c>
      <c r="BM1303" s="11">
        <v>0</v>
      </c>
      <c r="BN1303" s="11">
        <v>0</v>
      </c>
      <c r="BO1303" s="11">
        <v>0</v>
      </c>
      <c r="BP1303" s="11">
        <v>0</v>
      </c>
      <c r="BQ1303" s="46">
        <v>0</v>
      </c>
    </row>
    <row r="1304" ht="20.1" customHeight="1" spans="3:69">
      <c r="C1304" s="19">
        <v>69052012</v>
      </c>
      <c r="D1304" s="224" t="s">
        <v>1862</v>
      </c>
      <c r="E1304" s="225">
        <v>1</v>
      </c>
      <c r="F1304" s="225">
        <v>62021301</v>
      </c>
      <c r="G1304" s="226">
        <v>0</v>
      </c>
      <c r="H1304" s="226">
        <v>0</v>
      </c>
      <c r="I1304" s="225">
        <v>1</v>
      </c>
      <c r="J1304" s="225">
        <v>0</v>
      </c>
      <c r="K1304" s="226">
        <v>0</v>
      </c>
      <c r="L1304" s="226">
        <v>0</v>
      </c>
      <c r="M1304" s="226" t="s">
        <v>1667</v>
      </c>
      <c r="N1304" s="226">
        <v>3</v>
      </c>
      <c r="O1304" s="226">
        <v>0</v>
      </c>
      <c r="P1304" s="226">
        <v>0</v>
      </c>
      <c r="Q1304" s="226">
        <v>0</v>
      </c>
      <c r="R1304" s="11">
        <v>0</v>
      </c>
      <c r="S1304" s="226">
        <v>0</v>
      </c>
      <c r="T1304" s="16">
        <v>1</v>
      </c>
      <c r="U1304" s="226">
        <v>0</v>
      </c>
      <c r="V1304" s="226">
        <v>0</v>
      </c>
      <c r="W1304" s="226">
        <v>0</v>
      </c>
      <c r="X1304" s="226">
        <v>0</v>
      </c>
      <c r="Y1304" s="226">
        <v>0</v>
      </c>
      <c r="Z1304" s="226">
        <v>0</v>
      </c>
      <c r="AA1304" s="226">
        <v>0</v>
      </c>
      <c r="AB1304" s="225">
        <v>0</v>
      </c>
      <c r="AC1304" s="226">
        <v>0</v>
      </c>
      <c r="AD1304" s="226">
        <v>0</v>
      </c>
      <c r="AE1304" s="226">
        <v>0</v>
      </c>
      <c r="AF1304" s="226">
        <v>0</v>
      </c>
      <c r="AG1304" s="226">
        <v>0</v>
      </c>
      <c r="AH1304" s="226">
        <v>0</v>
      </c>
      <c r="AI1304" s="11">
        <v>0</v>
      </c>
      <c r="AJ1304" s="226">
        <v>0</v>
      </c>
      <c r="AK1304" s="226">
        <v>0</v>
      </c>
      <c r="AL1304" s="226">
        <v>0</v>
      </c>
      <c r="AM1304" s="226">
        <v>0</v>
      </c>
      <c r="AN1304" s="226">
        <v>0</v>
      </c>
      <c r="AO1304" s="226">
        <v>0</v>
      </c>
      <c r="AP1304" s="226">
        <v>0</v>
      </c>
      <c r="AQ1304" s="226">
        <v>0</v>
      </c>
      <c r="AR1304" s="232">
        <v>0</v>
      </c>
      <c r="AS1304" s="226">
        <v>0</v>
      </c>
      <c r="AT1304" s="224">
        <v>0</v>
      </c>
      <c r="AU1304" s="226">
        <v>0</v>
      </c>
      <c r="AV1304" s="226">
        <v>0</v>
      </c>
      <c r="AW1304" s="226">
        <v>0</v>
      </c>
      <c r="AX1304" s="12" t="s">
        <v>164</v>
      </c>
      <c r="AY1304" s="226">
        <v>0</v>
      </c>
      <c r="AZ1304" s="236">
        <v>0</v>
      </c>
      <c r="BA1304" s="18">
        <v>1</v>
      </c>
      <c r="BB1304" s="224" t="s">
        <v>1666</v>
      </c>
      <c r="BC1304" s="226">
        <v>0</v>
      </c>
      <c r="BD1304" s="237">
        <v>0</v>
      </c>
      <c r="BE1304" s="11">
        <v>0</v>
      </c>
      <c r="BF1304" s="226">
        <v>0</v>
      </c>
      <c r="BG1304" s="226">
        <v>0</v>
      </c>
      <c r="BH1304" s="226">
        <v>0</v>
      </c>
      <c r="BI1304" s="14">
        <v>0</v>
      </c>
      <c r="BJ1304" s="11">
        <v>0</v>
      </c>
      <c r="BK1304" s="11">
        <v>0</v>
      </c>
      <c r="BL1304" s="11">
        <v>0</v>
      </c>
      <c r="BM1304" s="11">
        <v>0</v>
      </c>
      <c r="BN1304" s="11">
        <v>0</v>
      </c>
      <c r="BO1304" s="11">
        <v>0</v>
      </c>
      <c r="BP1304" s="11">
        <v>0</v>
      </c>
      <c r="BQ1304" s="46">
        <v>0</v>
      </c>
    </row>
    <row r="1305" ht="20.1" customHeight="1" spans="3:69">
      <c r="C1305" s="19">
        <v>69052013</v>
      </c>
      <c r="D1305" s="224" t="s">
        <v>1863</v>
      </c>
      <c r="E1305" s="225">
        <v>1</v>
      </c>
      <c r="F1305" s="225">
        <v>62021401</v>
      </c>
      <c r="G1305" s="226">
        <v>0</v>
      </c>
      <c r="H1305" s="226">
        <v>0</v>
      </c>
      <c r="I1305" s="225">
        <v>1</v>
      </c>
      <c r="J1305" s="225">
        <v>0</v>
      </c>
      <c r="K1305" s="226">
        <v>0</v>
      </c>
      <c r="L1305" s="226">
        <v>0</v>
      </c>
      <c r="M1305" s="226" t="s">
        <v>1669</v>
      </c>
      <c r="N1305" s="226">
        <v>3</v>
      </c>
      <c r="O1305" s="226">
        <v>0</v>
      </c>
      <c r="P1305" s="226">
        <v>0</v>
      </c>
      <c r="Q1305" s="226">
        <v>0</v>
      </c>
      <c r="R1305" s="11">
        <v>0</v>
      </c>
      <c r="S1305" s="226">
        <v>0</v>
      </c>
      <c r="T1305" s="16">
        <v>1</v>
      </c>
      <c r="U1305" s="226">
        <v>0</v>
      </c>
      <c r="V1305" s="226">
        <v>0</v>
      </c>
      <c r="W1305" s="226">
        <v>0</v>
      </c>
      <c r="X1305" s="226">
        <v>0</v>
      </c>
      <c r="Y1305" s="226">
        <v>0</v>
      </c>
      <c r="Z1305" s="226">
        <v>0</v>
      </c>
      <c r="AA1305" s="226">
        <v>0</v>
      </c>
      <c r="AB1305" s="225">
        <v>0</v>
      </c>
      <c r="AC1305" s="226">
        <v>0</v>
      </c>
      <c r="AD1305" s="226">
        <v>0</v>
      </c>
      <c r="AE1305" s="226">
        <v>0</v>
      </c>
      <c r="AF1305" s="226">
        <v>0</v>
      </c>
      <c r="AG1305" s="226">
        <v>0</v>
      </c>
      <c r="AH1305" s="226">
        <v>0</v>
      </c>
      <c r="AI1305" s="11">
        <v>0</v>
      </c>
      <c r="AJ1305" s="226">
        <v>0</v>
      </c>
      <c r="AK1305" s="226">
        <v>0</v>
      </c>
      <c r="AL1305" s="226">
        <v>0</v>
      </c>
      <c r="AM1305" s="226">
        <v>0</v>
      </c>
      <c r="AN1305" s="226">
        <v>0</v>
      </c>
      <c r="AO1305" s="226">
        <v>0</v>
      </c>
      <c r="AP1305" s="226">
        <v>0</v>
      </c>
      <c r="AQ1305" s="226">
        <v>0</v>
      </c>
      <c r="AR1305" s="232">
        <v>0</v>
      </c>
      <c r="AS1305" s="226">
        <v>0</v>
      </c>
      <c r="AT1305" s="224">
        <v>0</v>
      </c>
      <c r="AU1305" s="226">
        <v>0</v>
      </c>
      <c r="AV1305" s="226">
        <v>0</v>
      </c>
      <c r="AW1305" s="226">
        <v>0</v>
      </c>
      <c r="AX1305" s="12" t="s">
        <v>164</v>
      </c>
      <c r="AY1305" s="226">
        <v>0</v>
      </c>
      <c r="AZ1305" s="236">
        <v>0</v>
      </c>
      <c r="BA1305" s="18">
        <v>1</v>
      </c>
      <c r="BB1305" s="224" t="s">
        <v>1668</v>
      </c>
      <c r="BC1305" s="226">
        <v>0</v>
      </c>
      <c r="BD1305" s="237">
        <v>0</v>
      </c>
      <c r="BE1305" s="11">
        <v>0</v>
      </c>
      <c r="BF1305" s="226">
        <v>0</v>
      </c>
      <c r="BG1305" s="226">
        <v>0</v>
      </c>
      <c r="BH1305" s="226">
        <v>0</v>
      </c>
      <c r="BI1305" s="14">
        <v>0</v>
      </c>
      <c r="BJ1305" s="11">
        <v>0</v>
      </c>
      <c r="BK1305" s="11">
        <v>0</v>
      </c>
      <c r="BL1305" s="11">
        <v>0</v>
      </c>
      <c r="BM1305" s="11">
        <v>0</v>
      </c>
      <c r="BN1305" s="11">
        <v>0</v>
      </c>
      <c r="BO1305" s="11">
        <v>0</v>
      </c>
      <c r="BP1305" s="11">
        <v>0</v>
      </c>
      <c r="BQ1305" s="46">
        <v>0</v>
      </c>
    </row>
    <row r="1306" ht="20.1" customHeight="1" spans="3:69">
      <c r="C1306" s="19">
        <v>69052014</v>
      </c>
      <c r="D1306" s="224" t="s">
        <v>1864</v>
      </c>
      <c r="E1306" s="225">
        <v>1</v>
      </c>
      <c r="F1306" s="225">
        <v>62021501</v>
      </c>
      <c r="G1306" s="226">
        <v>0</v>
      </c>
      <c r="H1306" s="226">
        <v>0</v>
      </c>
      <c r="I1306" s="225">
        <v>1</v>
      </c>
      <c r="J1306" s="225">
        <v>0</v>
      </c>
      <c r="K1306" s="226">
        <v>0</v>
      </c>
      <c r="L1306" s="226">
        <v>0</v>
      </c>
      <c r="M1306" s="226" t="s">
        <v>1671</v>
      </c>
      <c r="N1306" s="226">
        <v>3</v>
      </c>
      <c r="O1306" s="226">
        <v>0</v>
      </c>
      <c r="P1306" s="226">
        <v>0</v>
      </c>
      <c r="Q1306" s="226">
        <v>0</v>
      </c>
      <c r="R1306" s="11">
        <v>0</v>
      </c>
      <c r="S1306" s="226">
        <v>0</v>
      </c>
      <c r="T1306" s="16">
        <v>1</v>
      </c>
      <c r="U1306" s="226">
        <v>0</v>
      </c>
      <c r="V1306" s="226">
        <v>0</v>
      </c>
      <c r="W1306" s="226">
        <v>0</v>
      </c>
      <c r="X1306" s="226">
        <v>0</v>
      </c>
      <c r="Y1306" s="226">
        <v>0</v>
      </c>
      <c r="Z1306" s="226">
        <v>0</v>
      </c>
      <c r="AA1306" s="226">
        <v>0</v>
      </c>
      <c r="AB1306" s="225">
        <v>0</v>
      </c>
      <c r="AC1306" s="226">
        <v>0</v>
      </c>
      <c r="AD1306" s="226">
        <v>0</v>
      </c>
      <c r="AE1306" s="226">
        <v>0</v>
      </c>
      <c r="AF1306" s="226">
        <v>0</v>
      </c>
      <c r="AG1306" s="226">
        <v>0</v>
      </c>
      <c r="AH1306" s="226">
        <v>0</v>
      </c>
      <c r="AI1306" s="11">
        <v>0</v>
      </c>
      <c r="AJ1306" s="226">
        <v>0</v>
      </c>
      <c r="AK1306" s="226">
        <v>0</v>
      </c>
      <c r="AL1306" s="226">
        <v>0</v>
      </c>
      <c r="AM1306" s="226">
        <v>0</v>
      </c>
      <c r="AN1306" s="226">
        <v>0</v>
      </c>
      <c r="AO1306" s="226">
        <v>0</v>
      </c>
      <c r="AP1306" s="226">
        <v>0</v>
      </c>
      <c r="AQ1306" s="226">
        <v>0</v>
      </c>
      <c r="AR1306" s="232">
        <v>0</v>
      </c>
      <c r="AS1306" s="226">
        <v>0</v>
      </c>
      <c r="AT1306" s="224">
        <v>0</v>
      </c>
      <c r="AU1306" s="226">
        <v>0</v>
      </c>
      <c r="AV1306" s="226">
        <v>0</v>
      </c>
      <c r="AW1306" s="226">
        <v>0</v>
      </c>
      <c r="AX1306" s="12" t="s">
        <v>164</v>
      </c>
      <c r="AY1306" s="226">
        <v>0</v>
      </c>
      <c r="AZ1306" s="236">
        <v>0</v>
      </c>
      <c r="BA1306" s="18">
        <v>1</v>
      </c>
      <c r="BB1306" s="224" t="s">
        <v>1670</v>
      </c>
      <c r="BC1306" s="226">
        <v>0</v>
      </c>
      <c r="BD1306" s="237">
        <v>0</v>
      </c>
      <c r="BE1306" s="11">
        <v>0</v>
      </c>
      <c r="BF1306" s="226">
        <v>0</v>
      </c>
      <c r="BG1306" s="226">
        <v>0</v>
      </c>
      <c r="BH1306" s="226">
        <v>0</v>
      </c>
      <c r="BI1306" s="14">
        <v>0</v>
      </c>
      <c r="BJ1306" s="11">
        <v>0</v>
      </c>
      <c r="BK1306" s="11">
        <v>0</v>
      </c>
      <c r="BL1306" s="11">
        <v>0</v>
      </c>
      <c r="BM1306" s="11">
        <v>0</v>
      </c>
      <c r="BN1306" s="11">
        <v>0</v>
      </c>
      <c r="BO1306" s="11">
        <v>0</v>
      </c>
      <c r="BP1306" s="11">
        <v>0</v>
      </c>
      <c r="BQ1306" s="46">
        <v>0</v>
      </c>
    </row>
    <row r="1307" ht="20.1" customHeight="1" spans="3:69">
      <c r="C1307" s="19">
        <v>69052021</v>
      </c>
      <c r="D1307" s="224" t="s">
        <v>1865</v>
      </c>
      <c r="E1307" s="225">
        <v>1</v>
      </c>
      <c r="F1307" s="225">
        <v>62022101</v>
      </c>
      <c r="G1307" s="226">
        <v>0</v>
      </c>
      <c r="H1307" s="226">
        <v>0</v>
      </c>
      <c r="I1307" s="225">
        <v>1</v>
      </c>
      <c r="J1307" s="225">
        <v>0</v>
      </c>
      <c r="K1307" s="226">
        <v>0</v>
      </c>
      <c r="L1307" s="226">
        <v>0</v>
      </c>
      <c r="M1307" s="226" t="s">
        <v>1673</v>
      </c>
      <c r="N1307" s="226">
        <v>3</v>
      </c>
      <c r="O1307" s="226">
        <v>0</v>
      </c>
      <c r="P1307" s="226">
        <v>0</v>
      </c>
      <c r="Q1307" s="226">
        <v>0</v>
      </c>
      <c r="R1307" s="11">
        <v>0</v>
      </c>
      <c r="S1307" s="226">
        <v>0</v>
      </c>
      <c r="T1307" s="16">
        <v>1</v>
      </c>
      <c r="U1307" s="226">
        <v>0</v>
      </c>
      <c r="V1307" s="226">
        <v>0</v>
      </c>
      <c r="W1307" s="226">
        <v>0</v>
      </c>
      <c r="X1307" s="226">
        <v>0</v>
      </c>
      <c r="Y1307" s="226">
        <v>0</v>
      </c>
      <c r="Z1307" s="226">
        <v>0</v>
      </c>
      <c r="AA1307" s="226">
        <v>0</v>
      </c>
      <c r="AB1307" s="225">
        <v>0</v>
      </c>
      <c r="AC1307" s="226">
        <v>0</v>
      </c>
      <c r="AD1307" s="226">
        <v>0</v>
      </c>
      <c r="AE1307" s="226">
        <v>0</v>
      </c>
      <c r="AF1307" s="226">
        <v>0</v>
      </c>
      <c r="AG1307" s="226">
        <v>0</v>
      </c>
      <c r="AH1307" s="226">
        <v>0</v>
      </c>
      <c r="AI1307" s="11">
        <v>0</v>
      </c>
      <c r="AJ1307" s="226">
        <v>0</v>
      </c>
      <c r="AK1307" s="226">
        <v>0</v>
      </c>
      <c r="AL1307" s="226">
        <v>0</v>
      </c>
      <c r="AM1307" s="226">
        <v>0</v>
      </c>
      <c r="AN1307" s="226">
        <v>0</v>
      </c>
      <c r="AO1307" s="226">
        <v>0</v>
      </c>
      <c r="AP1307" s="226">
        <v>0</v>
      </c>
      <c r="AQ1307" s="226">
        <v>0</v>
      </c>
      <c r="AR1307" s="232">
        <v>0</v>
      </c>
      <c r="AS1307" s="226">
        <v>0</v>
      </c>
      <c r="AT1307" s="224">
        <v>0</v>
      </c>
      <c r="AU1307" s="226">
        <v>0</v>
      </c>
      <c r="AV1307" s="226">
        <v>0</v>
      </c>
      <c r="AW1307" s="226">
        <v>0</v>
      </c>
      <c r="AX1307" s="12" t="s">
        <v>164</v>
      </c>
      <c r="AY1307" s="226">
        <v>0</v>
      </c>
      <c r="AZ1307" s="236">
        <v>0</v>
      </c>
      <c r="BA1307" s="18">
        <v>1</v>
      </c>
      <c r="BB1307" s="224" t="s">
        <v>1672</v>
      </c>
      <c r="BC1307" s="226">
        <v>0</v>
      </c>
      <c r="BD1307" s="237">
        <v>0</v>
      </c>
      <c r="BE1307" s="11">
        <v>0</v>
      </c>
      <c r="BF1307" s="226">
        <v>0</v>
      </c>
      <c r="BG1307" s="226">
        <v>0</v>
      </c>
      <c r="BH1307" s="226">
        <v>0</v>
      </c>
      <c r="BI1307" s="14">
        <v>0</v>
      </c>
      <c r="BJ1307" s="11">
        <v>0</v>
      </c>
      <c r="BK1307" s="11">
        <v>0</v>
      </c>
      <c r="BL1307" s="11">
        <v>0</v>
      </c>
      <c r="BM1307" s="11">
        <v>0</v>
      </c>
      <c r="BN1307" s="11">
        <v>0</v>
      </c>
      <c r="BO1307" s="11">
        <v>0</v>
      </c>
      <c r="BP1307" s="11">
        <v>0</v>
      </c>
      <c r="BQ1307" s="46">
        <v>0</v>
      </c>
    </row>
    <row r="1308" ht="20.1" customHeight="1" spans="3:69">
      <c r="C1308" s="19">
        <v>69052022</v>
      </c>
      <c r="D1308" s="224" t="s">
        <v>1866</v>
      </c>
      <c r="E1308" s="225">
        <v>1</v>
      </c>
      <c r="F1308" s="225">
        <v>62022201</v>
      </c>
      <c r="G1308" s="226">
        <v>0</v>
      </c>
      <c r="H1308" s="226">
        <v>0</v>
      </c>
      <c r="I1308" s="225">
        <v>1</v>
      </c>
      <c r="J1308" s="225">
        <v>0</v>
      </c>
      <c r="K1308" s="226">
        <v>0</v>
      </c>
      <c r="L1308" s="226">
        <v>0</v>
      </c>
      <c r="M1308" s="226" t="s">
        <v>1675</v>
      </c>
      <c r="N1308" s="226">
        <v>3</v>
      </c>
      <c r="O1308" s="226">
        <v>0</v>
      </c>
      <c r="P1308" s="226">
        <v>0</v>
      </c>
      <c r="Q1308" s="226">
        <v>0</v>
      </c>
      <c r="R1308" s="11">
        <v>0</v>
      </c>
      <c r="S1308" s="226">
        <v>0</v>
      </c>
      <c r="T1308" s="16">
        <v>1</v>
      </c>
      <c r="U1308" s="226">
        <v>0</v>
      </c>
      <c r="V1308" s="226">
        <v>0</v>
      </c>
      <c r="W1308" s="226">
        <v>0</v>
      </c>
      <c r="X1308" s="226">
        <v>0</v>
      </c>
      <c r="Y1308" s="226">
        <v>0</v>
      </c>
      <c r="Z1308" s="226">
        <v>0</v>
      </c>
      <c r="AA1308" s="226">
        <v>0</v>
      </c>
      <c r="AB1308" s="225">
        <v>0</v>
      </c>
      <c r="AC1308" s="226">
        <v>0</v>
      </c>
      <c r="AD1308" s="226">
        <v>0</v>
      </c>
      <c r="AE1308" s="226">
        <v>0</v>
      </c>
      <c r="AF1308" s="226">
        <v>0</v>
      </c>
      <c r="AG1308" s="226">
        <v>0</v>
      </c>
      <c r="AH1308" s="226">
        <v>0</v>
      </c>
      <c r="AI1308" s="11">
        <v>0</v>
      </c>
      <c r="AJ1308" s="226">
        <v>0</v>
      </c>
      <c r="AK1308" s="226">
        <v>0</v>
      </c>
      <c r="AL1308" s="226">
        <v>0</v>
      </c>
      <c r="AM1308" s="226">
        <v>0</v>
      </c>
      <c r="AN1308" s="226">
        <v>0</v>
      </c>
      <c r="AO1308" s="226">
        <v>0</v>
      </c>
      <c r="AP1308" s="226">
        <v>0</v>
      </c>
      <c r="AQ1308" s="226">
        <v>0</v>
      </c>
      <c r="AR1308" s="232">
        <v>0</v>
      </c>
      <c r="AS1308" s="226">
        <v>0</v>
      </c>
      <c r="AT1308" s="224">
        <v>0</v>
      </c>
      <c r="AU1308" s="226">
        <v>0</v>
      </c>
      <c r="AV1308" s="226">
        <v>0</v>
      </c>
      <c r="AW1308" s="226">
        <v>0</v>
      </c>
      <c r="AX1308" s="12" t="s">
        <v>164</v>
      </c>
      <c r="AY1308" s="226">
        <v>0</v>
      </c>
      <c r="AZ1308" s="236">
        <v>0</v>
      </c>
      <c r="BA1308" s="18">
        <v>1</v>
      </c>
      <c r="BB1308" s="224" t="s">
        <v>1674</v>
      </c>
      <c r="BC1308" s="226">
        <v>0</v>
      </c>
      <c r="BD1308" s="237">
        <v>0</v>
      </c>
      <c r="BE1308" s="11">
        <v>0</v>
      </c>
      <c r="BF1308" s="226">
        <v>0</v>
      </c>
      <c r="BG1308" s="226">
        <v>0</v>
      </c>
      <c r="BH1308" s="226">
        <v>0</v>
      </c>
      <c r="BI1308" s="14">
        <v>0</v>
      </c>
      <c r="BJ1308" s="11">
        <v>0</v>
      </c>
      <c r="BK1308" s="11">
        <v>0</v>
      </c>
      <c r="BL1308" s="11">
        <v>0</v>
      </c>
      <c r="BM1308" s="11">
        <v>0</v>
      </c>
      <c r="BN1308" s="11">
        <v>0</v>
      </c>
      <c r="BO1308" s="11">
        <v>0</v>
      </c>
      <c r="BP1308" s="11">
        <v>0</v>
      </c>
      <c r="BQ1308" s="46">
        <v>0</v>
      </c>
    </row>
    <row r="1309" ht="20.1" customHeight="1" spans="3:69">
      <c r="C1309" s="19">
        <v>69052023</v>
      </c>
      <c r="D1309" s="224" t="s">
        <v>1867</v>
      </c>
      <c r="E1309" s="225">
        <v>1</v>
      </c>
      <c r="F1309" s="225">
        <v>62022301</v>
      </c>
      <c r="G1309" s="226">
        <v>0</v>
      </c>
      <c r="H1309" s="226">
        <v>0</v>
      </c>
      <c r="I1309" s="225">
        <v>1</v>
      </c>
      <c r="J1309" s="225">
        <v>0</v>
      </c>
      <c r="K1309" s="226">
        <v>0</v>
      </c>
      <c r="L1309" s="226">
        <v>0</v>
      </c>
      <c r="M1309" s="226" t="s">
        <v>1677</v>
      </c>
      <c r="N1309" s="226">
        <v>3</v>
      </c>
      <c r="O1309" s="226">
        <v>0</v>
      </c>
      <c r="P1309" s="226">
        <v>0</v>
      </c>
      <c r="Q1309" s="226">
        <v>0</v>
      </c>
      <c r="R1309" s="11">
        <v>0</v>
      </c>
      <c r="S1309" s="226">
        <v>0</v>
      </c>
      <c r="T1309" s="16">
        <v>1</v>
      </c>
      <c r="U1309" s="226">
        <v>0</v>
      </c>
      <c r="V1309" s="226">
        <v>0</v>
      </c>
      <c r="W1309" s="226">
        <v>0</v>
      </c>
      <c r="X1309" s="226">
        <v>0</v>
      </c>
      <c r="Y1309" s="226">
        <v>0</v>
      </c>
      <c r="Z1309" s="226">
        <v>0</v>
      </c>
      <c r="AA1309" s="226">
        <v>0</v>
      </c>
      <c r="AB1309" s="225">
        <v>0</v>
      </c>
      <c r="AC1309" s="226">
        <v>0</v>
      </c>
      <c r="AD1309" s="226">
        <v>0</v>
      </c>
      <c r="AE1309" s="226">
        <v>0</v>
      </c>
      <c r="AF1309" s="226">
        <v>0</v>
      </c>
      <c r="AG1309" s="226">
        <v>0</v>
      </c>
      <c r="AH1309" s="226">
        <v>0</v>
      </c>
      <c r="AI1309" s="11">
        <v>0</v>
      </c>
      <c r="AJ1309" s="226">
        <v>0</v>
      </c>
      <c r="AK1309" s="226">
        <v>0</v>
      </c>
      <c r="AL1309" s="226">
        <v>0</v>
      </c>
      <c r="AM1309" s="226">
        <v>0</v>
      </c>
      <c r="AN1309" s="226">
        <v>0</v>
      </c>
      <c r="AO1309" s="226">
        <v>0</v>
      </c>
      <c r="AP1309" s="226">
        <v>0</v>
      </c>
      <c r="AQ1309" s="226">
        <v>0</v>
      </c>
      <c r="AR1309" s="232">
        <v>0</v>
      </c>
      <c r="AS1309" s="226">
        <v>0</v>
      </c>
      <c r="AT1309" s="224">
        <v>0</v>
      </c>
      <c r="AU1309" s="226">
        <v>0</v>
      </c>
      <c r="AV1309" s="226">
        <v>0</v>
      </c>
      <c r="AW1309" s="226">
        <v>0</v>
      </c>
      <c r="AX1309" s="12" t="s">
        <v>164</v>
      </c>
      <c r="AY1309" s="226">
        <v>0</v>
      </c>
      <c r="AZ1309" s="236">
        <v>0</v>
      </c>
      <c r="BA1309" s="18">
        <v>1</v>
      </c>
      <c r="BB1309" s="224" t="s">
        <v>1676</v>
      </c>
      <c r="BC1309" s="226">
        <v>0</v>
      </c>
      <c r="BD1309" s="237">
        <v>0</v>
      </c>
      <c r="BE1309" s="11">
        <v>0</v>
      </c>
      <c r="BF1309" s="226">
        <v>0</v>
      </c>
      <c r="BG1309" s="226">
        <v>0</v>
      </c>
      <c r="BH1309" s="226">
        <v>0</v>
      </c>
      <c r="BI1309" s="14">
        <v>0</v>
      </c>
      <c r="BJ1309" s="11">
        <v>0</v>
      </c>
      <c r="BK1309" s="11">
        <v>0</v>
      </c>
      <c r="BL1309" s="11">
        <v>0</v>
      </c>
      <c r="BM1309" s="11">
        <v>0</v>
      </c>
      <c r="BN1309" s="11">
        <v>0</v>
      </c>
      <c r="BO1309" s="11">
        <v>0</v>
      </c>
      <c r="BP1309" s="11">
        <v>0</v>
      </c>
      <c r="BQ1309" s="46">
        <v>0</v>
      </c>
    </row>
    <row r="1310" ht="20.1" customHeight="1" spans="3:69">
      <c r="C1310" s="19">
        <v>69052024</v>
      </c>
      <c r="D1310" s="224" t="s">
        <v>1868</v>
      </c>
      <c r="E1310" s="225">
        <v>1</v>
      </c>
      <c r="F1310" s="225">
        <v>62022401</v>
      </c>
      <c r="G1310" s="226">
        <v>0</v>
      </c>
      <c r="H1310" s="226">
        <v>0</v>
      </c>
      <c r="I1310" s="225">
        <v>1</v>
      </c>
      <c r="J1310" s="225">
        <v>0</v>
      </c>
      <c r="K1310" s="226">
        <v>0</v>
      </c>
      <c r="L1310" s="226">
        <v>0</v>
      </c>
      <c r="M1310" s="226" t="s">
        <v>1679</v>
      </c>
      <c r="N1310" s="226">
        <v>3</v>
      </c>
      <c r="O1310" s="226">
        <v>0</v>
      </c>
      <c r="P1310" s="226">
        <v>0</v>
      </c>
      <c r="Q1310" s="226">
        <v>0</v>
      </c>
      <c r="R1310" s="11">
        <v>0</v>
      </c>
      <c r="S1310" s="226">
        <v>0</v>
      </c>
      <c r="T1310" s="16">
        <v>1</v>
      </c>
      <c r="U1310" s="226">
        <v>0</v>
      </c>
      <c r="V1310" s="226">
        <v>0</v>
      </c>
      <c r="W1310" s="226">
        <v>0</v>
      </c>
      <c r="X1310" s="226">
        <v>0</v>
      </c>
      <c r="Y1310" s="226">
        <v>0</v>
      </c>
      <c r="Z1310" s="226">
        <v>0</v>
      </c>
      <c r="AA1310" s="226">
        <v>0</v>
      </c>
      <c r="AB1310" s="225">
        <v>0</v>
      </c>
      <c r="AC1310" s="226">
        <v>0</v>
      </c>
      <c r="AD1310" s="226">
        <v>0</v>
      </c>
      <c r="AE1310" s="226">
        <v>0</v>
      </c>
      <c r="AF1310" s="226">
        <v>0</v>
      </c>
      <c r="AG1310" s="226">
        <v>0</v>
      </c>
      <c r="AH1310" s="226">
        <v>0</v>
      </c>
      <c r="AI1310" s="11">
        <v>0</v>
      </c>
      <c r="AJ1310" s="226">
        <v>0</v>
      </c>
      <c r="AK1310" s="226">
        <v>0</v>
      </c>
      <c r="AL1310" s="226">
        <v>0</v>
      </c>
      <c r="AM1310" s="226">
        <v>0</v>
      </c>
      <c r="AN1310" s="226">
        <v>0</v>
      </c>
      <c r="AO1310" s="226">
        <v>0</v>
      </c>
      <c r="AP1310" s="226">
        <v>0</v>
      </c>
      <c r="AQ1310" s="226">
        <v>0</v>
      </c>
      <c r="AR1310" s="232">
        <v>0</v>
      </c>
      <c r="AS1310" s="226">
        <v>0</v>
      </c>
      <c r="AT1310" s="224">
        <v>0</v>
      </c>
      <c r="AU1310" s="226">
        <v>0</v>
      </c>
      <c r="AV1310" s="226">
        <v>0</v>
      </c>
      <c r="AW1310" s="226">
        <v>0</v>
      </c>
      <c r="AX1310" s="12" t="s">
        <v>164</v>
      </c>
      <c r="AY1310" s="226">
        <v>0</v>
      </c>
      <c r="AZ1310" s="236">
        <v>0</v>
      </c>
      <c r="BA1310" s="18">
        <v>1</v>
      </c>
      <c r="BB1310" s="224" t="s">
        <v>1678</v>
      </c>
      <c r="BC1310" s="226">
        <v>0</v>
      </c>
      <c r="BD1310" s="237">
        <v>0</v>
      </c>
      <c r="BE1310" s="11">
        <v>0</v>
      </c>
      <c r="BF1310" s="226">
        <v>0</v>
      </c>
      <c r="BG1310" s="226">
        <v>0</v>
      </c>
      <c r="BH1310" s="226">
        <v>0</v>
      </c>
      <c r="BI1310" s="14">
        <v>0</v>
      </c>
      <c r="BJ1310" s="11">
        <v>0</v>
      </c>
      <c r="BK1310" s="11">
        <v>0</v>
      </c>
      <c r="BL1310" s="11">
        <v>0</v>
      </c>
      <c r="BM1310" s="11">
        <v>0</v>
      </c>
      <c r="BN1310" s="11">
        <v>0</v>
      </c>
      <c r="BO1310" s="11">
        <v>0</v>
      </c>
      <c r="BP1310" s="11">
        <v>0</v>
      </c>
      <c r="BQ1310" s="46">
        <v>0</v>
      </c>
    </row>
    <row r="1311" ht="20.1" customHeight="1" spans="3:69">
      <c r="C1311" s="19">
        <v>69052031</v>
      </c>
      <c r="D1311" s="224" t="s">
        <v>1869</v>
      </c>
      <c r="E1311" s="225">
        <v>1</v>
      </c>
      <c r="F1311" s="225">
        <v>62021101</v>
      </c>
      <c r="G1311" s="226">
        <v>0</v>
      </c>
      <c r="H1311" s="226">
        <v>0</v>
      </c>
      <c r="I1311" s="225">
        <v>1</v>
      </c>
      <c r="J1311" s="225">
        <v>0</v>
      </c>
      <c r="K1311" s="226">
        <v>0</v>
      </c>
      <c r="L1311" s="226">
        <v>0</v>
      </c>
      <c r="M1311" s="226" t="s">
        <v>1681</v>
      </c>
      <c r="N1311" s="226">
        <v>3</v>
      </c>
      <c r="O1311" s="226">
        <v>0</v>
      </c>
      <c r="P1311" s="226">
        <v>0</v>
      </c>
      <c r="Q1311" s="226">
        <v>0</v>
      </c>
      <c r="R1311" s="11">
        <v>0</v>
      </c>
      <c r="S1311" s="226">
        <v>0</v>
      </c>
      <c r="T1311" s="16">
        <v>1</v>
      </c>
      <c r="U1311" s="226">
        <v>0</v>
      </c>
      <c r="V1311" s="226">
        <v>0</v>
      </c>
      <c r="W1311" s="226">
        <v>0</v>
      </c>
      <c r="X1311" s="226">
        <v>0</v>
      </c>
      <c r="Y1311" s="226">
        <v>0</v>
      </c>
      <c r="Z1311" s="226">
        <v>0</v>
      </c>
      <c r="AA1311" s="226">
        <v>0</v>
      </c>
      <c r="AB1311" s="225">
        <v>0</v>
      </c>
      <c r="AC1311" s="226">
        <v>0</v>
      </c>
      <c r="AD1311" s="226">
        <v>0</v>
      </c>
      <c r="AE1311" s="226">
        <v>0</v>
      </c>
      <c r="AF1311" s="226">
        <v>0</v>
      </c>
      <c r="AG1311" s="226">
        <v>0</v>
      </c>
      <c r="AH1311" s="226">
        <v>0</v>
      </c>
      <c r="AI1311" s="11">
        <v>0</v>
      </c>
      <c r="AJ1311" s="226">
        <v>0</v>
      </c>
      <c r="AK1311" s="226">
        <v>0</v>
      </c>
      <c r="AL1311" s="226">
        <v>0</v>
      </c>
      <c r="AM1311" s="226">
        <v>0</v>
      </c>
      <c r="AN1311" s="226">
        <v>0</v>
      </c>
      <c r="AO1311" s="226">
        <v>0</v>
      </c>
      <c r="AP1311" s="226">
        <v>0</v>
      </c>
      <c r="AQ1311" s="226">
        <v>0</v>
      </c>
      <c r="AR1311" s="232">
        <v>0</v>
      </c>
      <c r="AS1311" s="226">
        <v>0</v>
      </c>
      <c r="AT1311" s="224">
        <v>0</v>
      </c>
      <c r="AU1311" s="226">
        <v>0</v>
      </c>
      <c r="AV1311" s="226">
        <v>0</v>
      </c>
      <c r="AW1311" s="226">
        <v>0</v>
      </c>
      <c r="AX1311" s="12" t="s">
        <v>164</v>
      </c>
      <c r="AY1311" s="226">
        <v>0</v>
      </c>
      <c r="AZ1311" s="236">
        <v>0</v>
      </c>
      <c r="BA1311" s="18">
        <v>1</v>
      </c>
      <c r="BB1311" s="224" t="s">
        <v>1680</v>
      </c>
      <c r="BC1311" s="226">
        <v>0</v>
      </c>
      <c r="BD1311" s="237">
        <v>0</v>
      </c>
      <c r="BE1311" s="11">
        <v>0</v>
      </c>
      <c r="BF1311" s="226">
        <v>0</v>
      </c>
      <c r="BG1311" s="226">
        <v>0</v>
      </c>
      <c r="BH1311" s="226">
        <v>0</v>
      </c>
      <c r="BI1311" s="14">
        <v>0</v>
      </c>
      <c r="BJ1311" s="11">
        <v>0</v>
      </c>
      <c r="BK1311" s="11">
        <v>0</v>
      </c>
      <c r="BL1311" s="11">
        <v>0</v>
      </c>
      <c r="BM1311" s="11">
        <v>0</v>
      </c>
      <c r="BN1311" s="11">
        <v>0</v>
      </c>
      <c r="BO1311" s="11">
        <v>0</v>
      </c>
      <c r="BP1311" s="11">
        <v>0</v>
      </c>
      <c r="BQ1311" s="46">
        <v>0</v>
      </c>
    </row>
    <row r="1312" ht="20.1" customHeight="1" spans="3:69">
      <c r="C1312" s="19">
        <v>69052032</v>
      </c>
      <c r="D1312" s="224" t="s">
        <v>1870</v>
      </c>
      <c r="E1312" s="225">
        <v>1</v>
      </c>
      <c r="F1312" s="225">
        <v>62023201</v>
      </c>
      <c r="G1312" s="226">
        <v>0</v>
      </c>
      <c r="H1312" s="226">
        <v>0</v>
      </c>
      <c r="I1312" s="225">
        <v>1</v>
      </c>
      <c r="J1312" s="225">
        <v>0</v>
      </c>
      <c r="K1312" s="226">
        <v>0</v>
      </c>
      <c r="L1312" s="226">
        <v>0</v>
      </c>
      <c r="M1312" s="226" t="s">
        <v>1683</v>
      </c>
      <c r="N1312" s="226">
        <v>3</v>
      </c>
      <c r="O1312" s="226">
        <v>0</v>
      </c>
      <c r="P1312" s="226">
        <v>0</v>
      </c>
      <c r="Q1312" s="226">
        <v>0</v>
      </c>
      <c r="R1312" s="11">
        <v>0</v>
      </c>
      <c r="S1312" s="226">
        <v>0</v>
      </c>
      <c r="T1312" s="16">
        <v>1</v>
      </c>
      <c r="U1312" s="226">
        <v>0</v>
      </c>
      <c r="V1312" s="226">
        <v>0</v>
      </c>
      <c r="W1312" s="226">
        <v>0</v>
      </c>
      <c r="X1312" s="226">
        <v>0</v>
      </c>
      <c r="Y1312" s="226">
        <v>0</v>
      </c>
      <c r="Z1312" s="226">
        <v>0</v>
      </c>
      <c r="AA1312" s="226">
        <v>0</v>
      </c>
      <c r="AB1312" s="225">
        <v>0</v>
      </c>
      <c r="AC1312" s="226">
        <v>0</v>
      </c>
      <c r="AD1312" s="226">
        <v>0</v>
      </c>
      <c r="AE1312" s="226">
        <v>0</v>
      </c>
      <c r="AF1312" s="226">
        <v>0</v>
      </c>
      <c r="AG1312" s="226">
        <v>0</v>
      </c>
      <c r="AH1312" s="226">
        <v>0</v>
      </c>
      <c r="AI1312" s="11">
        <v>0</v>
      </c>
      <c r="AJ1312" s="226">
        <v>0</v>
      </c>
      <c r="AK1312" s="226">
        <v>0</v>
      </c>
      <c r="AL1312" s="226">
        <v>0</v>
      </c>
      <c r="AM1312" s="226">
        <v>0</v>
      </c>
      <c r="AN1312" s="226">
        <v>0</v>
      </c>
      <c r="AO1312" s="226">
        <v>0</v>
      </c>
      <c r="AP1312" s="226">
        <v>0</v>
      </c>
      <c r="AQ1312" s="226">
        <v>0</v>
      </c>
      <c r="AR1312" s="232">
        <v>0</v>
      </c>
      <c r="AS1312" s="226">
        <v>0</v>
      </c>
      <c r="AT1312" s="224">
        <v>0</v>
      </c>
      <c r="AU1312" s="226">
        <v>0</v>
      </c>
      <c r="AV1312" s="226">
        <v>0</v>
      </c>
      <c r="AW1312" s="226">
        <v>0</v>
      </c>
      <c r="AX1312" s="12" t="s">
        <v>164</v>
      </c>
      <c r="AY1312" s="226">
        <v>0</v>
      </c>
      <c r="AZ1312" s="236">
        <v>0</v>
      </c>
      <c r="BA1312" s="18">
        <v>1</v>
      </c>
      <c r="BB1312" s="224" t="s">
        <v>1682</v>
      </c>
      <c r="BC1312" s="226">
        <v>0</v>
      </c>
      <c r="BD1312" s="237">
        <v>0</v>
      </c>
      <c r="BE1312" s="11">
        <v>0</v>
      </c>
      <c r="BF1312" s="226">
        <v>0</v>
      </c>
      <c r="BG1312" s="226">
        <v>0</v>
      </c>
      <c r="BH1312" s="226">
        <v>0</v>
      </c>
      <c r="BI1312" s="14">
        <v>0</v>
      </c>
      <c r="BJ1312" s="11">
        <v>0</v>
      </c>
      <c r="BK1312" s="11">
        <v>0</v>
      </c>
      <c r="BL1312" s="11">
        <v>0</v>
      </c>
      <c r="BM1312" s="11">
        <v>0</v>
      </c>
      <c r="BN1312" s="11">
        <v>0</v>
      </c>
      <c r="BO1312" s="11">
        <v>0</v>
      </c>
      <c r="BP1312" s="11">
        <v>0</v>
      </c>
      <c r="BQ1312" s="46">
        <v>0</v>
      </c>
    </row>
    <row r="1313" ht="20.1" customHeight="1" spans="3:69">
      <c r="C1313" s="19">
        <v>69052033</v>
      </c>
      <c r="D1313" s="224" t="s">
        <v>1871</v>
      </c>
      <c r="E1313" s="225">
        <v>1</v>
      </c>
      <c r="F1313" s="225">
        <v>62023301</v>
      </c>
      <c r="G1313" s="226">
        <v>0</v>
      </c>
      <c r="H1313" s="226">
        <v>0</v>
      </c>
      <c r="I1313" s="225">
        <v>1</v>
      </c>
      <c r="J1313" s="225">
        <v>0</v>
      </c>
      <c r="K1313" s="226">
        <v>0</v>
      </c>
      <c r="L1313" s="226">
        <v>0</v>
      </c>
      <c r="M1313" s="226" t="s">
        <v>1685</v>
      </c>
      <c r="N1313" s="226">
        <v>3</v>
      </c>
      <c r="O1313" s="226">
        <v>0</v>
      </c>
      <c r="P1313" s="226">
        <v>0</v>
      </c>
      <c r="Q1313" s="226">
        <v>0</v>
      </c>
      <c r="R1313" s="11">
        <v>0</v>
      </c>
      <c r="S1313" s="226">
        <v>0</v>
      </c>
      <c r="T1313" s="16">
        <v>1</v>
      </c>
      <c r="U1313" s="226">
        <v>0</v>
      </c>
      <c r="V1313" s="226">
        <v>0</v>
      </c>
      <c r="W1313" s="226">
        <v>0</v>
      </c>
      <c r="X1313" s="226">
        <v>0</v>
      </c>
      <c r="Y1313" s="226">
        <v>0</v>
      </c>
      <c r="Z1313" s="226">
        <v>0</v>
      </c>
      <c r="AA1313" s="226">
        <v>0</v>
      </c>
      <c r="AB1313" s="225">
        <v>0</v>
      </c>
      <c r="AC1313" s="226">
        <v>0</v>
      </c>
      <c r="AD1313" s="226">
        <v>0</v>
      </c>
      <c r="AE1313" s="226">
        <v>0</v>
      </c>
      <c r="AF1313" s="226">
        <v>0</v>
      </c>
      <c r="AG1313" s="226">
        <v>0</v>
      </c>
      <c r="AH1313" s="226">
        <v>0</v>
      </c>
      <c r="AI1313" s="11">
        <v>0</v>
      </c>
      <c r="AJ1313" s="226">
        <v>0</v>
      </c>
      <c r="AK1313" s="226">
        <v>0</v>
      </c>
      <c r="AL1313" s="226">
        <v>0</v>
      </c>
      <c r="AM1313" s="226">
        <v>0</v>
      </c>
      <c r="AN1313" s="226">
        <v>0</v>
      </c>
      <c r="AO1313" s="226">
        <v>0</v>
      </c>
      <c r="AP1313" s="226">
        <v>0</v>
      </c>
      <c r="AQ1313" s="226">
        <v>0</v>
      </c>
      <c r="AR1313" s="232">
        <v>0</v>
      </c>
      <c r="AS1313" s="226">
        <v>0</v>
      </c>
      <c r="AT1313" s="224">
        <v>0</v>
      </c>
      <c r="AU1313" s="226">
        <v>0</v>
      </c>
      <c r="AV1313" s="226">
        <v>0</v>
      </c>
      <c r="AW1313" s="226">
        <v>0</v>
      </c>
      <c r="AX1313" s="12" t="s">
        <v>164</v>
      </c>
      <c r="AY1313" s="226">
        <v>0</v>
      </c>
      <c r="AZ1313" s="236">
        <v>0</v>
      </c>
      <c r="BA1313" s="18">
        <v>1</v>
      </c>
      <c r="BB1313" s="224" t="s">
        <v>1684</v>
      </c>
      <c r="BC1313" s="226">
        <v>0</v>
      </c>
      <c r="BD1313" s="237">
        <v>0</v>
      </c>
      <c r="BE1313" s="11">
        <v>0</v>
      </c>
      <c r="BF1313" s="226">
        <v>0</v>
      </c>
      <c r="BG1313" s="226">
        <v>0</v>
      </c>
      <c r="BH1313" s="226">
        <v>0</v>
      </c>
      <c r="BI1313" s="14">
        <v>0</v>
      </c>
      <c r="BJ1313" s="11">
        <v>0</v>
      </c>
      <c r="BK1313" s="11">
        <v>0</v>
      </c>
      <c r="BL1313" s="11">
        <v>0</v>
      </c>
      <c r="BM1313" s="11">
        <v>0</v>
      </c>
      <c r="BN1313" s="11">
        <v>0</v>
      </c>
      <c r="BO1313" s="11">
        <v>0</v>
      </c>
      <c r="BP1313" s="11">
        <v>0</v>
      </c>
      <c r="BQ1313" s="46">
        <v>0</v>
      </c>
    </row>
    <row r="1314" ht="20.1" customHeight="1" spans="3:69">
      <c r="C1314" s="19">
        <v>69052034</v>
      </c>
      <c r="D1314" s="224" t="s">
        <v>1872</v>
      </c>
      <c r="E1314" s="225">
        <v>1</v>
      </c>
      <c r="F1314" s="225">
        <v>62023401</v>
      </c>
      <c r="G1314" s="226">
        <v>0</v>
      </c>
      <c r="H1314" s="226">
        <v>0</v>
      </c>
      <c r="I1314" s="225">
        <v>1</v>
      </c>
      <c r="J1314" s="225">
        <v>0</v>
      </c>
      <c r="K1314" s="226">
        <v>0</v>
      </c>
      <c r="L1314" s="226">
        <v>0</v>
      </c>
      <c r="M1314" s="226" t="s">
        <v>1687</v>
      </c>
      <c r="N1314" s="226">
        <v>3</v>
      </c>
      <c r="O1314" s="226">
        <v>0</v>
      </c>
      <c r="P1314" s="226">
        <v>0</v>
      </c>
      <c r="Q1314" s="226">
        <v>0</v>
      </c>
      <c r="R1314" s="11">
        <v>0</v>
      </c>
      <c r="S1314" s="226">
        <v>0</v>
      </c>
      <c r="T1314" s="16">
        <v>1</v>
      </c>
      <c r="U1314" s="226">
        <v>0</v>
      </c>
      <c r="V1314" s="226">
        <v>0</v>
      </c>
      <c r="W1314" s="226">
        <v>0</v>
      </c>
      <c r="X1314" s="226">
        <v>0</v>
      </c>
      <c r="Y1314" s="226">
        <v>0</v>
      </c>
      <c r="Z1314" s="226">
        <v>0</v>
      </c>
      <c r="AA1314" s="226">
        <v>0</v>
      </c>
      <c r="AB1314" s="225">
        <v>0</v>
      </c>
      <c r="AC1314" s="226">
        <v>0</v>
      </c>
      <c r="AD1314" s="226">
        <v>0</v>
      </c>
      <c r="AE1314" s="226">
        <v>0</v>
      </c>
      <c r="AF1314" s="226">
        <v>0</v>
      </c>
      <c r="AG1314" s="226">
        <v>0</v>
      </c>
      <c r="AH1314" s="226">
        <v>0</v>
      </c>
      <c r="AI1314" s="11">
        <v>0</v>
      </c>
      <c r="AJ1314" s="226">
        <v>0</v>
      </c>
      <c r="AK1314" s="226">
        <v>0</v>
      </c>
      <c r="AL1314" s="226">
        <v>0</v>
      </c>
      <c r="AM1314" s="226">
        <v>0</v>
      </c>
      <c r="AN1314" s="226">
        <v>0</v>
      </c>
      <c r="AO1314" s="226">
        <v>0</v>
      </c>
      <c r="AP1314" s="226">
        <v>0</v>
      </c>
      <c r="AQ1314" s="226">
        <v>0</v>
      </c>
      <c r="AR1314" s="232">
        <v>0</v>
      </c>
      <c r="AS1314" s="226">
        <v>0</v>
      </c>
      <c r="AT1314" s="224">
        <v>0</v>
      </c>
      <c r="AU1314" s="226">
        <v>0</v>
      </c>
      <c r="AV1314" s="226">
        <v>0</v>
      </c>
      <c r="AW1314" s="226">
        <v>0</v>
      </c>
      <c r="AX1314" s="12" t="s">
        <v>164</v>
      </c>
      <c r="AY1314" s="226">
        <v>0</v>
      </c>
      <c r="AZ1314" s="236">
        <v>0</v>
      </c>
      <c r="BA1314" s="18">
        <v>1</v>
      </c>
      <c r="BB1314" s="224" t="s">
        <v>1686</v>
      </c>
      <c r="BC1314" s="226">
        <v>0</v>
      </c>
      <c r="BD1314" s="237">
        <v>0</v>
      </c>
      <c r="BE1314" s="11">
        <v>0</v>
      </c>
      <c r="BF1314" s="226">
        <v>0</v>
      </c>
      <c r="BG1314" s="226">
        <v>0</v>
      </c>
      <c r="BH1314" s="226">
        <v>0</v>
      </c>
      <c r="BI1314" s="14">
        <v>0</v>
      </c>
      <c r="BJ1314" s="11">
        <v>0</v>
      </c>
      <c r="BK1314" s="11">
        <v>0</v>
      </c>
      <c r="BL1314" s="11">
        <v>0</v>
      </c>
      <c r="BM1314" s="11">
        <v>0</v>
      </c>
      <c r="BN1314" s="11">
        <v>0</v>
      </c>
      <c r="BO1314" s="11">
        <v>0</v>
      </c>
      <c r="BP1314" s="11">
        <v>0</v>
      </c>
      <c r="BQ1314" s="46">
        <v>0</v>
      </c>
    </row>
    <row r="1315" ht="20.1" customHeight="1" spans="3:69">
      <c r="C1315" s="162">
        <v>69053001</v>
      </c>
      <c r="D1315" s="243" t="s">
        <v>864</v>
      </c>
      <c r="E1315" s="244">
        <v>1</v>
      </c>
      <c r="F1315" s="244">
        <v>62011101</v>
      </c>
      <c r="G1315" s="245">
        <v>0</v>
      </c>
      <c r="H1315" s="245">
        <v>0</v>
      </c>
      <c r="I1315" s="244">
        <v>1</v>
      </c>
      <c r="J1315" s="244">
        <v>0</v>
      </c>
      <c r="K1315" s="245">
        <v>0</v>
      </c>
      <c r="L1315" s="245">
        <v>0</v>
      </c>
      <c r="M1315" s="245" t="s">
        <v>1873</v>
      </c>
      <c r="N1315" s="245">
        <v>3</v>
      </c>
      <c r="O1315" s="245">
        <v>0</v>
      </c>
      <c r="P1315" s="245">
        <v>0</v>
      </c>
      <c r="Q1315" s="245">
        <v>0</v>
      </c>
      <c r="R1315" s="161">
        <v>0</v>
      </c>
      <c r="S1315" s="245">
        <v>0</v>
      </c>
      <c r="T1315" s="158">
        <v>1</v>
      </c>
      <c r="U1315" s="245">
        <v>0</v>
      </c>
      <c r="V1315" s="245">
        <v>0</v>
      </c>
      <c r="W1315" s="245">
        <v>0</v>
      </c>
      <c r="X1315" s="245">
        <v>0</v>
      </c>
      <c r="Y1315" s="245">
        <v>0</v>
      </c>
      <c r="Z1315" s="245">
        <v>0</v>
      </c>
      <c r="AA1315" s="245">
        <v>0</v>
      </c>
      <c r="AB1315" s="244">
        <v>0</v>
      </c>
      <c r="AC1315" s="245">
        <v>0</v>
      </c>
      <c r="AD1315" s="245">
        <v>0</v>
      </c>
      <c r="AE1315" s="245">
        <v>0</v>
      </c>
      <c r="AF1315" s="245">
        <v>0</v>
      </c>
      <c r="AG1315" s="245">
        <v>0</v>
      </c>
      <c r="AH1315" s="245">
        <v>0</v>
      </c>
      <c r="AI1315" s="161">
        <v>0</v>
      </c>
      <c r="AJ1315" s="245">
        <v>0</v>
      </c>
      <c r="AK1315" s="245">
        <v>0</v>
      </c>
      <c r="AL1315" s="245">
        <v>0</v>
      </c>
      <c r="AM1315" s="245">
        <v>0</v>
      </c>
      <c r="AN1315" s="245">
        <v>0</v>
      </c>
      <c r="AO1315" s="245">
        <v>0</v>
      </c>
      <c r="AP1315" s="245">
        <v>0</v>
      </c>
      <c r="AQ1315" s="245">
        <v>0</v>
      </c>
      <c r="AR1315" s="246">
        <v>0</v>
      </c>
      <c r="AS1315" s="245">
        <v>0</v>
      </c>
      <c r="AT1315" s="243">
        <v>0</v>
      </c>
      <c r="AU1315" s="245">
        <v>0</v>
      </c>
      <c r="AV1315" s="245">
        <v>0</v>
      </c>
      <c r="AW1315" s="245">
        <v>0</v>
      </c>
      <c r="AX1315" s="186" t="s">
        <v>164</v>
      </c>
      <c r="AY1315" s="245">
        <v>0</v>
      </c>
      <c r="AZ1315" s="247">
        <v>0</v>
      </c>
      <c r="BA1315" s="160">
        <v>1</v>
      </c>
      <c r="BB1315" s="245" t="s">
        <v>1874</v>
      </c>
      <c r="BC1315" s="245">
        <v>0</v>
      </c>
      <c r="BD1315" s="248">
        <v>0</v>
      </c>
      <c r="BE1315" s="161">
        <v>0</v>
      </c>
      <c r="BF1315" s="245">
        <v>0</v>
      </c>
      <c r="BG1315" s="245">
        <v>0</v>
      </c>
      <c r="BH1315" s="245">
        <v>0</v>
      </c>
      <c r="BI1315" s="164">
        <v>0</v>
      </c>
      <c r="BJ1315" s="161">
        <v>0</v>
      </c>
      <c r="BK1315" s="161">
        <v>0</v>
      </c>
      <c r="BL1315" s="161">
        <v>0</v>
      </c>
      <c r="BM1315" s="161">
        <v>0</v>
      </c>
      <c r="BN1315" s="161">
        <v>0</v>
      </c>
      <c r="BO1315" s="161">
        <v>0</v>
      </c>
      <c r="BP1315" s="11">
        <v>0</v>
      </c>
      <c r="BQ1315" s="46">
        <v>0</v>
      </c>
    </row>
    <row r="1316" ht="20.1" customHeight="1" spans="3:69">
      <c r="C1316" s="162">
        <v>69053002</v>
      </c>
      <c r="D1316" s="243" t="s">
        <v>866</v>
      </c>
      <c r="E1316" s="244">
        <v>1</v>
      </c>
      <c r="F1316" s="244">
        <v>62011201</v>
      </c>
      <c r="G1316" s="245">
        <v>0</v>
      </c>
      <c r="H1316" s="245">
        <v>0</v>
      </c>
      <c r="I1316" s="244">
        <v>1</v>
      </c>
      <c r="J1316" s="244">
        <v>0</v>
      </c>
      <c r="K1316" s="245">
        <v>0</v>
      </c>
      <c r="L1316" s="245">
        <v>0</v>
      </c>
      <c r="M1316" s="245" t="s">
        <v>1875</v>
      </c>
      <c r="N1316" s="245">
        <v>3</v>
      </c>
      <c r="O1316" s="245">
        <v>0</v>
      </c>
      <c r="P1316" s="245">
        <v>0</v>
      </c>
      <c r="Q1316" s="245">
        <v>0</v>
      </c>
      <c r="R1316" s="161">
        <v>0</v>
      </c>
      <c r="S1316" s="245">
        <v>0</v>
      </c>
      <c r="T1316" s="158">
        <v>1</v>
      </c>
      <c r="U1316" s="245">
        <v>0</v>
      </c>
      <c r="V1316" s="245">
        <v>0</v>
      </c>
      <c r="W1316" s="245">
        <v>0</v>
      </c>
      <c r="X1316" s="245">
        <v>0</v>
      </c>
      <c r="Y1316" s="245">
        <v>0</v>
      </c>
      <c r="Z1316" s="245">
        <v>0</v>
      </c>
      <c r="AA1316" s="245">
        <v>0</v>
      </c>
      <c r="AB1316" s="244">
        <v>0</v>
      </c>
      <c r="AC1316" s="245">
        <v>0</v>
      </c>
      <c r="AD1316" s="245">
        <v>0</v>
      </c>
      <c r="AE1316" s="245">
        <v>0</v>
      </c>
      <c r="AF1316" s="245">
        <v>0</v>
      </c>
      <c r="AG1316" s="245">
        <v>0</v>
      </c>
      <c r="AH1316" s="245">
        <v>0</v>
      </c>
      <c r="AI1316" s="161">
        <v>0</v>
      </c>
      <c r="AJ1316" s="245">
        <v>0</v>
      </c>
      <c r="AK1316" s="245">
        <v>0</v>
      </c>
      <c r="AL1316" s="245">
        <v>0</v>
      </c>
      <c r="AM1316" s="245">
        <v>0</v>
      </c>
      <c r="AN1316" s="245">
        <v>0</v>
      </c>
      <c r="AO1316" s="245">
        <v>0</v>
      </c>
      <c r="AP1316" s="245">
        <v>0</v>
      </c>
      <c r="AQ1316" s="245">
        <v>0</v>
      </c>
      <c r="AR1316" s="246">
        <v>0</v>
      </c>
      <c r="AS1316" s="245">
        <v>0</v>
      </c>
      <c r="AT1316" s="243">
        <v>0</v>
      </c>
      <c r="AU1316" s="245">
        <v>0</v>
      </c>
      <c r="AV1316" s="245">
        <v>0</v>
      </c>
      <c r="AW1316" s="245">
        <v>0</v>
      </c>
      <c r="AX1316" s="186" t="s">
        <v>164</v>
      </c>
      <c r="AY1316" s="245">
        <v>0</v>
      </c>
      <c r="AZ1316" s="247">
        <v>0</v>
      </c>
      <c r="BA1316" s="160">
        <v>1</v>
      </c>
      <c r="BB1316" s="245" t="s">
        <v>1876</v>
      </c>
      <c r="BC1316" s="245">
        <v>0</v>
      </c>
      <c r="BD1316" s="248">
        <v>0</v>
      </c>
      <c r="BE1316" s="161">
        <v>0</v>
      </c>
      <c r="BF1316" s="245">
        <v>0</v>
      </c>
      <c r="BG1316" s="245">
        <v>0</v>
      </c>
      <c r="BH1316" s="245">
        <v>0</v>
      </c>
      <c r="BI1316" s="164">
        <v>0</v>
      </c>
      <c r="BJ1316" s="161">
        <v>0</v>
      </c>
      <c r="BK1316" s="161">
        <v>0</v>
      </c>
      <c r="BL1316" s="161">
        <v>0</v>
      </c>
      <c r="BM1316" s="161">
        <v>0</v>
      </c>
      <c r="BN1316" s="161">
        <v>0</v>
      </c>
      <c r="BO1316" s="161">
        <v>0</v>
      </c>
      <c r="BP1316" s="11">
        <v>0</v>
      </c>
      <c r="BQ1316" s="46">
        <v>0</v>
      </c>
    </row>
    <row r="1317" ht="20.1" customHeight="1" spans="3:69">
      <c r="C1317" s="162">
        <v>69053003</v>
      </c>
      <c r="D1317" s="243" t="s">
        <v>868</v>
      </c>
      <c r="E1317" s="244">
        <v>1</v>
      </c>
      <c r="F1317" s="244">
        <v>62011301</v>
      </c>
      <c r="G1317" s="245">
        <v>0</v>
      </c>
      <c r="H1317" s="245">
        <v>0</v>
      </c>
      <c r="I1317" s="244">
        <v>1</v>
      </c>
      <c r="J1317" s="244">
        <v>0</v>
      </c>
      <c r="K1317" s="245">
        <v>0</v>
      </c>
      <c r="L1317" s="245">
        <v>0</v>
      </c>
      <c r="M1317" s="245" t="s">
        <v>1877</v>
      </c>
      <c r="N1317" s="245">
        <v>3</v>
      </c>
      <c r="O1317" s="245">
        <v>0</v>
      </c>
      <c r="P1317" s="245">
        <v>0</v>
      </c>
      <c r="Q1317" s="245">
        <v>0</v>
      </c>
      <c r="R1317" s="161">
        <v>0</v>
      </c>
      <c r="S1317" s="245">
        <v>0</v>
      </c>
      <c r="T1317" s="158">
        <v>1</v>
      </c>
      <c r="U1317" s="245">
        <v>0</v>
      </c>
      <c r="V1317" s="245">
        <v>0</v>
      </c>
      <c r="W1317" s="245">
        <v>0</v>
      </c>
      <c r="X1317" s="245">
        <v>0</v>
      </c>
      <c r="Y1317" s="245">
        <v>0</v>
      </c>
      <c r="Z1317" s="245">
        <v>0</v>
      </c>
      <c r="AA1317" s="245">
        <v>0</v>
      </c>
      <c r="AB1317" s="244">
        <v>0</v>
      </c>
      <c r="AC1317" s="245">
        <v>0</v>
      </c>
      <c r="AD1317" s="245">
        <v>0</v>
      </c>
      <c r="AE1317" s="245">
        <v>0</v>
      </c>
      <c r="AF1317" s="245">
        <v>0</v>
      </c>
      <c r="AG1317" s="245">
        <v>0</v>
      </c>
      <c r="AH1317" s="245">
        <v>0</v>
      </c>
      <c r="AI1317" s="161">
        <v>0</v>
      </c>
      <c r="AJ1317" s="245">
        <v>0</v>
      </c>
      <c r="AK1317" s="245">
        <v>0</v>
      </c>
      <c r="AL1317" s="245">
        <v>0</v>
      </c>
      <c r="AM1317" s="245">
        <v>0</v>
      </c>
      <c r="AN1317" s="245">
        <v>0</v>
      </c>
      <c r="AO1317" s="245">
        <v>0</v>
      </c>
      <c r="AP1317" s="245">
        <v>0</v>
      </c>
      <c r="AQ1317" s="245">
        <v>0</v>
      </c>
      <c r="AR1317" s="246">
        <v>0</v>
      </c>
      <c r="AS1317" s="245">
        <v>0</v>
      </c>
      <c r="AT1317" s="243">
        <v>0</v>
      </c>
      <c r="AU1317" s="245">
        <v>0</v>
      </c>
      <c r="AV1317" s="245">
        <v>0</v>
      </c>
      <c r="AW1317" s="245">
        <v>0</v>
      </c>
      <c r="AX1317" s="186" t="s">
        <v>164</v>
      </c>
      <c r="AY1317" s="245">
        <v>0</v>
      </c>
      <c r="AZ1317" s="247">
        <v>0</v>
      </c>
      <c r="BA1317" s="160">
        <v>1</v>
      </c>
      <c r="BB1317" s="245" t="s">
        <v>1878</v>
      </c>
      <c r="BC1317" s="245">
        <v>0</v>
      </c>
      <c r="BD1317" s="248">
        <v>0</v>
      </c>
      <c r="BE1317" s="161">
        <v>0</v>
      </c>
      <c r="BF1317" s="245">
        <v>0</v>
      </c>
      <c r="BG1317" s="245">
        <v>0</v>
      </c>
      <c r="BH1317" s="245">
        <v>0</v>
      </c>
      <c r="BI1317" s="164">
        <v>0</v>
      </c>
      <c r="BJ1317" s="161">
        <v>0</v>
      </c>
      <c r="BK1317" s="161">
        <v>0</v>
      </c>
      <c r="BL1317" s="161">
        <v>0</v>
      </c>
      <c r="BM1317" s="161">
        <v>0</v>
      </c>
      <c r="BN1317" s="161">
        <v>0</v>
      </c>
      <c r="BO1317" s="161">
        <v>0</v>
      </c>
      <c r="BP1317" s="11">
        <v>0</v>
      </c>
      <c r="BQ1317" s="46">
        <v>0</v>
      </c>
    </row>
    <row r="1318" ht="20.1" customHeight="1" spans="3:69">
      <c r="C1318" s="162">
        <v>69053011</v>
      </c>
      <c r="D1318" s="243" t="s">
        <v>1067</v>
      </c>
      <c r="E1318" s="244">
        <v>1</v>
      </c>
      <c r="F1318" s="244">
        <v>61021101</v>
      </c>
      <c r="G1318" s="245">
        <v>0</v>
      </c>
      <c r="H1318" s="245">
        <v>0</v>
      </c>
      <c r="I1318" s="244">
        <v>1</v>
      </c>
      <c r="J1318" s="244">
        <v>0</v>
      </c>
      <c r="K1318" s="245">
        <v>0</v>
      </c>
      <c r="L1318" s="245">
        <v>0</v>
      </c>
      <c r="M1318" s="245" t="s">
        <v>1697</v>
      </c>
      <c r="N1318" s="245">
        <v>3</v>
      </c>
      <c r="O1318" s="245">
        <v>0</v>
      </c>
      <c r="P1318" s="245">
        <v>0</v>
      </c>
      <c r="Q1318" s="245">
        <v>0</v>
      </c>
      <c r="R1318" s="161">
        <v>0</v>
      </c>
      <c r="S1318" s="245">
        <v>0</v>
      </c>
      <c r="T1318" s="158">
        <v>1</v>
      </c>
      <c r="U1318" s="245">
        <v>0</v>
      </c>
      <c r="V1318" s="245">
        <v>0</v>
      </c>
      <c r="W1318" s="245">
        <v>0</v>
      </c>
      <c r="X1318" s="245">
        <v>0</v>
      </c>
      <c r="Y1318" s="245">
        <v>0</v>
      </c>
      <c r="Z1318" s="245">
        <v>0</v>
      </c>
      <c r="AA1318" s="245">
        <v>0</v>
      </c>
      <c r="AB1318" s="244">
        <v>0</v>
      </c>
      <c r="AC1318" s="245">
        <v>0</v>
      </c>
      <c r="AD1318" s="245">
        <v>0</v>
      </c>
      <c r="AE1318" s="245">
        <v>0</v>
      </c>
      <c r="AF1318" s="245">
        <v>0</v>
      </c>
      <c r="AG1318" s="245">
        <v>0</v>
      </c>
      <c r="AH1318" s="245">
        <v>0</v>
      </c>
      <c r="AI1318" s="161">
        <v>0</v>
      </c>
      <c r="AJ1318" s="245">
        <v>0</v>
      </c>
      <c r="AK1318" s="245">
        <v>0</v>
      </c>
      <c r="AL1318" s="245">
        <v>0</v>
      </c>
      <c r="AM1318" s="245">
        <v>0</v>
      </c>
      <c r="AN1318" s="245">
        <v>0</v>
      </c>
      <c r="AO1318" s="245">
        <v>0</v>
      </c>
      <c r="AP1318" s="245">
        <v>0</v>
      </c>
      <c r="AQ1318" s="245">
        <v>0</v>
      </c>
      <c r="AR1318" s="246">
        <v>0</v>
      </c>
      <c r="AS1318" s="245">
        <v>0</v>
      </c>
      <c r="AT1318" s="243">
        <v>0</v>
      </c>
      <c r="AU1318" s="245">
        <v>0</v>
      </c>
      <c r="AV1318" s="245">
        <v>0</v>
      </c>
      <c r="AW1318" s="245">
        <v>0</v>
      </c>
      <c r="AX1318" s="186" t="s">
        <v>164</v>
      </c>
      <c r="AY1318" s="245">
        <v>0</v>
      </c>
      <c r="AZ1318" s="247">
        <v>0</v>
      </c>
      <c r="BA1318" s="160">
        <v>1</v>
      </c>
      <c r="BB1318" s="245" t="s">
        <v>1696</v>
      </c>
      <c r="BC1318" s="245">
        <v>0</v>
      </c>
      <c r="BD1318" s="248">
        <v>0</v>
      </c>
      <c r="BE1318" s="161">
        <v>0</v>
      </c>
      <c r="BF1318" s="245">
        <v>0</v>
      </c>
      <c r="BG1318" s="245">
        <v>0</v>
      </c>
      <c r="BH1318" s="245">
        <v>0</v>
      </c>
      <c r="BI1318" s="164">
        <v>0</v>
      </c>
      <c r="BJ1318" s="161">
        <v>0</v>
      </c>
      <c r="BK1318" s="161">
        <v>0</v>
      </c>
      <c r="BL1318" s="161">
        <v>0</v>
      </c>
      <c r="BM1318" s="161">
        <v>0</v>
      </c>
      <c r="BN1318" s="161">
        <v>0</v>
      </c>
      <c r="BO1318" s="161">
        <v>0</v>
      </c>
      <c r="BP1318" s="11">
        <v>0</v>
      </c>
      <c r="BQ1318" s="46">
        <v>0</v>
      </c>
    </row>
    <row r="1319" ht="20.1" customHeight="1" spans="3:69">
      <c r="C1319" s="162">
        <v>69053012</v>
      </c>
      <c r="D1319" s="243" t="s">
        <v>1075</v>
      </c>
      <c r="E1319" s="244">
        <v>1</v>
      </c>
      <c r="F1319" s="244">
        <v>62021301</v>
      </c>
      <c r="G1319" s="245">
        <v>0</v>
      </c>
      <c r="H1319" s="245">
        <v>0</v>
      </c>
      <c r="I1319" s="244">
        <v>1</v>
      </c>
      <c r="J1319" s="244">
        <v>0</v>
      </c>
      <c r="K1319" s="245">
        <v>0</v>
      </c>
      <c r="L1319" s="245">
        <v>0</v>
      </c>
      <c r="M1319" s="245" t="s">
        <v>1699</v>
      </c>
      <c r="N1319" s="245">
        <v>3</v>
      </c>
      <c r="O1319" s="245">
        <v>0</v>
      </c>
      <c r="P1319" s="245">
        <v>0</v>
      </c>
      <c r="Q1319" s="245">
        <v>0</v>
      </c>
      <c r="R1319" s="161">
        <v>0</v>
      </c>
      <c r="S1319" s="245">
        <v>0</v>
      </c>
      <c r="T1319" s="158">
        <v>1</v>
      </c>
      <c r="U1319" s="245">
        <v>0</v>
      </c>
      <c r="V1319" s="245">
        <v>0</v>
      </c>
      <c r="W1319" s="245">
        <v>0</v>
      </c>
      <c r="X1319" s="245">
        <v>0</v>
      </c>
      <c r="Y1319" s="245">
        <v>0</v>
      </c>
      <c r="Z1319" s="245">
        <v>0</v>
      </c>
      <c r="AA1319" s="245">
        <v>0</v>
      </c>
      <c r="AB1319" s="244">
        <v>0</v>
      </c>
      <c r="AC1319" s="245">
        <v>0</v>
      </c>
      <c r="AD1319" s="245">
        <v>0</v>
      </c>
      <c r="AE1319" s="245">
        <v>0</v>
      </c>
      <c r="AF1319" s="245">
        <v>0</v>
      </c>
      <c r="AG1319" s="245">
        <v>0</v>
      </c>
      <c r="AH1319" s="245">
        <v>0</v>
      </c>
      <c r="AI1319" s="161">
        <v>0</v>
      </c>
      <c r="AJ1319" s="245">
        <v>0</v>
      </c>
      <c r="AK1319" s="245">
        <v>0</v>
      </c>
      <c r="AL1319" s="245">
        <v>0</v>
      </c>
      <c r="AM1319" s="245">
        <v>0</v>
      </c>
      <c r="AN1319" s="245">
        <v>0</v>
      </c>
      <c r="AO1319" s="245">
        <v>0</v>
      </c>
      <c r="AP1319" s="245">
        <v>0</v>
      </c>
      <c r="AQ1319" s="245">
        <v>0</v>
      </c>
      <c r="AR1319" s="246">
        <v>0</v>
      </c>
      <c r="AS1319" s="245">
        <v>0</v>
      </c>
      <c r="AT1319" s="243">
        <v>0</v>
      </c>
      <c r="AU1319" s="245">
        <v>0</v>
      </c>
      <c r="AV1319" s="245">
        <v>0</v>
      </c>
      <c r="AW1319" s="245">
        <v>0</v>
      </c>
      <c r="AX1319" s="186" t="s">
        <v>164</v>
      </c>
      <c r="AY1319" s="245">
        <v>0</v>
      </c>
      <c r="AZ1319" s="247">
        <v>0</v>
      </c>
      <c r="BA1319" s="160">
        <v>1</v>
      </c>
      <c r="BB1319" s="245" t="s">
        <v>1698</v>
      </c>
      <c r="BC1319" s="245">
        <v>0</v>
      </c>
      <c r="BD1319" s="248">
        <v>0</v>
      </c>
      <c r="BE1319" s="161">
        <v>0</v>
      </c>
      <c r="BF1319" s="245">
        <v>0</v>
      </c>
      <c r="BG1319" s="245">
        <v>0</v>
      </c>
      <c r="BH1319" s="245">
        <v>0</v>
      </c>
      <c r="BI1319" s="164">
        <v>0</v>
      </c>
      <c r="BJ1319" s="161">
        <v>0</v>
      </c>
      <c r="BK1319" s="161">
        <v>0</v>
      </c>
      <c r="BL1319" s="161">
        <v>0</v>
      </c>
      <c r="BM1319" s="161">
        <v>0</v>
      </c>
      <c r="BN1319" s="161">
        <v>0</v>
      </c>
      <c r="BO1319" s="161">
        <v>0</v>
      </c>
      <c r="BP1319" s="11">
        <v>0</v>
      </c>
      <c r="BQ1319" s="46">
        <v>0</v>
      </c>
    </row>
    <row r="1320" ht="20.1" customHeight="1" spans="3:69">
      <c r="C1320" s="162">
        <v>69053013</v>
      </c>
      <c r="D1320" s="243" t="s">
        <v>1083</v>
      </c>
      <c r="E1320" s="244">
        <v>1</v>
      </c>
      <c r="F1320" s="244">
        <v>62021401</v>
      </c>
      <c r="G1320" s="245">
        <v>0</v>
      </c>
      <c r="H1320" s="245">
        <v>0</v>
      </c>
      <c r="I1320" s="244">
        <v>1</v>
      </c>
      <c r="J1320" s="244">
        <v>0</v>
      </c>
      <c r="K1320" s="245">
        <v>0</v>
      </c>
      <c r="L1320" s="245">
        <v>0</v>
      </c>
      <c r="M1320" s="245" t="s">
        <v>1701</v>
      </c>
      <c r="N1320" s="245">
        <v>3</v>
      </c>
      <c r="O1320" s="245">
        <v>0</v>
      </c>
      <c r="P1320" s="245">
        <v>0</v>
      </c>
      <c r="Q1320" s="245">
        <v>0</v>
      </c>
      <c r="R1320" s="161">
        <v>0</v>
      </c>
      <c r="S1320" s="245">
        <v>0</v>
      </c>
      <c r="T1320" s="158">
        <v>1</v>
      </c>
      <c r="U1320" s="245">
        <v>0</v>
      </c>
      <c r="V1320" s="245">
        <v>0</v>
      </c>
      <c r="W1320" s="245">
        <v>0</v>
      </c>
      <c r="X1320" s="245">
        <v>0</v>
      </c>
      <c r="Y1320" s="245">
        <v>0</v>
      </c>
      <c r="Z1320" s="245">
        <v>0</v>
      </c>
      <c r="AA1320" s="245">
        <v>0</v>
      </c>
      <c r="AB1320" s="244">
        <v>0</v>
      </c>
      <c r="AC1320" s="245">
        <v>0</v>
      </c>
      <c r="AD1320" s="245">
        <v>0</v>
      </c>
      <c r="AE1320" s="245">
        <v>0</v>
      </c>
      <c r="AF1320" s="245">
        <v>0</v>
      </c>
      <c r="AG1320" s="245">
        <v>0</v>
      </c>
      <c r="AH1320" s="245">
        <v>0</v>
      </c>
      <c r="AI1320" s="161">
        <v>0</v>
      </c>
      <c r="AJ1320" s="245">
        <v>0</v>
      </c>
      <c r="AK1320" s="245">
        <v>0</v>
      </c>
      <c r="AL1320" s="245">
        <v>0</v>
      </c>
      <c r="AM1320" s="245">
        <v>0</v>
      </c>
      <c r="AN1320" s="245">
        <v>0</v>
      </c>
      <c r="AO1320" s="245">
        <v>0</v>
      </c>
      <c r="AP1320" s="245">
        <v>0</v>
      </c>
      <c r="AQ1320" s="245">
        <v>0</v>
      </c>
      <c r="AR1320" s="246">
        <v>0</v>
      </c>
      <c r="AS1320" s="245">
        <v>0</v>
      </c>
      <c r="AT1320" s="243">
        <v>0</v>
      </c>
      <c r="AU1320" s="245">
        <v>0</v>
      </c>
      <c r="AV1320" s="245">
        <v>0</v>
      </c>
      <c r="AW1320" s="245">
        <v>0</v>
      </c>
      <c r="AX1320" s="186" t="s">
        <v>164</v>
      </c>
      <c r="AY1320" s="245">
        <v>0</v>
      </c>
      <c r="AZ1320" s="247">
        <v>0</v>
      </c>
      <c r="BA1320" s="160">
        <v>1</v>
      </c>
      <c r="BB1320" s="245" t="s">
        <v>1700</v>
      </c>
      <c r="BC1320" s="245">
        <v>0</v>
      </c>
      <c r="BD1320" s="248">
        <v>0</v>
      </c>
      <c r="BE1320" s="161">
        <v>0</v>
      </c>
      <c r="BF1320" s="245">
        <v>0</v>
      </c>
      <c r="BG1320" s="245">
        <v>0</v>
      </c>
      <c r="BH1320" s="245">
        <v>0</v>
      </c>
      <c r="BI1320" s="164">
        <v>0</v>
      </c>
      <c r="BJ1320" s="161">
        <v>0</v>
      </c>
      <c r="BK1320" s="161">
        <v>0</v>
      </c>
      <c r="BL1320" s="161">
        <v>0</v>
      </c>
      <c r="BM1320" s="161">
        <v>0</v>
      </c>
      <c r="BN1320" s="161">
        <v>0</v>
      </c>
      <c r="BO1320" s="161">
        <v>0</v>
      </c>
      <c r="BP1320" s="11">
        <v>0</v>
      </c>
      <c r="BQ1320" s="46">
        <v>0</v>
      </c>
    </row>
    <row r="1321" ht="20.1" customHeight="1" spans="3:69">
      <c r="C1321" s="162">
        <v>69053014</v>
      </c>
      <c r="D1321" s="243" t="s">
        <v>1084</v>
      </c>
      <c r="E1321" s="244">
        <v>1</v>
      </c>
      <c r="F1321" s="244">
        <v>62021501</v>
      </c>
      <c r="G1321" s="245">
        <v>0</v>
      </c>
      <c r="H1321" s="245">
        <v>0</v>
      </c>
      <c r="I1321" s="244">
        <v>1</v>
      </c>
      <c r="J1321" s="244">
        <v>0</v>
      </c>
      <c r="K1321" s="245">
        <v>0</v>
      </c>
      <c r="L1321" s="245">
        <v>0</v>
      </c>
      <c r="M1321" s="245" t="s">
        <v>1703</v>
      </c>
      <c r="N1321" s="245">
        <v>3</v>
      </c>
      <c r="O1321" s="245">
        <v>0</v>
      </c>
      <c r="P1321" s="245">
        <v>0</v>
      </c>
      <c r="Q1321" s="245">
        <v>0</v>
      </c>
      <c r="R1321" s="161">
        <v>0</v>
      </c>
      <c r="S1321" s="245">
        <v>0</v>
      </c>
      <c r="T1321" s="158">
        <v>1</v>
      </c>
      <c r="U1321" s="245">
        <v>0</v>
      </c>
      <c r="V1321" s="245">
        <v>0</v>
      </c>
      <c r="W1321" s="245">
        <v>0</v>
      </c>
      <c r="X1321" s="245">
        <v>0</v>
      </c>
      <c r="Y1321" s="245">
        <v>0</v>
      </c>
      <c r="Z1321" s="245">
        <v>0</v>
      </c>
      <c r="AA1321" s="245">
        <v>0</v>
      </c>
      <c r="AB1321" s="244">
        <v>0</v>
      </c>
      <c r="AC1321" s="245">
        <v>0</v>
      </c>
      <c r="AD1321" s="245">
        <v>0</v>
      </c>
      <c r="AE1321" s="245">
        <v>0</v>
      </c>
      <c r="AF1321" s="245">
        <v>0</v>
      </c>
      <c r="AG1321" s="245">
        <v>0</v>
      </c>
      <c r="AH1321" s="245">
        <v>0</v>
      </c>
      <c r="AI1321" s="161">
        <v>0</v>
      </c>
      <c r="AJ1321" s="245">
        <v>0</v>
      </c>
      <c r="AK1321" s="245">
        <v>0</v>
      </c>
      <c r="AL1321" s="245">
        <v>0</v>
      </c>
      <c r="AM1321" s="245">
        <v>0</v>
      </c>
      <c r="AN1321" s="245">
        <v>0</v>
      </c>
      <c r="AO1321" s="245">
        <v>0</v>
      </c>
      <c r="AP1321" s="245">
        <v>0</v>
      </c>
      <c r="AQ1321" s="245">
        <v>0</v>
      </c>
      <c r="AR1321" s="246">
        <v>0</v>
      </c>
      <c r="AS1321" s="245">
        <v>0</v>
      </c>
      <c r="AT1321" s="243">
        <v>0</v>
      </c>
      <c r="AU1321" s="245">
        <v>0</v>
      </c>
      <c r="AV1321" s="245">
        <v>0</v>
      </c>
      <c r="AW1321" s="245">
        <v>0</v>
      </c>
      <c r="AX1321" s="186" t="s">
        <v>164</v>
      </c>
      <c r="AY1321" s="245">
        <v>0</v>
      </c>
      <c r="AZ1321" s="247">
        <v>0</v>
      </c>
      <c r="BA1321" s="160">
        <v>1</v>
      </c>
      <c r="BB1321" s="245" t="s">
        <v>1702</v>
      </c>
      <c r="BC1321" s="245">
        <v>0</v>
      </c>
      <c r="BD1321" s="248">
        <v>0</v>
      </c>
      <c r="BE1321" s="161">
        <v>0</v>
      </c>
      <c r="BF1321" s="245">
        <v>0</v>
      </c>
      <c r="BG1321" s="245">
        <v>0</v>
      </c>
      <c r="BH1321" s="245">
        <v>0</v>
      </c>
      <c r="BI1321" s="164">
        <v>0</v>
      </c>
      <c r="BJ1321" s="161">
        <v>0</v>
      </c>
      <c r="BK1321" s="161">
        <v>0</v>
      </c>
      <c r="BL1321" s="161">
        <v>0</v>
      </c>
      <c r="BM1321" s="161">
        <v>0</v>
      </c>
      <c r="BN1321" s="161">
        <v>0</v>
      </c>
      <c r="BO1321" s="161">
        <v>0</v>
      </c>
      <c r="BP1321" s="11">
        <v>0</v>
      </c>
      <c r="BQ1321" s="46">
        <v>0</v>
      </c>
    </row>
    <row r="1322" ht="20.1" customHeight="1" spans="3:69">
      <c r="C1322" s="162">
        <v>69053021</v>
      </c>
      <c r="D1322" s="243" t="s">
        <v>1105</v>
      </c>
      <c r="E1322" s="244">
        <v>1</v>
      </c>
      <c r="F1322" s="244">
        <v>62022101</v>
      </c>
      <c r="G1322" s="245">
        <v>0</v>
      </c>
      <c r="H1322" s="245">
        <v>0</v>
      </c>
      <c r="I1322" s="244">
        <v>1</v>
      </c>
      <c r="J1322" s="244">
        <v>0</v>
      </c>
      <c r="K1322" s="245">
        <v>0</v>
      </c>
      <c r="L1322" s="245">
        <v>0</v>
      </c>
      <c r="M1322" s="245" t="s">
        <v>1705</v>
      </c>
      <c r="N1322" s="245">
        <v>3</v>
      </c>
      <c r="O1322" s="245">
        <v>0</v>
      </c>
      <c r="P1322" s="245">
        <v>0</v>
      </c>
      <c r="Q1322" s="245">
        <v>0</v>
      </c>
      <c r="R1322" s="161">
        <v>0</v>
      </c>
      <c r="S1322" s="245">
        <v>0</v>
      </c>
      <c r="T1322" s="158">
        <v>1</v>
      </c>
      <c r="U1322" s="245">
        <v>0</v>
      </c>
      <c r="V1322" s="245">
        <v>0</v>
      </c>
      <c r="W1322" s="245">
        <v>0</v>
      </c>
      <c r="X1322" s="245">
        <v>0</v>
      </c>
      <c r="Y1322" s="245">
        <v>0</v>
      </c>
      <c r="Z1322" s="245">
        <v>0</v>
      </c>
      <c r="AA1322" s="245">
        <v>0</v>
      </c>
      <c r="AB1322" s="244">
        <v>0</v>
      </c>
      <c r="AC1322" s="245">
        <v>0</v>
      </c>
      <c r="AD1322" s="245">
        <v>0</v>
      </c>
      <c r="AE1322" s="245">
        <v>0</v>
      </c>
      <c r="AF1322" s="245">
        <v>0</v>
      </c>
      <c r="AG1322" s="245">
        <v>0</v>
      </c>
      <c r="AH1322" s="245">
        <v>0</v>
      </c>
      <c r="AI1322" s="161">
        <v>0</v>
      </c>
      <c r="AJ1322" s="245">
        <v>0</v>
      </c>
      <c r="AK1322" s="245">
        <v>0</v>
      </c>
      <c r="AL1322" s="245">
        <v>0</v>
      </c>
      <c r="AM1322" s="245">
        <v>0</v>
      </c>
      <c r="AN1322" s="245">
        <v>0</v>
      </c>
      <c r="AO1322" s="245">
        <v>0</v>
      </c>
      <c r="AP1322" s="245">
        <v>0</v>
      </c>
      <c r="AQ1322" s="245">
        <v>0</v>
      </c>
      <c r="AR1322" s="246">
        <v>0</v>
      </c>
      <c r="AS1322" s="245">
        <v>0</v>
      </c>
      <c r="AT1322" s="243">
        <v>0</v>
      </c>
      <c r="AU1322" s="245">
        <v>0</v>
      </c>
      <c r="AV1322" s="245">
        <v>0</v>
      </c>
      <c r="AW1322" s="245">
        <v>0</v>
      </c>
      <c r="AX1322" s="186" t="s">
        <v>164</v>
      </c>
      <c r="AY1322" s="245">
        <v>0</v>
      </c>
      <c r="AZ1322" s="247">
        <v>0</v>
      </c>
      <c r="BA1322" s="160">
        <v>1</v>
      </c>
      <c r="BB1322" s="245" t="s">
        <v>1704</v>
      </c>
      <c r="BC1322" s="245">
        <v>0</v>
      </c>
      <c r="BD1322" s="248">
        <v>0</v>
      </c>
      <c r="BE1322" s="161">
        <v>0</v>
      </c>
      <c r="BF1322" s="245">
        <v>0</v>
      </c>
      <c r="BG1322" s="245">
        <v>0</v>
      </c>
      <c r="BH1322" s="245">
        <v>0</v>
      </c>
      <c r="BI1322" s="164">
        <v>0</v>
      </c>
      <c r="BJ1322" s="161">
        <v>0</v>
      </c>
      <c r="BK1322" s="161">
        <v>0</v>
      </c>
      <c r="BL1322" s="161">
        <v>0</v>
      </c>
      <c r="BM1322" s="161">
        <v>0</v>
      </c>
      <c r="BN1322" s="161">
        <v>0</v>
      </c>
      <c r="BO1322" s="161">
        <v>0</v>
      </c>
      <c r="BP1322" s="11">
        <v>0</v>
      </c>
      <c r="BQ1322" s="46">
        <v>0</v>
      </c>
    </row>
    <row r="1323" ht="20.1" customHeight="1" spans="3:69">
      <c r="C1323" s="162">
        <v>69053022</v>
      </c>
      <c r="D1323" s="243" t="s">
        <v>1106</v>
      </c>
      <c r="E1323" s="244">
        <v>1</v>
      </c>
      <c r="F1323" s="244">
        <v>62022201</v>
      </c>
      <c r="G1323" s="245">
        <v>0</v>
      </c>
      <c r="H1323" s="245">
        <v>0</v>
      </c>
      <c r="I1323" s="244">
        <v>1</v>
      </c>
      <c r="J1323" s="244">
        <v>0</v>
      </c>
      <c r="K1323" s="245">
        <v>0</v>
      </c>
      <c r="L1323" s="245">
        <v>0</v>
      </c>
      <c r="M1323" s="245" t="s">
        <v>1707</v>
      </c>
      <c r="N1323" s="245">
        <v>3</v>
      </c>
      <c r="O1323" s="245">
        <v>0</v>
      </c>
      <c r="P1323" s="245">
        <v>0</v>
      </c>
      <c r="Q1323" s="245">
        <v>0</v>
      </c>
      <c r="R1323" s="161">
        <v>0</v>
      </c>
      <c r="S1323" s="245">
        <v>0</v>
      </c>
      <c r="T1323" s="158">
        <v>1</v>
      </c>
      <c r="U1323" s="245">
        <v>0</v>
      </c>
      <c r="V1323" s="245">
        <v>0</v>
      </c>
      <c r="W1323" s="245">
        <v>0</v>
      </c>
      <c r="X1323" s="245">
        <v>0</v>
      </c>
      <c r="Y1323" s="245">
        <v>0</v>
      </c>
      <c r="Z1323" s="245">
        <v>0</v>
      </c>
      <c r="AA1323" s="245">
        <v>0</v>
      </c>
      <c r="AB1323" s="244">
        <v>0</v>
      </c>
      <c r="AC1323" s="245">
        <v>0</v>
      </c>
      <c r="AD1323" s="245">
        <v>0</v>
      </c>
      <c r="AE1323" s="245">
        <v>0</v>
      </c>
      <c r="AF1323" s="245">
        <v>0</v>
      </c>
      <c r="AG1323" s="245">
        <v>0</v>
      </c>
      <c r="AH1323" s="245">
        <v>0</v>
      </c>
      <c r="AI1323" s="161">
        <v>0</v>
      </c>
      <c r="AJ1323" s="245">
        <v>0</v>
      </c>
      <c r="AK1323" s="245">
        <v>0</v>
      </c>
      <c r="AL1323" s="245">
        <v>0</v>
      </c>
      <c r="AM1323" s="245">
        <v>0</v>
      </c>
      <c r="AN1323" s="245">
        <v>0</v>
      </c>
      <c r="AO1323" s="245">
        <v>0</v>
      </c>
      <c r="AP1323" s="245">
        <v>0</v>
      </c>
      <c r="AQ1323" s="245">
        <v>0</v>
      </c>
      <c r="AR1323" s="246">
        <v>0</v>
      </c>
      <c r="AS1323" s="245">
        <v>0</v>
      </c>
      <c r="AT1323" s="243">
        <v>0</v>
      </c>
      <c r="AU1323" s="245">
        <v>0</v>
      </c>
      <c r="AV1323" s="245">
        <v>0</v>
      </c>
      <c r="AW1323" s="245">
        <v>0</v>
      </c>
      <c r="AX1323" s="186" t="s">
        <v>164</v>
      </c>
      <c r="AY1323" s="245">
        <v>0</v>
      </c>
      <c r="AZ1323" s="247">
        <v>0</v>
      </c>
      <c r="BA1323" s="160">
        <v>1</v>
      </c>
      <c r="BB1323" s="245" t="s">
        <v>1706</v>
      </c>
      <c r="BC1323" s="245">
        <v>0</v>
      </c>
      <c r="BD1323" s="248">
        <v>0</v>
      </c>
      <c r="BE1323" s="161">
        <v>0</v>
      </c>
      <c r="BF1323" s="245">
        <v>0</v>
      </c>
      <c r="BG1323" s="245">
        <v>0</v>
      </c>
      <c r="BH1323" s="245">
        <v>0</v>
      </c>
      <c r="BI1323" s="164">
        <v>0</v>
      </c>
      <c r="BJ1323" s="161">
        <v>0</v>
      </c>
      <c r="BK1323" s="161">
        <v>0</v>
      </c>
      <c r="BL1323" s="161">
        <v>0</v>
      </c>
      <c r="BM1323" s="161">
        <v>0</v>
      </c>
      <c r="BN1323" s="161">
        <v>0</v>
      </c>
      <c r="BO1323" s="161">
        <v>0</v>
      </c>
      <c r="BP1323" s="11">
        <v>0</v>
      </c>
      <c r="BQ1323" s="46">
        <v>0</v>
      </c>
    </row>
    <row r="1324" ht="20.1" customHeight="1" spans="3:69">
      <c r="C1324" s="162">
        <v>69053023</v>
      </c>
      <c r="D1324" s="243" t="s">
        <v>712</v>
      </c>
      <c r="E1324" s="244">
        <v>1</v>
      </c>
      <c r="F1324" s="244">
        <v>62022301</v>
      </c>
      <c r="G1324" s="245">
        <v>0</v>
      </c>
      <c r="H1324" s="245">
        <v>0</v>
      </c>
      <c r="I1324" s="244">
        <v>1</v>
      </c>
      <c r="J1324" s="244">
        <v>0</v>
      </c>
      <c r="K1324" s="245">
        <v>0</v>
      </c>
      <c r="L1324" s="245">
        <v>0</v>
      </c>
      <c r="M1324" s="245" t="s">
        <v>1709</v>
      </c>
      <c r="N1324" s="245">
        <v>3</v>
      </c>
      <c r="O1324" s="245">
        <v>0</v>
      </c>
      <c r="P1324" s="245">
        <v>0</v>
      </c>
      <c r="Q1324" s="245">
        <v>0</v>
      </c>
      <c r="R1324" s="161">
        <v>0</v>
      </c>
      <c r="S1324" s="245">
        <v>0</v>
      </c>
      <c r="T1324" s="158">
        <v>1</v>
      </c>
      <c r="U1324" s="245">
        <v>0</v>
      </c>
      <c r="V1324" s="245">
        <v>0</v>
      </c>
      <c r="W1324" s="245">
        <v>0</v>
      </c>
      <c r="X1324" s="245">
        <v>0</v>
      </c>
      <c r="Y1324" s="245">
        <v>0</v>
      </c>
      <c r="Z1324" s="245">
        <v>0</v>
      </c>
      <c r="AA1324" s="245">
        <v>0</v>
      </c>
      <c r="AB1324" s="244">
        <v>0</v>
      </c>
      <c r="AC1324" s="245">
        <v>0</v>
      </c>
      <c r="AD1324" s="245">
        <v>0</v>
      </c>
      <c r="AE1324" s="245">
        <v>0</v>
      </c>
      <c r="AF1324" s="245">
        <v>0</v>
      </c>
      <c r="AG1324" s="245">
        <v>0</v>
      </c>
      <c r="AH1324" s="245">
        <v>0</v>
      </c>
      <c r="AI1324" s="161">
        <v>0</v>
      </c>
      <c r="AJ1324" s="245">
        <v>0</v>
      </c>
      <c r="AK1324" s="245">
        <v>0</v>
      </c>
      <c r="AL1324" s="245">
        <v>0</v>
      </c>
      <c r="AM1324" s="245">
        <v>0</v>
      </c>
      <c r="AN1324" s="245">
        <v>0</v>
      </c>
      <c r="AO1324" s="245">
        <v>0</v>
      </c>
      <c r="AP1324" s="245">
        <v>0</v>
      </c>
      <c r="AQ1324" s="245">
        <v>0</v>
      </c>
      <c r="AR1324" s="246">
        <v>0</v>
      </c>
      <c r="AS1324" s="245">
        <v>0</v>
      </c>
      <c r="AT1324" s="243">
        <v>0</v>
      </c>
      <c r="AU1324" s="245">
        <v>0</v>
      </c>
      <c r="AV1324" s="245">
        <v>0</v>
      </c>
      <c r="AW1324" s="245">
        <v>0</v>
      </c>
      <c r="AX1324" s="186" t="s">
        <v>164</v>
      </c>
      <c r="AY1324" s="245">
        <v>0</v>
      </c>
      <c r="AZ1324" s="247">
        <v>0</v>
      </c>
      <c r="BA1324" s="160">
        <v>1</v>
      </c>
      <c r="BB1324" s="245" t="s">
        <v>1708</v>
      </c>
      <c r="BC1324" s="245">
        <v>0</v>
      </c>
      <c r="BD1324" s="248">
        <v>0</v>
      </c>
      <c r="BE1324" s="161">
        <v>0</v>
      </c>
      <c r="BF1324" s="245">
        <v>0</v>
      </c>
      <c r="BG1324" s="245">
        <v>0</v>
      </c>
      <c r="BH1324" s="245">
        <v>0</v>
      </c>
      <c r="BI1324" s="164">
        <v>0</v>
      </c>
      <c r="BJ1324" s="161">
        <v>0</v>
      </c>
      <c r="BK1324" s="161">
        <v>0</v>
      </c>
      <c r="BL1324" s="161">
        <v>0</v>
      </c>
      <c r="BM1324" s="161">
        <v>0</v>
      </c>
      <c r="BN1324" s="161">
        <v>0</v>
      </c>
      <c r="BO1324" s="161">
        <v>0</v>
      </c>
      <c r="BP1324" s="11">
        <v>0</v>
      </c>
      <c r="BQ1324" s="46">
        <v>0</v>
      </c>
    </row>
    <row r="1325" ht="20.1" customHeight="1" spans="3:69">
      <c r="C1325" s="162">
        <v>69053024</v>
      </c>
      <c r="D1325" s="243" t="s">
        <v>1108</v>
      </c>
      <c r="E1325" s="244">
        <v>1</v>
      </c>
      <c r="F1325" s="244">
        <v>62022401</v>
      </c>
      <c r="G1325" s="245">
        <v>0</v>
      </c>
      <c r="H1325" s="245">
        <v>0</v>
      </c>
      <c r="I1325" s="244">
        <v>1</v>
      </c>
      <c r="J1325" s="244">
        <v>0</v>
      </c>
      <c r="K1325" s="245">
        <v>0</v>
      </c>
      <c r="L1325" s="245">
        <v>0</v>
      </c>
      <c r="M1325" s="245" t="s">
        <v>1711</v>
      </c>
      <c r="N1325" s="245">
        <v>3</v>
      </c>
      <c r="O1325" s="245">
        <v>0</v>
      </c>
      <c r="P1325" s="245">
        <v>0</v>
      </c>
      <c r="Q1325" s="245">
        <v>0</v>
      </c>
      <c r="R1325" s="161">
        <v>0</v>
      </c>
      <c r="S1325" s="245">
        <v>0</v>
      </c>
      <c r="T1325" s="158">
        <v>1</v>
      </c>
      <c r="U1325" s="245">
        <v>0</v>
      </c>
      <c r="V1325" s="245">
        <v>0</v>
      </c>
      <c r="W1325" s="245">
        <v>0</v>
      </c>
      <c r="X1325" s="245">
        <v>0</v>
      </c>
      <c r="Y1325" s="245">
        <v>0</v>
      </c>
      <c r="Z1325" s="245">
        <v>0</v>
      </c>
      <c r="AA1325" s="245">
        <v>0</v>
      </c>
      <c r="AB1325" s="244">
        <v>0</v>
      </c>
      <c r="AC1325" s="245">
        <v>0</v>
      </c>
      <c r="AD1325" s="245">
        <v>0</v>
      </c>
      <c r="AE1325" s="245">
        <v>0</v>
      </c>
      <c r="AF1325" s="245">
        <v>0</v>
      </c>
      <c r="AG1325" s="245">
        <v>0</v>
      </c>
      <c r="AH1325" s="245">
        <v>0</v>
      </c>
      <c r="AI1325" s="161">
        <v>0</v>
      </c>
      <c r="AJ1325" s="245">
        <v>0</v>
      </c>
      <c r="AK1325" s="245">
        <v>0</v>
      </c>
      <c r="AL1325" s="245">
        <v>0</v>
      </c>
      <c r="AM1325" s="245">
        <v>0</v>
      </c>
      <c r="AN1325" s="245">
        <v>0</v>
      </c>
      <c r="AO1325" s="245">
        <v>0</v>
      </c>
      <c r="AP1325" s="245">
        <v>0</v>
      </c>
      <c r="AQ1325" s="245">
        <v>0</v>
      </c>
      <c r="AR1325" s="246">
        <v>0</v>
      </c>
      <c r="AS1325" s="245">
        <v>0</v>
      </c>
      <c r="AT1325" s="243">
        <v>0</v>
      </c>
      <c r="AU1325" s="245">
        <v>0</v>
      </c>
      <c r="AV1325" s="245">
        <v>0</v>
      </c>
      <c r="AW1325" s="245">
        <v>0</v>
      </c>
      <c r="AX1325" s="186" t="s">
        <v>164</v>
      </c>
      <c r="AY1325" s="245">
        <v>0</v>
      </c>
      <c r="AZ1325" s="247">
        <v>0</v>
      </c>
      <c r="BA1325" s="160">
        <v>1</v>
      </c>
      <c r="BB1325" s="245" t="s">
        <v>1710</v>
      </c>
      <c r="BC1325" s="245">
        <v>0</v>
      </c>
      <c r="BD1325" s="248">
        <v>0</v>
      </c>
      <c r="BE1325" s="161">
        <v>0</v>
      </c>
      <c r="BF1325" s="245">
        <v>0</v>
      </c>
      <c r="BG1325" s="245">
        <v>0</v>
      </c>
      <c r="BH1325" s="245">
        <v>0</v>
      </c>
      <c r="BI1325" s="164">
        <v>0</v>
      </c>
      <c r="BJ1325" s="161">
        <v>0</v>
      </c>
      <c r="BK1325" s="161">
        <v>0</v>
      </c>
      <c r="BL1325" s="161">
        <v>0</v>
      </c>
      <c r="BM1325" s="161">
        <v>0</v>
      </c>
      <c r="BN1325" s="161">
        <v>0</v>
      </c>
      <c r="BO1325" s="161">
        <v>0</v>
      </c>
      <c r="BP1325" s="11">
        <v>0</v>
      </c>
      <c r="BQ1325" s="46">
        <v>0</v>
      </c>
    </row>
    <row r="1326" ht="20.1" customHeight="1" spans="3:69">
      <c r="C1326" s="162">
        <v>69053031</v>
      </c>
      <c r="D1326" s="243" t="s">
        <v>1112</v>
      </c>
      <c r="E1326" s="244">
        <v>1</v>
      </c>
      <c r="F1326" s="244">
        <v>62021101</v>
      </c>
      <c r="G1326" s="245">
        <v>0</v>
      </c>
      <c r="H1326" s="245">
        <v>0</v>
      </c>
      <c r="I1326" s="244">
        <v>1</v>
      </c>
      <c r="J1326" s="244">
        <v>0</v>
      </c>
      <c r="K1326" s="245">
        <v>0</v>
      </c>
      <c r="L1326" s="245">
        <v>0</v>
      </c>
      <c r="M1326" s="245" t="s">
        <v>1713</v>
      </c>
      <c r="N1326" s="245">
        <v>3</v>
      </c>
      <c r="O1326" s="245">
        <v>0</v>
      </c>
      <c r="P1326" s="245">
        <v>0</v>
      </c>
      <c r="Q1326" s="245">
        <v>0</v>
      </c>
      <c r="R1326" s="161">
        <v>0</v>
      </c>
      <c r="S1326" s="245">
        <v>0</v>
      </c>
      <c r="T1326" s="158">
        <v>1</v>
      </c>
      <c r="U1326" s="245">
        <v>0</v>
      </c>
      <c r="V1326" s="245">
        <v>0</v>
      </c>
      <c r="W1326" s="245">
        <v>0</v>
      </c>
      <c r="X1326" s="245">
        <v>0</v>
      </c>
      <c r="Y1326" s="245">
        <v>0</v>
      </c>
      <c r="Z1326" s="245">
        <v>0</v>
      </c>
      <c r="AA1326" s="245">
        <v>0</v>
      </c>
      <c r="AB1326" s="244">
        <v>0</v>
      </c>
      <c r="AC1326" s="245">
        <v>0</v>
      </c>
      <c r="AD1326" s="245">
        <v>0</v>
      </c>
      <c r="AE1326" s="245">
        <v>0</v>
      </c>
      <c r="AF1326" s="245">
        <v>0</v>
      </c>
      <c r="AG1326" s="245">
        <v>0</v>
      </c>
      <c r="AH1326" s="245">
        <v>0</v>
      </c>
      <c r="AI1326" s="161">
        <v>0</v>
      </c>
      <c r="AJ1326" s="245">
        <v>0</v>
      </c>
      <c r="AK1326" s="245">
        <v>0</v>
      </c>
      <c r="AL1326" s="245">
        <v>0</v>
      </c>
      <c r="AM1326" s="245">
        <v>0</v>
      </c>
      <c r="AN1326" s="245">
        <v>0</v>
      </c>
      <c r="AO1326" s="245">
        <v>0</v>
      </c>
      <c r="AP1326" s="245">
        <v>0</v>
      </c>
      <c r="AQ1326" s="245">
        <v>0</v>
      </c>
      <c r="AR1326" s="246">
        <v>0</v>
      </c>
      <c r="AS1326" s="245">
        <v>0</v>
      </c>
      <c r="AT1326" s="243">
        <v>0</v>
      </c>
      <c r="AU1326" s="245">
        <v>0</v>
      </c>
      <c r="AV1326" s="245">
        <v>0</v>
      </c>
      <c r="AW1326" s="245">
        <v>0</v>
      </c>
      <c r="AX1326" s="186" t="s">
        <v>164</v>
      </c>
      <c r="AY1326" s="245">
        <v>0</v>
      </c>
      <c r="AZ1326" s="247">
        <v>0</v>
      </c>
      <c r="BA1326" s="160">
        <v>1</v>
      </c>
      <c r="BB1326" s="245" t="s">
        <v>1712</v>
      </c>
      <c r="BC1326" s="245">
        <v>0</v>
      </c>
      <c r="BD1326" s="248">
        <v>0</v>
      </c>
      <c r="BE1326" s="161">
        <v>0</v>
      </c>
      <c r="BF1326" s="245">
        <v>0</v>
      </c>
      <c r="BG1326" s="245">
        <v>0</v>
      </c>
      <c r="BH1326" s="245">
        <v>0</v>
      </c>
      <c r="BI1326" s="164">
        <v>0</v>
      </c>
      <c r="BJ1326" s="161">
        <v>0</v>
      </c>
      <c r="BK1326" s="161">
        <v>0</v>
      </c>
      <c r="BL1326" s="161">
        <v>0</v>
      </c>
      <c r="BM1326" s="161">
        <v>0</v>
      </c>
      <c r="BN1326" s="161">
        <v>0</v>
      </c>
      <c r="BO1326" s="161">
        <v>0</v>
      </c>
      <c r="BP1326" s="11">
        <v>0</v>
      </c>
      <c r="BQ1326" s="46">
        <v>0</v>
      </c>
    </row>
    <row r="1327" ht="20.1" customHeight="1" spans="3:69">
      <c r="C1327" s="162">
        <v>69053032</v>
      </c>
      <c r="D1327" s="243" t="s">
        <v>1129</v>
      </c>
      <c r="E1327" s="244">
        <v>1</v>
      </c>
      <c r="F1327" s="244">
        <v>62023201</v>
      </c>
      <c r="G1327" s="245">
        <v>0</v>
      </c>
      <c r="H1327" s="245">
        <v>0</v>
      </c>
      <c r="I1327" s="244">
        <v>1</v>
      </c>
      <c r="J1327" s="244">
        <v>0</v>
      </c>
      <c r="K1327" s="245">
        <v>0</v>
      </c>
      <c r="L1327" s="245">
        <v>0</v>
      </c>
      <c r="M1327" s="245" t="s">
        <v>1715</v>
      </c>
      <c r="N1327" s="245">
        <v>3</v>
      </c>
      <c r="O1327" s="245">
        <v>0</v>
      </c>
      <c r="P1327" s="245">
        <v>0</v>
      </c>
      <c r="Q1327" s="245">
        <v>0</v>
      </c>
      <c r="R1327" s="161">
        <v>0</v>
      </c>
      <c r="S1327" s="245">
        <v>0</v>
      </c>
      <c r="T1327" s="158">
        <v>1</v>
      </c>
      <c r="U1327" s="245">
        <v>0</v>
      </c>
      <c r="V1327" s="245">
        <v>0</v>
      </c>
      <c r="W1327" s="245">
        <v>0</v>
      </c>
      <c r="X1327" s="245">
        <v>0</v>
      </c>
      <c r="Y1327" s="245">
        <v>0</v>
      </c>
      <c r="Z1327" s="245">
        <v>0</v>
      </c>
      <c r="AA1327" s="245">
        <v>0</v>
      </c>
      <c r="AB1327" s="244">
        <v>0</v>
      </c>
      <c r="AC1327" s="245">
        <v>0</v>
      </c>
      <c r="AD1327" s="245">
        <v>0</v>
      </c>
      <c r="AE1327" s="245">
        <v>0</v>
      </c>
      <c r="AF1327" s="245">
        <v>0</v>
      </c>
      <c r="AG1327" s="245">
        <v>0</v>
      </c>
      <c r="AH1327" s="245">
        <v>0</v>
      </c>
      <c r="AI1327" s="161">
        <v>0</v>
      </c>
      <c r="AJ1327" s="245">
        <v>0</v>
      </c>
      <c r="AK1327" s="245">
        <v>0</v>
      </c>
      <c r="AL1327" s="245">
        <v>0</v>
      </c>
      <c r="AM1327" s="245">
        <v>0</v>
      </c>
      <c r="AN1327" s="245">
        <v>0</v>
      </c>
      <c r="AO1327" s="245">
        <v>0</v>
      </c>
      <c r="AP1327" s="245">
        <v>0</v>
      </c>
      <c r="AQ1327" s="245">
        <v>0</v>
      </c>
      <c r="AR1327" s="246">
        <v>0</v>
      </c>
      <c r="AS1327" s="245">
        <v>0</v>
      </c>
      <c r="AT1327" s="243">
        <v>0</v>
      </c>
      <c r="AU1327" s="245">
        <v>0</v>
      </c>
      <c r="AV1327" s="245">
        <v>0</v>
      </c>
      <c r="AW1327" s="245">
        <v>0</v>
      </c>
      <c r="AX1327" s="186" t="s">
        <v>164</v>
      </c>
      <c r="AY1327" s="245">
        <v>0</v>
      </c>
      <c r="AZ1327" s="247">
        <v>0</v>
      </c>
      <c r="BA1327" s="160">
        <v>1</v>
      </c>
      <c r="BB1327" s="245" t="s">
        <v>1714</v>
      </c>
      <c r="BC1327" s="245">
        <v>0</v>
      </c>
      <c r="BD1327" s="248">
        <v>0</v>
      </c>
      <c r="BE1327" s="161">
        <v>0</v>
      </c>
      <c r="BF1327" s="245">
        <v>0</v>
      </c>
      <c r="BG1327" s="245">
        <v>0</v>
      </c>
      <c r="BH1327" s="245">
        <v>0</v>
      </c>
      <c r="BI1327" s="164">
        <v>0</v>
      </c>
      <c r="BJ1327" s="161">
        <v>0</v>
      </c>
      <c r="BK1327" s="161">
        <v>0</v>
      </c>
      <c r="BL1327" s="161">
        <v>0</v>
      </c>
      <c r="BM1327" s="161">
        <v>0</v>
      </c>
      <c r="BN1327" s="161">
        <v>0</v>
      </c>
      <c r="BO1327" s="161">
        <v>0</v>
      </c>
      <c r="BP1327" s="11">
        <v>0</v>
      </c>
      <c r="BQ1327" s="46">
        <v>0</v>
      </c>
    </row>
    <row r="1328" ht="20.1" customHeight="1" spans="3:69">
      <c r="C1328" s="162">
        <v>69053033</v>
      </c>
      <c r="D1328" s="243" t="s">
        <v>1130</v>
      </c>
      <c r="E1328" s="244">
        <v>1</v>
      </c>
      <c r="F1328" s="244">
        <v>62023301</v>
      </c>
      <c r="G1328" s="245">
        <v>0</v>
      </c>
      <c r="H1328" s="245">
        <v>0</v>
      </c>
      <c r="I1328" s="244">
        <v>1</v>
      </c>
      <c r="J1328" s="244">
        <v>0</v>
      </c>
      <c r="K1328" s="245">
        <v>0</v>
      </c>
      <c r="L1328" s="245">
        <v>0</v>
      </c>
      <c r="M1328" s="245" t="s">
        <v>1717</v>
      </c>
      <c r="N1328" s="245">
        <v>3</v>
      </c>
      <c r="O1328" s="245">
        <v>0</v>
      </c>
      <c r="P1328" s="245">
        <v>0</v>
      </c>
      <c r="Q1328" s="245">
        <v>0</v>
      </c>
      <c r="R1328" s="161">
        <v>0</v>
      </c>
      <c r="S1328" s="245">
        <v>0</v>
      </c>
      <c r="T1328" s="158">
        <v>1</v>
      </c>
      <c r="U1328" s="245">
        <v>0</v>
      </c>
      <c r="V1328" s="245">
        <v>0</v>
      </c>
      <c r="W1328" s="245">
        <v>0</v>
      </c>
      <c r="X1328" s="245">
        <v>0</v>
      </c>
      <c r="Y1328" s="245">
        <v>0</v>
      </c>
      <c r="Z1328" s="245">
        <v>0</v>
      </c>
      <c r="AA1328" s="245">
        <v>0</v>
      </c>
      <c r="AB1328" s="244">
        <v>0</v>
      </c>
      <c r="AC1328" s="245">
        <v>0</v>
      </c>
      <c r="AD1328" s="245">
        <v>0</v>
      </c>
      <c r="AE1328" s="245">
        <v>0</v>
      </c>
      <c r="AF1328" s="245">
        <v>0</v>
      </c>
      <c r="AG1328" s="245">
        <v>0</v>
      </c>
      <c r="AH1328" s="245">
        <v>0</v>
      </c>
      <c r="AI1328" s="161">
        <v>0</v>
      </c>
      <c r="AJ1328" s="245">
        <v>0</v>
      </c>
      <c r="AK1328" s="245">
        <v>0</v>
      </c>
      <c r="AL1328" s="245">
        <v>0</v>
      </c>
      <c r="AM1328" s="245">
        <v>0</v>
      </c>
      <c r="AN1328" s="245">
        <v>0</v>
      </c>
      <c r="AO1328" s="245">
        <v>0</v>
      </c>
      <c r="AP1328" s="245">
        <v>0</v>
      </c>
      <c r="AQ1328" s="245">
        <v>0</v>
      </c>
      <c r="AR1328" s="246">
        <v>0</v>
      </c>
      <c r="AS1328" s="245">
        <v>0</v>
      </c>
      <c r="AT1328" s="243">
        <v>0</v>
      </c>
      <c r="AU1328" s="245">
        <v>0</v>
      </c>
      <c r="AV1328" s="245">
        <v>0</v>
      </c>
      <c r="AW1328" s="245">
        <v>0</v>
      </c>
      <c r="AX1328" s="186" t="s">
        <v>164</v>
      </c>
      <c r="AY1328" s="245">
        <v>0</v>
      </c>
      <c r="AZ1328" s="247">
        <v>0</v>
      </c>
      <c r="BA1328" s="160">
        <v>1</v>
      </c>
      <c r="BB1328" s="245" t="s">
        <v>1716</v>
      </c>
      <c r="BC1328" s="245">
        <v>0</v>
      </c>
      <c r="BD1328" s="248">
        <v>0</v>
      </c>
      <c r="BE1328" s="161">
        <v>0</v>
      </c>
      <c r="BF1328" s="245">
        <v>0</v>
      </c>
      <c r="BG1328" s="245">
        <v>0</v>
      </c>
      <c r="BH1328" s="245">
        <v>0</v>
      </c>
      <c r="BI1328" s="164">
        <v>0</v>
      </c>
      <c r="BJ1328" s="161">
        <v>0</v>
      </c>
      <c r="BK1328" s="161">
        <v>0</v>
      </c>
      <c r="BL1328" s="161">
        <v>0</v>
      </c>
      <c r="BM1328" s="161">
        <v>0</v>
      </c>
      <c r="BN1328" s="161">
        <v>0</v>
      </c>
      <c r="BO1328" s="161">
        <v>0</v>
      </c>
      <c r="BP1328" s="11">
        <v>0</v>
      </c>
      <c r="BQ1328" s="46">
        <v>0</v>
      </c>
    </row>
    <row r="1329" ht="20.1" customHeight="1" spans="3:69">
      <c r="C1329" s="162">
        <v>69053034</v>
      </c>
      <c r="D1329" s="243" t="s">
        <v>1131</v>
      </c>
      <c r="E1329" s="244">
        <v>1</v>
      </c>
      <c r="F1329" s="244">
        <v>62023401</v>
      </c>
      <c r="G1329" s="245">
        <v>0</v>
      </c>
      <c r="H1329" s="245">
        <v>0</v>
      </c>
      <c r="I1329" s="244">
        <v>1</v>
      </c>
      <c r="J1329" s="244">
        <v>0</v>
      </c>
      <c r="K1329" s="245">
        <v>0</v>
      </c>
      <c r="L1329" s="245">
        <v>0</v>
      </c>
      <c r="M1329" s="245" t="s">
        <v>1719</v>
      </c>
      <c r="N1329" s="245">
        <v>3</v>
      </c>
      <c r="O1329" s="245">
        <v>0</v>
      </c>
      <c r="P1329" s="245">
        <v>0</v>
      </c>
      <c r="Q1329" s="245">
        <v>0</v>
      </c>
      <c r="R1329" s="161">
        <v>0</v>
      </c>
      <c r="S1329" s="245">
        <v>0</v>
      </c>
      <c r="T1329" s="158">
        <v>1</v>
      </c>
      <c r="U1329" s="245">
        <v>0</v>
      </c>
      <c r="V1329" s="245">
        <v>0</v>
      </c>
      <c r="W1329" s="245">
        <v>0</v>
      </c>
      <c r="X1329" s="245">
        <v>0</v>
      </c>
      <c r="Y1329" s="245">
        <v>0</v>
      </c>
      <c r="Z1329" s="245">
        <v>0</v>
      </c>
      <c r="AA1329" s="245">
        <v>0</v>
      </c>
      <c r="AB1329" s="244">
        <v>0</v>
      </c>
      <c r="AC1329" s="245">
        <v>0</v>
      </c>
      <c r="AD1329" s="245">
        <v>0</v>
      </c>
      <c r="AE1329" s="245">
        <v>0</v>
      </c>
      <c r="AF1329" s="245">
        <v>0</v>
      </c>
      <c r="AG1329" s="245">
        <v>0</v>
      </c>
      <c r="AH1329" s="245">
        <v>0</v>
      </c>
      <c r="AI1329" s="161">
        <v>0</v>
      </c>
      <c r="AJ1329" s="245">
        <v>0</v>
      </c>
      <c r="AK1329" s="245">
        <v>0</v>
      </c>
      <c r="AL1329" s="245">
        <v>0</v>
      </c>
      <c r="AM1329" s="245">
        <v>0</v>
      </c>
      <c r="AN1329" s="245">
        <v>0</v>
      </c>
      <c r="AO1329" s="245">
        <v>0</v>
      </c>
      <c r="AP1329" s="245">
        <v>0</v>
      </c>
      <c r="AQ1329" s="245">
        <v>0</v>
      </c>
      <c r="AR1329" s="246">
        <v>0</v>
      </c>
      <c r="AS1329" s="245">
        <v>0</v>
      </c>
      <c r="AT1329" s="243">
        <v>0</v>
      </c>
      <c r="AU1329" s="245">
        <v>0</v>
      </c>
      <c r="AV1329" s="245">
        <v>0</v>
      </c>
      <c r="AW1329" s="245">
        <v>0</v>
      </c>
      <c r="AX1329" s="186" t="s">
        <v>164</v>
      </c>
      <c r="AY1329" s="245">
        <v>0</v>
      </c>
      <c r="AZ1329" s="247">
        <v>0</v>
      </c>
      <c r="BA1329" s="160">
        <v>1</v>
      </c>
      <c r="BB1329" s="245" t="s">
        <v>1718</v>
      </c>
      <c r="BC1329" s="245">
        <v>0</v>
      </c>
      <c r="BD1329" s="248">
        <v>0</v>
      </c>
      <c r="BE1329" s="161">
        <v>0</v>
      </c>
      <c r="BF1329" s="245">
        <v>0</v>
      </c>
      <c r="BG1329" s="245">
        <v>0</v>
      </c>
      <c r="BH1329" s="245">
        <v>0</v>
      </c>
      <c r="BI1329" s="164">
        <v>0</v>
      </c>
      <c r="BJ1329" s="161">
        <v>0</v>
      </c>
      <c r="BK1329" s="161">
        <v>0</v>
      </c>
      <c r="BL1329" s="161">
        <v>0</v>
      </c>
      <c r="BM1329" s="161">
        <v>0</v>
      </c>
      <c r="BN1329" s="161">
        <v>0</v>
      </c>
      <c r="BO1329" s="161">
        <v>0</v>
      </c>
      <c r="BP1329" s="11">
        <v>0</v>
      </c>
      <c r="BQ1329" s="46">
        <v>0</v>
      </c>
    </row>
    <row r="1330" ht="20.1" customHeight="1" spans="3:69">
      <c r="C1330" s="19">
        <v>69060100</v>
      </c>
      <c r="D1330" s="20" t="s">
        <v>1879</v>
      </c>
      <c r="E1330" s="19">
        <v>0</v>
      </c>
      <c r="F1330" s="19">
        <v>69060100</v>
      </c>
      <c r="G1330" s="19">
        <v>69060101</v>
      </c>
      <c r="H1330" s="18">
        <v>0</v>
      </c>
      <c r="I1330" s="19">
        <v>20</v>
      </c>
      <c r="J1330" s="19">
        <v>1</v>
      </c>
      <c r="K1330" s="19">
        <v>0</v>
      </c>
      <c r="L1330" s="19">
        <v>0</v>
      </c>
      <c r="M1330" s="19">
        <v>0</v>
      </c>
      <c r="N1330" s="19">
        <v>8</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162</v>
      </c>
      <c r="AT1330" s="20" t="s">
        <v>163</v>
      </c>
      <c r="AU1330" s="19">
        <v>0</v>
      </c>
      <c r="AV1330" s="19">
        <v>0</v>
      </c>
      <c r="AW1330" s="19">
        <v>0</v>
      </c>
      <c r="AX1330" s="20" t="s">
        <v>164</v>
      </c>
      <c r="AY1330" s="20" t="s">
        <v>1880</v>
      </c>
      <c r="AZ1330" s="18">
        <v>0</v>
      </c>
      <c r="BA1330" s="18">
        <v>1</v>
      </c>
      <c r="BB1330" s="20" t="s">
        <v>1881</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ht="20.1" customHeight="1" spans="3:69">
      <c r="C1331" s="19">
        <v>69060101</v>
      </c>
      <c r="D1331" s="20" t="s">
        <v>1882</v>
      </c>
      <c r="E1331" s="19">
        <v>1</v>
      </c>
      <c r="F1331" s="19">
        <v>69060100</v>
      </c>
      <c r="G1331" s="19">
        <v>69060102</v>
      </c>
      <c r="H1331" s="18">
        <v>0</v>
      </c>
      <c r="I1331" s="19">
        <v>20</v>
      </c>
      <c r="J1331" s="19">
        <v>1</v>
      </c>
      <c r="K1331" s="19">
        <v>0</v>
      </c>
      <c r="L1331" s="19">
        <v>0</v>
      </c>
      <c r="M1331" s="19">
        <v>0</v>
      </c>
      <c r="N1331" s="19">
        <v>8</v>
      </c>
      <c r="O1331" s="19">
        <v>0</v>
      </c>
      <c r="P1331" s="19">
        <v>0</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11"/>
      <c r="AS1331" s="19" t="s">
        <v>162</v>
      </c>
      <c r="AT1331" s="20" t="s">
        <v>163</v>
      </c>
      <c r="AU1331" s="19">
        <v>0</v>
      </c>
      <c r="AV1331" s="19">
        <v>0</v>
      </c>
      <c r="AW1331" s="19">
        <v>0</v>
      </c>
      <c r="AX1331" s="20" t="s">
        <v>164</v>
      </c>
      <c r="AY1331" s="20" t="s">
        <v>1883</v>
      </c>
      <c r="AZ1331" s="18">
        <v>0</v>
      </c>
      <c r="BA1331" s="18">
        <v>1</v>
      </c>
      <c r="BB1331" s="20" t="s">
        <v>1884</v>
      </c>
      <c r="BC1331" s="19">
        <v>0</v>
      </c>
      <c r="BD1331" s="16">
        <v>0</v>
      </c>
      <c r="BE1331" s="19">
        <v>0</v>
      </c>
      <c r="BF1331" s="19">
        <v>0</v>
      </c>
      <c r="BG1331" s="19">
        <v>0</v>
      </c>
      <c r="BH1331" s="19">
        <v>0</v>
      </c>
      <c r="BI1331" s="14">
        <v>0</v>
      </c>
      <c r="BJ1331" s="11">
        <v>0</v>
      </c>
      <c r="BK1331" s="11">
        <v>0</v>
      </c>
      <c r="BL1331" s="11">
        <v>0</v>
      </c>
      <c r="BM1331" s="11">
        <v>0</v>
      </c>
      <c r="BN1331" s="11">
        <v>0</v>
      </c>
      <c r="BO1331" s="11">
        <v>0</v>
      </c>
      <c r="BP1331" s="11">
        <v>0</v>
      </c>
      <c r="BQ1331" s="46">
        <v>0</v>
      </c>
    </row>
    <row r="1332" ht="20.1" customHeight="1" spans="3:69">
      <c r="C1332" s="19">
        <v>69060102</v>
      </c>
      <c r="D1332" s="20" t="s">
        <v>1885</v>
      </c>
      <c r="E1332" s="19">
        <v>2</v>
      </c>
      <c r="F1332" s="19">
        <v>69060100</v>
      </c>
      <c r="G1332" s="19">
        <v>69060103</v>
      </c>
      <c r="H1332" s="18">
        <v>0</v>
      </c>
      <c r="I1332" s="19">
        <v>20</v>
      </c>
      <c r="J1332" s="19">
        <v>1</v>
      </c>
      <c r="K1332" s="19">
        <v>0</v>
      </c>
      <c r="L1332" s="19">
        <v>0</v>
      </c>
      <c r="M1332" s="19">
        <v>0</v>
      </c>
      <c r="N1332" s="19">
        <v>8</v>
      </c>
      <c r="O1332" s="19">
        <v>0</v>
      </c>
      <c r="P1332" s="19">
        <v>0</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11"/>
      <c r="AS1332" s="19" t="s">
        <v>162</v>
      </c>
      <c r="AT1332" s="20" t="s">
        <v>163</v>
      </c>
      <c r="AU1332" s="19">
        <v>0</v>
      </c>
      <c r="AV1332" s="19">
        <v>0</v>
      </c>
      <c r="AW1332" s="19">
        <v>0</v>
      </c>
      <c r="AX1332" s="20" t="s">
        <v>164</v>
      </c>
      <c r="AY1332" s="20" t="s">
        <v>1886</v>
      </c>
      <c r="AZ1332" s="18">
        <v>0</v>
      </c>
      <c r="BA1332" s="18">
        <v>1</v>
      </c>
      <c r="BB1332" s="20" t="s">
        <v>1887</v>
      </c>
      <c r="BC1332" s="19">
        <v>0</v>
      </c>
      <c r="BD1332" s="16">
        <v>0</v>
      </c>
      <c r="BE1332" s="19">
        <v>0</v>
      </c>
      <c r="BF1332" s="19">
        <v>0</v>
      </c>
      <c r="BG1332" s="19">
        <v>0</v>
      </c>
      <c r="BH1332" s="19">
        <v>0</v>
      </c>
      <c r="BI1332" s="14">
        <v>0</v>
      </c>
      <c r="BJ1332" s="11">
        <v>0</v>
      </c>
      <c r="BK1332" s="11">
        <v>0</v>
      </c>
      <c r="BL1332" s="11">
        <v>0</v>
      </c>
      <c r="BM1332" s="11">
        <v>0</v>
      </c>
      <c r="BN1332" s="11">
        <v>0</v>
      </c>
      <c r="BO1332" s="11">
        <v>0</v>
      </c>
      <c r="BP1332" s="11">
        <v>0</v>
      </c>
      <c r="BQ1332" s="46">
        <v>0</v>
      </c>
    </row>
    <row r="1333" ht="20.1" customHeight="1" spans="3:69">
      <c r="C1333" s="19">
        <v>69060103</v>
      </c>
      <c r="D1333" s="20" t="s">
        <v>1888</v>
      </c>
      <c r="E1333" s="19">
        <v>3</v>
      </c>
      <c r="F1333" s="19">
        <v>69060100</v>
      </c>
      <c r="G1333" s="19">
        <v>69060104</v>
      </c>
      <c r="H1333" s="18">
        <v>0</v>
      </c>
      <c r="I1333" s="19">
        <v>20</v>
      </c>
      <c r="J1333" s="19">
        <v>1</v>
      </c>
      <c r="K1333" s="19">
        <v>0</v>
      </c>
      <c r="L1333" s="19">
        <v>0</v>
      </c>
      <c r="M1333" s="19">
        <v>0</v>
      </c>
      <c r="N1333" s="19">
        <v>8</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162</v>
      </c>
      <c r="AT1333" s="20" t="s">
        <v>163</v>
      </c>
      <c r="AU1333" s="19">
        <v>0</v>
      </c>
      <c r="AV1333" s="19">
        <v>0</v>
      </c>
      <c r="AW1333" s="19">
        <v>0</v>
      </c>
      <c r="AX1333" s="20" t="s">
        <v>164</v>
      </c>
      <c r="AY1333" s="20" t="s">
        <v>1889</v>
      </c>
      <c r="AZ1333" s="18">
        <v>0</v>
      </c>
      <c r="BA1333" s="18">
        <v>1</v>
      </c>
      <c r="BB1333" s="20" t="s">
        <v>1890</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ht="20.1" customHeight="1" spans="3:69">
      <c r="C1334" s="19">
        <v>69060104</v>
      </c>
      <c r="D1334" s="20" t="s">
        <v>1891</v>
      </c>
      <c r="E1334" s="19">
        <v>4</v>
      </c>
      <c r="F1334" s="19">
        <v>69060100</v>
      </c>
      <c r="G1334" s="19">
        <v>69060105</v>
      </c>
      <c r="H1334" s="18">
        <v>0</v>
      </c>
      <c r="I1334" s="19">
        <v>20</v>
      </c>
      <c r="J1334" s="19">
        <v>1</v>
      </c>
      <c r="K1334" s="19">
        <v>0</v>
      </c>
      <c r="L1334" s="19">
        <v>0</v>
      </c>
      <c r="M1334" s="19">
        <v>0</v>
      </c>
      <c r="N1334" s="19">
        <v>8</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162</v>
      </c>
      <c r="AT1334" s="20" t="s">
        <v>163</v>
      </c>
      <c r="AU1334" s="19">
        <v>0</v>
      </c>
      <c r="AV1334" s="19">
        <v>0</v>
      </c>
      <c r="AW1334" s="19">
        <v>0</v>
      </c>
      <c r="AX1334" s="20" t="s">
        <v>164</v>
      </c>
      <c r="AY1334" s="20" t="s">
        <v>1892</v>
      </c>
      <c r="AZ1334" s="18">
        <v>0</v>
      </c>
      <c r="BA1334" s="18">
        <v>1</v>
      </c>
      <c r="BB1334" s="20" t="s">
        <v>1893</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ht="20.1" customHeight="1" spans="3:69">
      <c r="C1335" s="19">
        <v>69060105</v>
      </c>
      <c r="D1335" s="20" t="s">
        <v>1894</v>
      </c>
      <c r="E1335" s="19">
        <v>5</v>
      </c>
      <c r="F1335" s="19">
        <v>69060100</v>
      </c>
      <c r="G1335" s="19">
        <v>69060106</v>
      </c>
      <c r="H1335" s="18">
        <v>0</v>
      </c>
      <c r="I1335" s="19">
        <v>20</v>
      </c>
      <c r="J1335" s="19">
        <v>1</v>
      </c>
      <c r="K1335" s="19">
        <v>0</v>
      </c>
      <c r="L1335" s="19">
        <v>0</v>
      </c>
      <c r="M1335" s="19">
        <v>0</v>
      </c>
      <c r="N1335" s="19">
        <v>8</v>
      </c>
      <c r="O1335" s="19">
        <v>0</v>
      </c>
      <c r="P1335" s="19">
        <v>0</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11"/>
      <c r="AS1335" s="19" t="s">
        <v>162</v>
      </c>
      <c r="AT1335" s="20" t="s">
        <v>163</v>
      </c>
      <c r="AU1335" s="19">
        <v>0</v>
      </c>
      <c r="AV1335" s="19">
        <v>0</v>
      </c>
      <c r="AW1335" s="19">
        <v>0</v>
      </c>
      <c r="AX1335" s="20" t="s">
        <v>164</v>
      </c>
      <c r="AY1335" s="20" t="s">
        <v>1895</v>
      </c>
      <c r="AZ1335" s="18">
        <v>0</v>
      </c>
      <c r="BA1335" s="18">
        <v>1</v>
      </c>
      <c r="BB1335" s="20" t="s">
        <v>1896</v>
      </c>
      <c r="BC1335" s="19">
        <v>0</v>
      </c>
      <c r="BD1335" s="16">
        <v>0</v>
      </c>
      <c r="BE1335" s="19">
        <v>0</v>
      </c>
      <c r="BF1335" s="19">
        <v>0</v>
      </c>
      <c r="BG1335" s="19">
        <v>0</v>
      </c>
      <c r="BH1335" s="19">
        <v>0</v>
      </c>
      <c r="BI1335" s="14">
        <v>0</v>
      </c>
      <c r="BJ1335" s="11">
        <v>0</v>
      </c>
      <c r="BK1335" s="11">
        <v>0</v>
      </c>
      <c r="BL1335" s="11">
        <v>0</v>
      </c>
      <c r="BM1335" s="11">
        <v>0</v>
      </c>
      <c r="BN1335" s="11">
        <v>0</v>
      </c>
      <c r="BO1335" s="11">
        <v>0</v>
      </c>
      <c r="BP1335" s="11">
        <v>0</v>
      </c>
      <c r="BQ1335" s="46">
        <v>0</v>
      </c>
    </row>
    <row r="1336" ht="20.1" customHeight="1" spans="3:69">
      <c r="C1336" s="19">
        <v>69060106</v>
      </c>
      <c r="D1336" s="20" t="s">
        <v>1897</v>
      </c>
      <c r="E1336" s="19">
        <v>6</v>
      </c>
      <c r="F1336" s="19">
        <v>69060100</v>
      </c>
      <c r="G1336" s="19">
        <v>69060107</v>
      </c>
      <c r="H1336" s="18">
        <v>0</v>
      </c>
      <c r="I1336" s="19">
        <v>20</v>
      </c>
      <c r="J1336" s="19">
        <v>1</v>
      </c>
      <c r="K1336" s="19">
        <v>0</v>
      </c>
      <c r="L1336" s="19">
        <v>0</v>
      </c>
      <c r="M1336" s="19">
        <v>0</v>
      </c>
      <c r="N1336" s="19">
        <v>8</v>
      </c>
      <c r="O1336" s="19">
        <v>0</v>
      </c>
      <c r="P1336" s="19">
        <v>0</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c r="AS1336" s="19" t="s">
        <v>162</v>
      </c>
      <c r="AT1336" s="20" t="s">
        <v>163</v>
      </c>
      <c r="AU1336" s="19">
        <v>0</v>
      </c>
      <c r="AV1336" s="19">
        <v>0</v>
      </c>
      <c r="AW1336" s="19">
        <v>0</v>
      </c>
      <c r="AX1336" s="20" t="s">
        <v>164</v>
      </c>
      <c r="AY1336" s="20" t="s">
        <v>1898</v>
      </c>
      <c r="AZ1336" s="18">
        <v>0</v>
      </c>
      <c r="BA1336" s="18">
        <v>1</v>
      </c>
      <c r="BB1336" s="20" t="s">
        <v>1899</v>
      </c>
      <c r="BC1336" s="19">
        <v>0</v>
      </c>
      <c r="BD1336" s="16">
        <v>0</v>
      </c>
      <c r="BE1336" s="19">
        <v>0</v>
      </c>
      <c r="BF1336" s="19">
        <v>0</v>
      </c>
      <c r="BG1336" s="19">
        <v>0</v>
      </c>
      <c r="BH1336" s="19">
        <v>0</v>
      </c>
      <c r="BI1336" s="14">
        <v>0</v>
      </c>
      <c r="BJ1336" s="11">
        <v>0</v>
      </c>
      <c r="BK1336" s="11">
        <v>0</v>
      </c>
      <c r="BL1336" s="11">
        <v>0</v>
      </c>
      <c r="BM1336" s="11">
        <v>0</v>
      </c>
      <c r="BN1336" s="11">
        <v>0</v>
      </c>
      <c r="BO1336" s="11">
        <v>0</v>
      </c>
      <c r="BP1336" s="11">
        <v>0</v>
      </c>
      <c r="BQ1336" s="46">
        <v>0</v>
      </c>
    </row>
    <row r="1337" ht="20.1" customHeight="1" spans="3:69">
      <c r="C1337" s="19">
        <v>69060107</v>
      </c>
      <c r="D1337" s="20" t="s">
        <v>1900</v>
      </c>
      <c r="E1337" s="19">
        <v>7</v>
      </c>
      <c r="F1337" s="19">
        <v>69060100</v>
      </c>
      <c r="G1337" s="19">
        <v>69060108</v>
      </c>
      <c r="H1337" s="18">
        <v>0</v>
      </c>
      <c r="I1337" s="19">
        <v>20</v>
      </c>
      <c r="J1337" s="19">
        <v>1</v>
      </c>
      <c r="K1337" s="19">
        <v>0</v>
      </c>
      <c r="L1337" s="19">
        <v>0</v>
      </c>
      <c r="M1337" s="19">
        <v>0</v>
      </c>
      <c r="N1337" s="19">
        <v>8</v>
      </c>
      <c r="O1337" s="19">
        <v>0</v>
      </c>
      <c r="P1337" s="19">
        <v>0</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11"/>
      <c r="AS1337" s="19" t="s">
        <v>162</v>
      </c>
      <c r="AT1337" s="20" t="s">
        <v>163</v>
      </c>
      <c r="AU1337" s="19">
        <v>0</v>
      </c>
      <c r="AV1337" s="19">
        <v>0</v>
      </c>
      <c r="AW1337" s="19">
        <v>0</v>
      </c>
      <c r="AX1337" s="20" t="s">
        <v>164</v>
      </c>
      <c r="AY1337" s="20" t="s">
        <v>1901</v>
      </c>
      <c r="AZ1337" s="18">
        <v>0</v>
      </c>
      <c r="BA1337" s="18">
        <v>1</v>
      </c>
      <c r="BB1337" s="20" t="s">
        <v>1902</v>
      </c>
      <c r="BC1337" s="19">
        <v>0</v>
      </c>
      <c r="BD1337" s="16">
        <v>0</v>
      </c>
      <c r="BE1337" s="19">
        <v>0</v>
      </c>
      <c r="BF1337" s="19">
        <v>0</v>
      </c>
      <c r="BG1337" s="19">
        <v>0</v>
      </c>
      <c r="BH1337" s="19">
        <v>0</v>
      </c>
      <c r="BI1337" s="14">
        <v>0</v>
      </c>
      <c r="BJ1337" s="11">
        <v>0</v>
      </c>
      <c r="BK1337" s="11">
        <v>0</v>
      </c>
      <c r="BL1337" s="11">
        <v>0</v>
      </c>
      <c r="BM1337" s="11">
        <v>0</v>
      </c>
      <c r="BN1337" s="11">
        <v>0</v>
      </c>
      <c r="BO1337" s="11">
        <v>0</v>
      </c>
      <c r="BP1337" s="11">
        <v>0</v>
      </c>
      <c r="BQ1337" s="46">
        <v>0</v>
      </c>
    </row>
    <row r="1338" ht="20.1" customHeight="1" spans="3:69">
      <c r="C1338" s="19">
        <v>69060108</v>
      </c>
      <c r="D1338" s="20" t="s">
        <v>1903</v>
      </c>
      <c r="E1338" s="19">
        <v>8</v>
      </c>
      <c r="F1338" s="19">
        <v>69060100</v>
      </c>
      <c r="G1338" s="19">
        <v>69060109</v>
      </c>
      <c r="H1338" s="18">
        <v>0</v>
      </c>
      <c r="I1338" s="19">
        <v>20</v>
      </c>
      <c r="J1338" s="19">
        <v>1</v>
      </c>
      <c r="K1338" s="19">
        <v>0</v>
      </c>
      <c r="L1338" s="19">
        <v>0</v>
      </c>
      <c r="M1338" s="19">
        <v>0</v>
      </c>
      <c r="N1338" s="19">
        <v>8</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c r="AS1338" s="19" t="s">
        <v>162</v>
      </c>
      <c r="AT1338" s="20" t="s">
        <v>163</v>
      </c>
      <c r="AU1338" s="19">
        <v>0</v>
      </c>
      <c r="AV1338" s="19">
        <v>0</v>
      </c>
      <c r="AW1338" s="19">
        <v>0</v>
      </c>
      <c r="AX1338" s="20" t="s">
        <v>164</v>
      </c>
      <c r="AY1338" s="20" t="s">
        <v>1904</v>
      </c>
      <c r="AZ1338" s="18">
        <v>0</v>
      </c>
      <c r="BA1338" s="18">
        <v>1</v>
      </c>
      <c r="BB1338" s="20" t="s">
        <v>1905</v>
      </c>
      <c r="BC1338" s="19">
        <v>0</v>
      </c>
      <c r="BD1338" s="16">
        <v>0</v>
      </c>
      <c r="BE1338" s="19">
        <v>0</v>
      </c>
      <c r="BF1338" s="19">
        <v>0</v>
      </c>
      <c r="BG1338" s="19">
        <v>0</v>
      </c>
      <c r="BH1338" s="19">
        <v>0</v>
      </c>
      <c r="BI1338" s="14">
        <v>0</v>
      </c>
      <c r="BJ1338" s="11">
        <v>0</v>
      </c>
      <c r="BK1338" s="11">
        <v>0</v>
      </c>
      <c r="BL1338" s="11">
        <v>0</v>
      </c>
      <c r="BM1338" s="11">
        <v>0</v>
      </c>
      <c r="BN1338" s="11">
        <v>0</v>
      </c>
      <c r="BO1338" s="11">
        <v>0</v>
      </c>
      <c r="BP1338" s="11">
        <v>0</v>
      </c>
      <c r="BQ1338" s="46">
        <v>0</v>
      </c>
    </row>
    <row r="1339" ht="20.1" customHeight="1" spans="3:69">
      <c r="C1339" s="19">
        <v>69060109</v>
      </c>
      <c r="D1339" s="20" t="s">
        <v>1906</v>
      </c>
      <c r="E1339" s="19">
        <v>9</v>
      </c>
      <c r="F1339" s="19">
        <v>69060100</v>
      </c>
      <c r="G1339" s="19">
        <v>69060110</v>
      </c>
      <c r="H1339" s="18">
        <v>0</v>
      </c>
      <c r="I1339" s="19">
        <v>20</v>
      </c>
      <c r="J1339" s="19">
        <v>1</v>
      </c>
      <c r="K1339" s="19">
        <v>0</v>
      </c>
      <c r="L1339" s="19">
        <v>0</v>
      </c>
      <c r="M1339" s="19">
        <v>0</v>
      </c>
      <c r="N1339" s="19">
        <v>8</v>
      </c>
      <c r="O1339" s="19">
        <v>0</v>
      </c>
      <c r="P1339" s="19">
        <v>0</v>
      </c>
      <c r="Q1339" s="19">
        <v>0</v>
      </c>
      <c r="R1339" s="11">
        <v>0</v>
      </c>
      <c r="S1339" s="18">
        <v>0</v>
      </c>
      <c r="T1339" s="16">
        <v>1</v>
      </c>
      <c r="U1339" s="19">
        <v>2</v>
      </c>
      <c r="V1339" s="19">
        <v>0</v>
      </c>
      <c r="W1339" s="19">
        <v>0</v>
      </c>
      <c r="X1339" s="19">
        <v>0</v>
      </c>
      <c r="Y1339" s="19">
        <v>0</v>
      </c>
      <c r="Z1339" s="19">
        <v>0</v>
      </c>
      <c r="AA1339" s="19">
        <v>0</v>
      </c>
      <c r="AB1339" s="19">
        <v>1</v>
      </c>
      <c r="AC1339" s="19">
        <v>0</v>
      </c>
      <c r="AD1339" s="19">
        <v>18</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c r="AS1339" s="19" t="s">
        <v>162</v>
      </c>
      <c r="AT1339" s="20" t="s">
        <v>163</v>
      </c>
      <c r="AU1339" s="19">
        <v>0</v>
      </c>
      <c r="AV1339" s="19">
        <v>0</v>
      </c>
      <c r="AW1339" s="19">
        <v>0</v>
      </c>
      <c r="AX1339" s="20" t="s">
        <v>164</v>
      </c>
      <c r="AY1339" s="20" t="s">
        <v>1907</v>
      </c>
      <c r="AZ1339" s="18">
        <v>0</v>
      </c>
      <c r="BA1339" s="18">
        <v>1</v>
      </c>
      <c r="BB1339" s="20" t="s">
        <v>1908</v>
      </c>
      <c r="BC1339" s="19">
        <v>0</v>
      </c>
      <c r="BD1339" s="16">
        <v>0</v>
      </c>
      <c r="BE1339" s="19">
        <v>0</v>
      </c>
      <c r="BF1339" s="19">
        <v>0</v>
      </c>
      <c r="BG1339" s="19">
        <v>0</v>
      </c>
      <c r="BH1339" s="19">
        <v>0</v>
      </c>
      <c r="BI1339" s="14">
        <v>0</v>
      </c>
      <c r="BJ1339" s="11">
        <v>0</v>
      </c>
      <c r="BK1339" s="11">
        <v>0</v>
      </c>
      <c r="BL1339" s="11">
        <v>0</v>
      </c>
      <c r="BM1339" s="11">
        <v>0</v>
      </c>
      <c r="BN1339" s="11">
        <v>0</v>
      </c>
      <c r="BO1339" s="11">
        <v>0</v>
      </c>
      <c r="BP1339" s="11">
        <v>0</v>
      </c>
      <c r="BQ1339" s="46">
        <v>0</v>
      </c>
    </row>
    <row r="1340" ht="20.1" customHeight="1" spans="3:69">
      <c r="C1340" s="19">
        <v>69060110</v>
      </c>
      <c r="D1340" s="20" t="s">
        <v>1909</v>
      </c>
      <c r="E1340" s="19">
        <v>10</v>
      </c>
      <c r="F1340" s="19">
        <v>69060100</v>
      </c>
      <c r="G1340" s="19">
        <v>0</v>
      </c>
      <c r="H1340" s="18">
        <v>0</v>
      </c>
      <c r="I1340" s="19">
        <v>20</v>
      </c>
      <c r="J1340" s="19">
        <v>1</v>
      </c>
      <c r="K1340" s="19">
        <v>0</v>
      </c>
      <c r="L1340" s="19">
        <v>0</v>
      </c>
      <c r="M1340" s="19">
        <v>0</v>
      </c>
      <c r="N1340" s="19">
        <v>8</v>
      </c>
      <c r="O1340" s="19">
        <v>0</v>
      </c>
      <c r="P1340" s="19">
        <v>0</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11"/>
      <c r="AS1340" s="19" t="s">
        <v>162</v>
      </c>
      <c r="AT1340" s="20" t="s">
        <v>163</v>
      </c>
      <c r="AU1340" s="19">
        <v>0</v>
      </c>
      <c r="AV1340" s="19">
        <v>0</v>
      </c>
      <c r="AW1340" s="19">
        <v>0</v>
      </c>
      <c r="AX1340" s="20" t="s">
        <v>164</v>
      </c>
      <c r="AY1340" s="20" t="s">
        <v>1910</v>
      </c>
      <c r="AZ1340" s="18">
        <v>0</v>
      </c>
      <c r="BA1340" s="18">
        <v>1</v>
      </c>
      <c r="BB1340" s="20" t="s">
        <v>1911</v>
      </c>
      <c r="BC1340" s="19">
        <v>0</v>
      </c>
      <c r="BD1340" s="16">
        <v>0</v>
      </c>
      <c r="BE1340" s="19">
        <v>0</v>
      </c>
      <c r="BF1340" s="19">
        <v>0</v>
      </c>
      <c r="BG1340" s="19">
        <v>0</v>
      </c>
      <c r="BH1340" s="19">
        <v>0</v>
      </c>
      <c r="BI1340" s="14">
        <v>0</v>
      </c>
      <c r="BJ1340" s="11">
        <v>0</v>
      </c>
      <c r="BK1340" s="11">
        <v>0</v>
      </c>
      <c r="BL1340" s="11">
        <v>0</v>
      </c>
      <c r="BM1340" s="11">
        <v>0</v>
      </c>
      <c r="BN1340" s="11">
        <v>0</v>
      </c>
      <c r="BO1340" s="11">
        <v>0</v>
      </c>
      <c r="BP1340" s="11">
        <v>0</v>
      </c>
      <c r="BQ1340" s="46">
        <v>0</v>
      </c>
    </row>
    <row r="1341" ht="20.1" customHeight="1" spans="3:69">
      <c r="C1341" s="19">
        <v>69060200</v>
      </c>
      <c r="D1341" s="20" t="s">
        <v>1912</v>
      </c>
      <c r="E1341" s="19">
        <v>0</v>
      </c>
      <c r="F1341" s="19">
        <v>69060200</v>
      </c>
      <c r="G1341" s="19">
        <f>C1342</f>
        <v>69060201</v>
      </c>
      <c r="H1341" s="18">
        <v>0</v>
      </c>
      <c r="I1341" s="19">
        <v>20</v>
      </c>
      <c r="J1341" s="19">
        <v>1</v>
      </c>
      <c r="K1341" s="19">
        <v>0</v>
      </c>
      <c r="L1341" s="19">
        <v>0</v>
      </c>
      <c r="M1341" s="19">
        <v>0</v>
      </c>
      <c r="N1341" s="19">
        <v>8</v>
      </c>
      <c r="O1341" s="19">
        <v>0</v>
      </c>
      <c r="P1341" s="19">
        <v>0</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11"/>
      <c r="AS1341" s="19" t="s">
        <v>162</v>
      </c>
      <c r="AT1341" s="20" t="s">
        <v>163</v>
      </c>
      <c r="AU1341" s="19">
        <v>0</v>
      </c>
      <c r="AV1341" s="19">
        <v>0</v>
      </c>
      <c r="AW1341" s="19">
        <v>0</v>
      </c>
      <c r="AX1341" s="20" t="s">
        <v>164</v>
      </c>
      <c r="AY1341" s="20" t="s">
        <v>1913</v>
      </c>
      <c r="AZ1341" s="18">
        <v>0</v>
      </c>
      <c r="BA1341" s="18">
        <v>1</v>
      </c>
      <c r="BB1341" s="20" t="s">
        <v>1881</v>
      </c>
      <c r="BC1341" s="19">
        <v>0</v>
      </c>
      <c r="BD1341" s="16">
        <v>0</v>
      </c>
      <c r="BE1341" s="19">
        <v>0</v>
      </c>
      <c r="BF1341" s="19">
        <v>0</v>
      </c>
      <c r="BG1341" s="19">
        <v>0</v>
      </c>
      <c r="BH1341" s="19">
        <v>0</v>
      </c>
      <c r="BI1341" s="14">
        <v>0</v>
      </c>
      <c r="BJ1341" s="11">
        <v>0</v>
      </c>
      <c r="BK1341" s="11">
        <v>0</v>
      </c>
      <c r="BL1341" s="11">
        <v>0</v>
      </c>
      <c r="BM1341" s="11">
        <v>0</v>
      </c>
      <c r="BN1341" s="11">
        <v>0</v>
      </c>
      <c r="BO1341" s="11">
        <v>0</v>
      </c>
      <c r="BP1341" s="11">
        <v>0</v>
      </c>
      <c r="BQ1341" s="46">
        <v>0</v>
      </c>
    </row>
    <row r="1342" ht="20.1" customHeight="1" spans="3:69">
      <c r="C1342" s="19">
        <v>69060201</v>
      </c>
      <c r="D1342" s="20" t="s">
        <v>1914</v>
      </c>
      <c r="E1342" s="19">
        <v>1</v>
      </c>
      <c r="F1342" s="19">
        <v>69060200</v>
      </c>
      <c r="G1342" s="19">
        <f t="shared" ref="G1342:G1350" si="106">C1343</f>
        <v>69060202</v>
      </c>
      <c r="H1342" s="18">
        <v>0</v>
      </c>
      <c r="I1342" s="19">
        <v>20</v>
      </c>
      <c r="J1342" s="19">
        <v>1</v>
      </c>
      <c r="K1342" s="19">
        <v>0</v>
      </c>
      <c r="L1342" s="19">
        <v>0</v>
      </c>
      <c r="M1342" s="19">
        <v>0</v>
      </c>
      <c r="N1342" s="19">
        <v>8</v>
      </c>
      <c r="O1342" s="19">
        <v>0</v>
      </c>
      <c r="P1342" s="19">
        <v>0</v>
      </c>
      <c r="Q1342" s="19">
        <v>0</v>
      </c>
      <c r="R1342" s="11">
        <v>0</v>
      </c>
      <c r="S1342" s="18">
        <v>0</v>
      </c>
      <c r="T1342" s="16">
        <v>1</v>
      </c>
      <c r="U1342" s="19">
        <v>2</v>
      </c>
      <c r="V1342" s="19">
        <v>0</v>
      </c>
      <c r="W1342" s="19">
        <v>0</v>
      </c>
      <c r="X1342" s="19">
        <v>0</v>
      </c>
      <c r="Y1342" s="19">
        <v>0</v>
      </c>
      <c r="Z1342" s="19">
        <v>0</v>
      </c>
      <c r="AA1342" s="19">
        <v>0</v>
      </c>
      <c r="AB1342" s="19">
        <v>1</v>
      </c>
      <c r="AC1342" s="19">
        <v>0</v>
      </c>
      <c r="AD1342" s="19">
        <v>18</v>
      </c>
      <c r="AE1342" s="19">
        <v>0</v>
      </c>
      <c r="AF1342" s="19">
        <v>0</v>
      </c>
      <c r="AG1342" s="11">
        <v>2</v>
      </c>
      <c r="AH1342" s="11">
        <v>0</v>
      </c>
      <c r="AI1342" s="11">
        <v>0</v>
      </c>
      <c r="AJ1342" s="11">
        <v>0</v>
      </c>
      <c r="AK1342" s="19">
        <v>0</v>
      </c>
      <c r="AL1342" s="19">
        <v>0</v>
      </c>
      <c r="AM1342" s="19">
        <v>0</v>
      </c>
      <c r="AN1342" s="19">
        <v>0</v>
      </c>
      <c r="AO1342" s="19">
        <v>1000</v>
      </c>
      <c r="AP1342" s="19">
        <v>0</v>
      </c>
      <c r="AQ1342" s="19">
        <v>0</v>
      </c>
      <c r="AR1342" s="11"/>
      <c r="AS1342" s="19" t="s">
        <v>162</v>
      </c>
      <c r="AT1342" s="20" t="s">
        <v>163</v>
      </c>
      <c r="AU1342" s="19">
        <v>0</v>
      </c>
      <c r="AV1342" s="19">
        <v>0</v>
      </c>
      <c r="AW1342" s="19">
        <v>0</v>
      </c>
      <c r="AX1342" s="20" t="s">
        <v>164</v>
      </c>
      <c r="AY1342" s="20" t="s">
        <v>1915</v>
      </c>
      <c r="AZ1342" s="18">
        <v>0</v>
      </c>
      <c r="BA1342" s="18">
        <v>1</v>
      </c>
      <c r="BB1342" s="20" t="s">
        <v>1916</v>
      </c>
      <c r="BC1342" s="19">
        <v>0</v>
      </c>
      <c r="BD1342" s="16">
        <v>0</v>
      </c>
      <c r="BE1342" s="19">
        <v>0</v>
      </c>
      <c r="BF1342" s="19">
        <v>0</v>
      </c>
      <c r="BG1342" s="19">
        <v>0</v>
      </c>
      <c r="BH1342" s="19">
        <v>0</v>
      </c>
      <c r="BI1342" s="14">
        <v>0</v>
      </c>
      <c r="BJ1342" s="11">
        <v>0</v>
      </c>
      <c r="BK1342" s="11">
        <v>0</v>
      </c>
      <c r="BL1342" s="11">
        <v>0</v>
      </c>
      <c r="BM1342" s="11">
        <v>0</v>
      </c>
      <c r="BN1342" s="11">
        <v>0</v>
      </c>
      <c r="BO1342" s="11">
        <v>0</v>
      </c>
      <c r="BP1342" s="11">
        <v>0</v>
      </c>
      <c r="BQ1342" s="46">
        <v>0</v>
      </c>
    </row>
    <row r="1343" ht="20.1" customHeight="1" spans="3:69">
      <c r="C1343" s="19">
        <v>69060202</v>
      </c>
      <c r="D1343" s="20" t="s">
        <v>1917</v>
      </c>
      <c r="E1343" s="19">
        <v>2</v>
      </c>
      <c r="F1343" s="19">
        <v>69060200</v>
      </c>
      <c r="G1343" s="19">
        <f t="shared" si="106"/>
        <v>69060203</v>
      </c>
      <c r="H1343" s="18">
        <v>0</v>
      </c>
      <c r="I1343" s="19">
        <v>20</v>
      </c>
      <c r="J1343" s="19">
        <v>1</v>
      </c>
      <c r="K1343" s="19">
        <v>0</v>
      </c>
      <c r="L1343" s="19">
        <v>0</v>
      </c>
      <c r="M1343" s="19">
        <v>0</v>
      </c>
      <c r="N1343" s="19">
        <v>8</v>
      </c>
      <c r="O1343" s="19">
        <v>0</v>
      </c>
      <c r="P1343" s="19">
        <v>0</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11"/>
      <c r="AS1343" s="19" t="s">
        <v>162</v>
      </c>
      <c r="AT1343" s="20" t="s">
        <v>163</v>
      </c>
      <c r="AU1343" s="19">
        <v>0</v>
      </c>
      <c r="AV1343" s="19">
        <v>0</v>
      </c>
      <c r="AW1343" s="19">
        <v>0</v>
      </c>
      <c r="AX1343" s="20" t="s">
        <v>164</v>
      </c>
      <c r="AY1343" s="20" t="s">
        <v>1918</v>
      </c>
      <c r="AZ1343" s="18">
        <v>0</v>
      </c>
      <c r="BA1343" s="18">
        <v>1</v>
      </c>
      <c r="BB1343" s="20" t="s">
        <v>1919</v>
      </c>
      <c r="BC1343" s="19">
        <v>0</v>
      </c>
      <c r="BD1343" s="16">
        <v>0</v>
      </c>
      <c r="BE1343" s="19">
        <v>0</v>
      </c>
      <c r="BF1343" s="19">
        <v>0</v>
      </c>
      <c r="BG1343" s="19">
        <v>0</v>
      </c>
      <c r="BH1343" s="19">
        <v>0</v>
      </c>
      <c r="BI1343" s="14">
        <v>0</v>
      </c>
      <c r="BJ1343" s="11">
        <v>0</v>
      </c>
      <c r="BK1343" s="11">
        <v>0</v>
      </c>
      <c r="BL1343" s="11">
        <v>0</v>
      </c>
      <c r="BM1343" s="11">
        <v>0</v>
      </c>
      <c r="BN1343" s="11">
        <v>0</v>
      </c>
      <c r="BO1343" s="11">
        <v>0</v>
      </c>
      <c r="BP1343" s="11">
        <v>0</v>
      </c>
      <c r="BQ1343" s="46">
        <v>0</v>
      </c>
    </row>
    <row r="1344" ht="20.1" customHeight="1" spans="3:69">
      <c r="C1344" s="19">
        <v>69060203</v>
      </c>
      <c r="D1344" s="20" t="s">
        <v>1920</v>
      </c>
      <c r="E1344" s="19">
        <v>3</v>
      </c>
      <c r="F1344" s="19">
        <v>69060200</v>
      </c>
      <c r="G1344" s="19">
        <f t="shared" si="106"/>
        <v>69060204</v>
      </c>
      <c r="H1344" s="18">
        <v>0</v>
      </c>
      <c r="I1344" s="19">
        <v>20</v>
      </c>
      <c r="J1344" s="19">
        <v>1</v>
      </c>
      <c r="K1344" s="19">
        <v>0</v>
      </c>
      <c r="L1344" s="19">
        <v>0</v>
      </c>
      <c r="M1344" s="19">
        <v>0</v>
      </c>
      <c r="N1344" s="19">
        <v>8</v>
      </c>
      <c r="O1344" s="19">
        <v>0</v>
      </c>
      <c r="P1344" s="19">
        <v>0</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c r="AS1344" s="19" t="s">
        <v>162</v>
      </c>
      <c r="AT1344" s="20" t="s">
        <v>163</v>
      </c>
      <c r="AU1344" s="19">
        <v>0</v>
      </c>
      <c r="AV1344" s="19">
        <v>0</v>
      </c>
      <c r="AW1344" s="19">
        <v>0</v>
      </c>
      <c r="AX1344" s="20" t="s">
        <v>164</v>
      </c>
      <c r="AY1344" s="20" t="s">
        <v>1921</v>
      </c>
      <c r="AZ1344" s="18">
        <v>0</v>
      </c>
      <c r="BA1344" s="18">
        <v>1</v>
      </c>
      <c r="BB1344" s="20" t="s">
        <v>1922</v>
      </c>
      <c r="BC1344" s="19">
        <v>0</v>
      </c>
      <c r="BD1344" s="16">
        <v>0</v>
      </c>
      <c r="BE1344" s="19">
        <v>0</v>
      </c>
      <c r="BF1344" s="19">
        <v>0</v>
      </c>
      <c r="BG1344" s="19">
        <v>0</v>
      </c>
      <c r="BH1344" s="19">
        <v>0</v>
      </c>
      <c r="BI1344" s="14">
        <v>0</v>
      </c>
      <c r="BJ1344" s="11">
        <v>0</v>
      </c>
      <c r="BK1344" s="11">
        <v>0</v>
      </c>
      <c r="BL1344" s="11">
        <v>0</v>
      </c>
      <c r="BM1344" s="11">
        <v>0</v>
      </c>
      <c r="BN1344" s="11">
        <v>0</v>
      </c>
      <c r="BO1344" s="11">
        <v>0</v>
      </c>
      <c r="BP1344" s="11">
        <v>0</v>
      </c>
      <c r="BQ1344" s="46">
        <v>0</v>
      </c>
    </row>
    <row r="1345" ht="20.1" customHeight="1" spans="3:69">
      <c r="C1345" s="19">
        <v>69060204</v>
      </c>
      <c r="D1345" s="20" t="s">
        <v>1923</v>
      </c>
      <c r="E1345" s="19">
        <v>4</v>
      </c>
      <c r="F1345" s="19">
        <v>69060200</v>
      </c>
      <c r="G1345" s="19">
        <f t="shared" si="106"/>
        <v>69060205</v>
      </c>
      <c r="H1345" s="18">
        <v>0</v>
      </c>
      <c r="I1345" s="19">
        <v>20</v>
      </c>
      <c r="J1345" s="19">
        <v>1</v>
      </c>
      <c r="K1345" s="19">
        <v>0</v>
      </c>
      <c r="L1345" s="19">
        <v>0</v>
      </c>
      <c r="M1345" s="19">
        <v>0</v>
      </c>
      <c r="N1345" s="19">
        <v>8</v>
      </c>
      <c r="O1345" s="19">
        <v>0</v>
      </c>
      <c r="P1345" s="19">
        <v>0</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11"/>
      <c r="AS1345" s="19" t="s">
        <v>162</v>
      </c>
      <c r="AT1345" s="20" t="s">
        <v>163</v>
      </c>
      <c r="AU1345" s="19">
        <v>0</v>
      </c>
      <c r="AV1345" s="19">
        <v>0</v>
      </c>
      <c r="AW1345" s="19">
        <v>0</v>
      </c>
      <c r="AX1345" s="20" t="s">
        <v>164</v>
      </c>
      <c r="AY1345" s="20" t="s">
        <v>1924</v>
      </c>
      <c r="AZ1345" s="18">
        <v>0</v>
      </c>
      <c r="BA1345" s="18">
        <v>1</v>
      </c>
      <c r="BB1345" s="20" t="s">
        <v>1925</v>
      </c>
      <c r="BC1345" s="19">
        <v>0</v>
      </c>
      <c r="BD1345" s="16">
        <v>0</v>
      </c>
      <c r="BE1345" s="19">
        <v>0</v>
      </c>
      <c r="BF1345" s="19">
        <v>0</v>
      </c>
      <c r="BG1345" s="19">
        <v>0</v>
      </c>
      <c r="BH1345" s="19">
        <v>0</v>
      </c>
      <c r="BI1345" s="14">
        <v>0</v>
      </c>
      <c r="BJ1345" s="11">
        <v>0</v>
      </c>
      <c r="BK1345" s="11">
        <v>0</v>
      </c>
      <c r="BL1345" s="11">
        <v>0</v>
      </c>
      <c r="BM1345" s="11">
        <v>0</v>
      </c>
      <c r="BN1345" s="11">
        <v>0</v>
      </c>
      <c r="BO1345" s="11">
        <v>0</v>
      </c>
      <c r="BP1345" s="11">
        <v>0</v>
      </c>
      <c r="BQ1345" s="46">
        <v>0</v>
      </c>
    </row>
    <row r="1346" ht="20.1" customHeight="1" spans="3:69">
      <c r="C1346" s="19">
        <v>69060205</v>
      </c>
      <c r="D1346" s="20" t="s">
        <v>1926</v>
      </c>
      <c r="E1346" s="19">
        <v>5</v>
      </c>
      <c r="F1346" s="19">
        <v>69060200</v>
      </c>
      <c r="G1346" s="19">
        <f t="shared" si="106"/>
        <v>69060206</v>
      </c>
      <c r="H1346" s="18">
        <v>0</v>
      </c>
      <c r="I1346" s="19">
        <v>20</v>
      </c>
      <c r="J1346" s="19">
        <v>1</v>
      </c>
      <c r="K1346" s="19">
        <v>0</v>
      </c>
      <c r="L1346" s="19">
        <v>0</v>
      </c>
      <c r="M1346" s="19">
        <v>0</v>
      </c>
      <c r="N1346" s="19">
        <v>8</v>
      </c>
      <c r="O1346" s="19">
        <v>0</v>
      </c>
      <c r="P1346" s="19">
        <v>0</v>
      </c>
      <c r="Q1346" s="19">
        <v>0</v>
      </c>
      <c r="R1346" s="11">
        <v>0</v>
      </c>
      <c r="S1346" s="18">
        <v>0</v>
      </c>
      <c r="T1346" s="16">
        <v>1</v>
      </c>
      <c r="U1346" s="19">
        <v>2</v>
      </c>
      <c r="V1346" s="19">
        <v>0</v>
      </c>
      <c r="W1346" s="19">
        <v>0</v>
      </c>
      <c r="X1346" s="19">
        <v>0</v>
      </c>
      <c r="Y1346" s="19">
        <v>0</v>
      </c>
      <c r="Z1346" s="19">
        <v>0</v>
      </c>
      <c r="AA1346" s="19">
        <v>0</v>
      </c>
      <c r="AB1346" s="19">
        <v>1</v>
      </c>
      <c r="AC1346" s="19">
        <v>0</v>
      </c>
      <c r="AD1346" s="19">
        <v>18</v>
      </c>
      <c r="AE1346" s="19">
        <v>0</v>
      </c>
      <c r="AF1346" s="19">
        <v>0</v>
      </c>
      <c r="AG1346" s="11">
        <v>2</v>
      </c>
      <c r="AH1346" s="11">
        <v>0</v>
      </c>
      <c r="AI1346" s="11">
        <v>0</v>
      </c>
      <c r="AJ1346" s="11">
        <v>0</v>
      </c>
      <c r="AK1346" s="19">
        <v>0</v>
      </c>
      <c r="AL1346" s="19">
        <v>0</v>
      </c>
      <c r="AM1346" s="19">
        <v>0</v>
      </c>
      <c r="AN1346" s="19">
        <v>0</v>
      </c>
      <c r="AO1346" s="19">
        <v>1000</v>
      </c>
      <c r="AP1346" s="19">
        <v>0</v>
      </c>
      <c r="AQ1346" s="19">
        <v>0</v>
      </c>
      <c r="AR1346" s="11"/>
      <c r="AS1346" s="19" t="s">
        <v>162</v>
      </c>
      <c r="AT1346" s="20" t="s">
        <v>163</v>
      </c>
      <c r="AU1346" s="19">
        <v>0</v>
      </c>
      <c r="AV1346" s="19">
        <v>0</v>
      </c>
      <c r="AW1346" s="19">
        <v>0</v>
      </c>
      <c r="AX1346" s="20" t="s">
        <v>164</v>
      </c>
      <c r="AY1346" s="20" t="s">
        <v>1927</v>
      </c>
      <c r="AZ1346" s="18">
        <v>0</v>
      </c>
      <c r="BA1346" s="18">
        <v>1</v>
      </c>
      <c r="BB1346" s="20" t="s">
        <v>1928</v>
      </c>
      <c r="BC1346" s="19">
        <v>0</v>
      </c>
      <c r="BD1346" s="16">
        <v>0</v>
      </c>
      <c r="BE1346" s="19">
        <v>0</v>
      </c>
      <c r="BF1346" s="19">
        <v>0</v>
      </c>
      <c r="BG1346" s="19">
        <v>0</v>
      </c>
      <c r="BH1346" s="19">
        <v>0</v>
      </c>
      <c r="BI1346" s="14">
        <v>0</v>
      </c>
      <c r="BJ1346" s="11">
        <v>0</v>
      </c>
      <c r="BK1346" s="11">
        <v>0</v>
      </c>
      <c r="BL1346" s="11">
        <v>0</v>
      </c>
      <c r="BM1346" s="11">
        <v>0</v>
      </c>
      <c r="BN1346" s="11">
        <v>0</v>
      </c>
      <c r="BO1346" s="11">
        <v>0</v>
      </c>
      <c r="BP1346" s="11">
        <v>0</v>
      </c>
      <c r="BQ1346" s="46">
        <v>0</v>
      </c>
    </row>
    <row r="1347" ht="20.1" customHeight="1" spans="3:69">
      <c r="C1347" s="19">
        <v>69060206</v>
      </c>
      <c r="D1347" s="20" t="s">
        <v>1929</v>
      </c>
      <c r="E1347" s="19">
        <v>6</v>
      </c>
      <c r="F1347" s="19">
        <v>69060200</v>
      </c>
      <c r="G1347" s="19">
        <f t="shared" si="106"/>
        <v>69060207</v>
      </c>
      <c r="H1347" s="18">
        <v>0</v>
      </c>
      <c r="I1347" s="19">
        <v>20</v>
      </c>
      <c r="J1347" s="19">
        <v>1</v>
      </c>
      <c r="K1347" s="19">
        <v>0</v>
      </c>
      <c r="L1347" s="19">
        <v>0</v>
      </c>
      <c r="M1347" s="19">
        <v>0</v>
      </c>
      <c r="N1347" s="19">
        <v>8</v>
      </c>
      <c r="O1347" s="19">
        <v>0</v>
      </c>
      <c r="P1347" s="19">
        <v>0</v>
      </c>
      <c r="Q1347" s="19">
        <v>0</v>
      </c>
      <c r="R1347" s="11">
        <v>0</v>
      </c>
      <c r="S1347" s="18">
        <v>0</v>
      </c>
      <c r="T1347" s="16">
        <v>1</v>
      </c>
      <c r="U1347" s="19">
        <v>2</v>
      </c>
      <c r="V1347" s="19">
        <v>0</v>
      </c>
      <c r="W1347" s="19">
        <v>0</v>
      </c>
      <c r="X1347" s="19">
        <v>0</v>
      </c>
      <c r="Y1347" s="19">
        <v>0</v>
      </c>
      <c r="Z1347" s="19">
        <v>0</v>
      </c>
      <c r="AA1347" s="19">
        <v>0</v>
      </c>
      <c r="AB1347" s="19">
        <v>1</v>
      </c>
      <c r="AC1347" s="19">
        <v>0</v>
      </c>
      <c r="AD1347" s="19">
        <v>18</v>
      </c>
      <c r="AE1347" s="19">
        <v>0</v>
      </c>
      <c r="AF1347" s="19">
        <v>0</v>
      </c>
      <c r="AG1347" s="11">
        <v>2</v>
      </c>
      <c r="AH1347" s="11">
        <v>0</v>
      </c>
      <c r="AI1347" s="11">
        <v>0</v>
      </c>
      <c r="AJ1347" s="11">
        <v>0</v>
      </c>
      <c r="AK1347" s="19">
        <v>0</v>
      </c>
      <c r="AL1347" s="19">
        <v>0</v>
      </c>
      <c r="AM1347" s="19">
        <v>0</v>
      </c>
      <c r="AN1347" s="19">
        <v>0</v>
      </c>
      <c r="AO1347" s="19">
        <v>1000</v>
      </c>
      <c r="AP1347" s="19">
        <v>0</v>
      </c>
      <c r="AQ1347" s="19">
        <v>0</v>
      </c>
      <c r="AR1347" s="11"/>
      <c r="AS1347" s="19" t="s">
        <v>162</v>
      </c>
      <c r="AT1347" s="20" t="s">
        <v>163</v>
      </c>
      <c r="AU1347" s="19">
        <v>0</v>
      </c>
      <c r="AV1347" s="19">
        <v>0</v>
      </c>
      <c r="AW1347" s="19">
        <v>0</v>
      </c>
      <c r="AX1347" s="20" t="s">
        <v>164</v>
      </c>
      <c r="AY1347" s="20" t="s">
        <v>1930</v>
      </c>
      <c r="AZ1347" s="18">
        <v>0</v>
      </c>
      <c r="BA1347" s="18">
        <v>1</v>
      </c>
      <c r="BB1347" s="20" t="s">
        <v>1931</v>
      </c>
      <c r="BC1347" s="19">
        <v>0</v>
      </c>
      <c r="BD1347" s="16">
        <v>0</v>
      </c>
      <c r="BE1347" s="19">
        <v>0</v>
      </c>
      <c r="BF1347" s="19">
        <v>0</v>
      </c>
      <c r="BG1347" s="19">
        <v>0</v>
      </c>
      <c r="BH1347" s="19">
        <v>0</v>
      </c>
      <c r="BI1347" s="14">
        <v>0</v>
      </c>
      <c r="BJ1347" s="11">
        <v>0</v>
      </c>
      <c r="BK1347" s="11">
        <v>0</v>
      </c>
      <c r="BL1347" s="11">
        <v>0</v>
      </c>
      <c r="BM1347" s="11">
        <v>0</v>
      </c>
      <c r="BN1347" s="11">
        <v>0</v>
      </c>
      <c r="BO1347" s="11">
        <v>0</v>
      </c>
      <c r="BP1347" s="11">
        <v>0</v>
      </c>
      <c r="BQ1347" s="46">
        <v>0</v>
      </c>
    </row>
    <row r="1348" ht="20.1" customHeight="1" spans="3:69">
      <c r="C1348" s="19">
        <v>69060207</v>
      </c>
      <c r="D1348" s="20" t="s">
        <v>1932</v>
      </c>
      <c r="E1348" s="19">
        <v>7</v>
      </c>
      <c r="F1348" s="19">
        <v>69060200</v>
      </c>
      <c r="G1348" s="19">
        <f t="shared" si="106"/>
        <v>69060208</v>
      </c>
      <c r="H1348" s="18">
        <v>0</v>
      </c>
      <c r="I1348" s="19">
        <v>20</v>
      </c>
      <c r="J1348" s="19">
        <v>1</v>
      </c>
      <c r="K1348" s="19">
        <v>0</v>
      </c>
      <c r="L1348" s="19">
        <v>0</v>
      </c>
      <c r="M1348" s="19">
        <v>0</v>
      </c>
      <c r="N1348" s="19">
        <v>8</v>
      </c>
      <c r="O1348" s="19">
        <v>0</v>
      </c>
      <c r="P1348" s="19">
        <v>0</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11"/>
      <c r="AS1348" s="19" t="s">
        <v>162</v>
      </c>
      <c r="AT1348" s="20" t="s">
        <v>163</v>
      </c>
      <c r="AU1348" s="19">
        <v>0</v>
      </c>
      <c r="AV1348" s="19">
        <v>0</v>
      </c>
      <c r="AW1348" s="19">
        <v>0</v>
      </c>
      <c r="AX1348" s="20" t="s">
        <v>164</v>
      </c>
      <c r="AY1348" s="20" t="s">
        <v>1933</v>
      </c>
      <c r="AZ1348" s="18">
        <v>0</v>
      </c>
      <c r="BA1348" s="18">
        <v>1</v>
      </c>
      <c r="BB1348" s="20" t="s">
        <v>1934</v>
      </c>
      <c r="BC1348" s="19">
        <v>0</v>
      </c>
      <c r="BD1348" s="16">
        <v>0</v>
      </c>
      <c r="BE1348" s="19">
        <v>0</v>
      </c>
      <c r="BF1348" s="19">
        <v>0</v>
      </c>
      <c r="BG1348" s="19">
        <v>0</v>
      </c>
      <c r="BH1348" s="19">
        <v>0</v>
      </c>
      <c r="BI1348" s="14">
        <v>0</v>
      </c>
      <c r="BJ1348" s="11">
        <v>0</v>
      </c>
      <c r="BK1348" s="11">
        <v>0</v>
      </c>
      <c r="BL1348" s="11">
        <v>0</v>
      </c>
      <c r="BM1348" s="11">
        <v>0</v>
      </c>
      <c r="BN1348" s="11">
        <v>0</v>
      </c>
      <c r="BO1348" s="11">
        <v>0</v>
      </c>
      <c r="BP1348" s="11">
        <v>0</v>
      </c>
      <c r="BQ1348" s="46">
        <v>0</v>
      </c>
    </row>
    <row r="1349" ht="20.1" customHeight="1" spans="3:69">
      <c r="C1349" s="19">
        <v>69060208</v>
      </c>
      <c r="D1349" s="20" t="s">
        <v>1935</v>
      </c>
      <c r="E1349" s="19">
        <v>8</v>
      </c>
      <c r="F1349" s="19">
        <v>69060200</v>
      </c>
      <c r="G1349" s="19">
        <f t="shared" si="106"/>
        <v>69060209</v>
      </c>
      <c r="H1349" s="18">
        <v>0</v>
      </c>
      <c r="I1349" s="19">
        <v>20</v>
      </c>
      <c r="J1349" s="19">
        <v>1</v>
      </c>
      <c r="K1349" s="19">
        <v>0</v>
      </c>
      <c r="L1349" s="19">
        <v>0</v>
      </c>
      <c r="M1349" s="19">
        <v>0</v>
      </c>
      <c r="N1349" s="19">
        <v>8</v>
      </c>
      <c r="O1349" s="19">
        <v>0</v>
      </c>
      <c r="P1349" s="19">
        <v>0</v>
      </c>
      <c r="Q1349" s="19">
        <v>0</v>
      </c>
      <c r="R1349" s="11">
        <v>0</v>
      </c>
      <c r="S1349" s="18">
        <v>0</v>
      </c>
      <c r="T1349" s="16">
        <v>1</v>
      </c>
      <c r="U1349" s="19">
        <v>2</v>
      </c>
      <c r="V1349" s="19">
        <v>0</v>
      </c>
      <c r="W1349" s="19">
        <v>0</v>
      </c>
      <c r="X1349" s="19">
        <v>0</v>
      </c>
      <c r="Y1349" s="19">
        <v>0</v>
      </c>
      <c r="Z1349" s="19">
        <v>0</v>
      </c>
      <c r="AA1349" s="19">
        <v>0</v>
      </c>
      <c r="AB1349" s="19">
        <v>1</v>
      </c>
      <c r="AC1349" s="19">
        <v>0</v>
      </c>
      <c r="AD1349" s="19">
        <v>18</v>
      </c>
      <c r="AE1349" s="19">
        <v>0</v>
      </c>
      <c r="AF1349" s="19">
        <v>0</v>
      </c>
      <c r="AG1349" s="11">
        <v>2</v>
      </c>
      <c r="AH1349" s="11">
        <v>0</v>
      </c>
      <c r="AI1349" s="11">
        <v>0</v>
      </c>
      <c r="AJ1349" s="11">
        <v>0</v>
      </c>
      <c r="AK1349" s="19">
        <v>0</v>
      </c>
      <c r="AL1349" s="19">
        <v>0</v>
      </c>
      <c r="AM1349" s="19">
        <v>0</v>
      </c>
      <c r="AN1349" s="19">
        <v>0</v>
      </c>
      <c r="AO1349" s="19">
        <v>1000</v>
      </c>
      <c r="AP1349" s="19">
        <v>0</v>
      </c>
      <c r="AQ1349" s="19">
        <v>0</v>
      </c>
      <c r="AR1349" s="11"/>
      <c r="AS1349" s="19" t="s">
        <v>162</v>
      </c>
      <c r="AT1349" s="20" t="s">
        <v>163</v>
      </c>
      <c r="AU1349" s="19">
        <v>0</v>
      </c>
      <c r="AV1349" s="19">
        <v>0</v>
      </c>
      <c r="AW1349" s="19">
        <v>0</v>
      </c>
      <c r="AX1349" s="20" t="s">
        <v>164</v>
      </c>
      <c r="AY1349" s="20" t="s">
        <v>1936</v>
      </c>
      <c r="AZ1349" s="18">
        <v>0</v>
      </c>
      <c r="BA1349" s="18">
        <v>1</v>
      </c>
      <c r="BB1349" s="20" t="s">
        <v>1937</v>
      </c>
      <c r="BC1349" s="19">
        <v>0</v>
      </c>
      <c r="BD1349" s="16">
        <v>0</v>
      </c>
      <c r="BE1349" s="19">
        <v>0</v>
      </c>
      <c r="BF1349" s="19">
        <v>0</v>
      </c>
      <c r="BG1349" s="19">
        <v>0</v>
      </c>
      <c r="BH1349" s="19">
        <v>0</v>
      </c>
      <c r="BI1349" s="14">
        <v>0</v>
      </c>
      <c r="BJ1349" s="11">
        <v>0</v>
      </c>
      <c r="BK1349" s="11">
        <v>0</v>
      </c>
      <c r="BL1349" s="11">
        <v>0</v>
      </c>
      <c r="BM1349" s="11">
        <v>0</v>
      </c>
      <c r="BN1349" s="11">
        <v>0</v>
      </c>
      <c r="BO1349" s="11">
        <v>0</v>
      </c>
      <c r="BP1349" s="11">
        <v>0</v>
      </c>
      <c r="BQ1349" s="46">
        <v>0</v>
      </c>
    </row>
    <row r="1350" ht="20.1" customHeight="1" spans="3:69">
      <c r="C1350" s="19">
        <v>69060209</v>
      </c>
      <c r="D1350" s="20" t="s">
        <v>1938</v>
      </c>
      <c r="E1350" s="19">
        <v>9</v>
      </c>
      <c r="F1350" s="19">
        <v>69060200</v>
      </c>
      <c r="G1350" s="19">
        <f t="shared" si="106"/>
        <v>69060210</v>
      </c>
      <c r="H1350" s="18">
        <v>0</v>
      </c>
      <c r="I1350" s="19">
        <v>20</v>
      </c>
      <c r="J1350" s="19">
        <v>1</v>
      </c>
      <c r="K1350" s="19">
        <v>0</v>
      </c>
      <c r="L1350" s="19">
        <v>0</v>
      </c>
      <c r="M1350" s="19">
        <v>0</v>
      </c>
      <c r="N1350" s="19">
        <v>8</v>
      </c>
      <c r="O1350" s="19">
        <v>0</v>
      </c>
      <c r="P1350" s="19">
        <v>0</v>
      </c>
      <c r="Q1350" s="19">
        <v>0</v>
      </c>
      <c r="R1350" s="11">
        <v>0</v>
      </c>
      <c r="S1350" s="18">
        <v>0</v>
      </c>
      <c r="T1350" s="16">
        <v>1</v>
      </c>
      <c r="U1350" s="19">
        <v>2</v>
      </c>
      <c r="V1350" s="19">
        <v>0</v>
      </c>
      <c r="W1350" s="19">
        <v>0</v>
      </c>
      <c r="X1350" s="19">
        <v>0</v>
      </c>
      <c r="Y1350" s="19">
        <v>0</v>
      </c>
      <c r="Z1350" s="19">
        <v>0</v>
      </c>
      <c r="AA1350" s="19">
        <v>0</v>
      </c>
      <c r="AB1350" s="19">
        <v>1</v>
      </c>
      <c r="AC1350" s="19">
        <v>0</v>
      </c>
      <c r="AD1350" s="19">
        <v>18</v>
      </c>
      <c r="AE1350" s="19">
        <v>0</v>
      </c>
      <c r="AF1350" s="19">
        <v>0</v>
      </c>
      <c r="AG1350" s="11">
        <v>2</v>
      </c>
      <c r="AH1350" s="11">
        <v>0</v>
      </c>
      <c r="AI1350" s="11">
        <v>0</v>
      </c>
      <c r="AJ1350" s="11">
        <v>0</v>
      </c>
      <c r="AK1350" s="19">
        <v>0</v>
      </c>
      <c r="AL1350" s="19">
        <v>0</v>
      </c>
      <c r="AM1350" s="19">
        <v>0</v>
      </c>
      <c r="AN1350" s="19">
        <v>0</v>
      </c>
      <c r="AO1350" s="19">
        <v>1000</v>
      </c>
      <c r="AP1350" s="19">
        <v>0</v>
      </c>
      <c r="AQ1350" s="19">
        <v>0</v>
      </c>
      <c r="AR1350" s="11"/>
      <c r="AS1350" s="19" t="s">
        <v>162</v>
      </c>
      <c r="AT1350" s="20" t="s">
        <v>163</v>
      </c>
      <c r="AU1350" s="19">
        <v>0</v>
      </c>
      <c r="AV1350" s="19">
        <v>0</v>
      </c>
      <c r="AW1350" s="19">
        <v>0</v>
      </c>
      <c r="AX1350" s="20" t="s">
        <v>164</v>
      </c>
      <c r="AY1350" s="20" t="s">
        <v>1939</v>
      </c>
      <c r="AZ1350" s="18">
        <v>0</v>
      </c>
      <c r="BA1350" s="18">
        <v>1</v>
      </c>
      <c r="BB1350" s="20" t="s">
        <v>1940</v>
      </c>
      <c r="BC1350" s="19">
        <v>0</v>
      </c>
      <c r="BD1350" s="16">
        <v>0</v>
      </c>
      <c r="BE1350" s="19">
        <v>0</v>
      </c>
      <c r="BF1350" s="19">
        <v>0</v>
      </c>
      <c r="BG1350" s="19">
        <v>0</v>
      </c>
      <c r="BH1350" s="19">
        <v>0</v>
      </c>
      <c r="BI1350" s="14">
        <v>0</v>
      </c>
      <c r="BJ1350" s="11">
        <v>0</v>
      </c>
      <c r="BK1350" s="11">
        <v>0</v>
      </c>
      <c r="BL1350" s="11">
        <v>0</v>
      </c>
      <c r="BM1350" s="11">
        <v>0</v>
      </c>
      <c r="BN1350" s="11">
        <v>0</v>
      </c>
      <c r="BO1350" s="11">
        <v>0</v>
      </c>
      <c r="BP1350" s="11">
        <v>0</v>
      </c>
      <c r="BQ1350" s="46">
        <v>0</v>
      </c>
    </row>
    <row r="1351" ht="20.1" customHeight="1" spans="3:69">
      <c r="C1351" s="19">
        <v>69060210</v>
      </c>
      <c r="D1351" s="20" t="s">
        <v>1941</v>
      </c>
      <c r="E1351" s="19">
        <v>10</v>
      </c>
      <c r="F1351" s="19">
        <v>69060200</v>
      </c>
      <c r="G1351" s="19">
        <v>0</v>
      </c>
      <c r="H1351" s="18">
        <v>0</v>
      </c>
      <c r="I1351" s="19">
        <v>20</v>
      </c>
      <c r="J1351" s="19">
        <v>1</v>
      </c>
      <c r="K1351" s="19">
        <v>0</v>
      </c>
      <c r="L1351" s="19">
        <v>0</v>
      </c>
      <c r="M1351" s="19">
        <v>0</v>
      </c>
      <c r="N1351" s="19">
        <v>8</v>
      </c>
      <c r="O1351" s="19">
        <v>0</v>
      </c>
      <c r="P1351" s="19">
        <v>0</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11"/>
      <c r="AS1351" s="19" t="s">
        <v>162</v>
      </c>
      <c r="AT1351" s="20" t="s">
        <v>163</v>
      </c>
      <c r="AU1351" s="19">
        <v>0</v>
      </c>
      <c r="AV1351" s="19">
        <v>0</v>
      </c>
      <c r="AW1351" s="19">
        <v>0</v>
      </c>
      <c r="AX1351" s="20" t="s">
        <v>164</v>
      </c>
      <c r="AY1351" s="20" t="s">
        <v>1942</v>
      </c>
      <c r="AZ1351" s="18">
        <v>0</v>
      </c>
      <c r="BA1351" s="18">
        <v>1</v>
      </c>
      <c r="BB1351" s="20" t="s">
        <v>1943</v>
      </c>
      <c r="BC1351" s="19">
        <v>0</v>
      </c>
      <c r="BD1351" s="16">
        <v>0</v>
      </c>
      <c r="BE1351" s="19">
        <v>0</v>
      </c>
      <c r="BF1351" s="19">
        <v>0</v>
      </c>
      <c r="BG1351" s="19">
        <v>0</v>
      </c>
      <c r="BH1351" s="19">
        <v>0</v>
      </c>
      <c r="BI1351" s="14">
        <v>0</v>
      </c>
      <c r="BJ1351" s="11">
        <v>0</v>
      </c>
      <c r="BK1351" s="11">
        <v>0</v>
      </c>
      <c r="BL1351" s="11">
        <v>0</v>
      </c>
      <c r="BM1351" s="11">
        <v>0</v>
      </c>
      <c r="BN1351" s="11">
        <v>0</v>
      </c>
      <c r="BO1351" s="11">
        <v>0</v>
      </c>
      <c r="BP1351" s="11">
        <v>0</v>
      </c>
      <c r="BQ1351" s="46">
        <v>0</v>
      </c>
    </row>
    <row r="1352" ht="20.1" customHeight="1" spans="3:69">
      <c r="C1352" s="19">
        <v>69060300</v>
      </c>
      <c r="D1352" s="20" t="s">
        <v>1944</v>
      </c>
      <c r="E1352" s="19">
        <v>0</v>
      </c>
      <c r="F1352" s="19">
        <v>69060300</v>
      </c>
      <c r="G1352" s="19">
        <f>C1353</f>
        <v>69060301</v>
      </c>
      <c r="H1352" s="18">
        <v>0</v>
      </c>
      <c r="I1352" s="19">
        <v>20</v>
      </c>
      <c r="J1352" s="19">
        <v>1</v>
      </c>
      <c r="K1352" s="19">
        <v>0</v>
      </c>
      <c r="L1352" s="19">
        <v>0</v>
      </c>
      <c r="M1352" s="19">
        <v>0</v>
      </c>
      <c r="N1352" s="19">
        <v>8</v>
      </c>
      <c r="O1352" s="19">
        <v>0</v>
      </c>
      <c r="P1352" s="19">
        <v>0</v>
      </c>
      <c r="Q1352" s="19">
        <v>0</v>
      </c>
      <c r="R1352" s="11">
        <v>0</v>
      </c>
      <c r="S1352" s="18">
        <v>0</v>
      </c>
      <c r="T1352" s="16">
        <v>1</v>
      </c>
      <c r="U1352" s="19">
        <v>2</v>
      </c>
      <c r="V1352" s="19">
        <v>0</v>
      </c>
      <c r="W1352" s="19">
        <v>0</v>
      </c>
      <c r="X1352" s="19">
        <v>0</v>
      </c>
      <c r="Y1352" s="19">
        <v>0</v>
      </c>
      <c r="Z1352" s="19">
        <v>0</v>
      </c>
      <c r="AA1352" s="19">
        <v>0</v>
      </c>
      <c r="AB1352" s="19">
        <v>1</v>
      </c>
      <c r="AC1352" s="19">
        <v>0</v>
      </c>
      <c r="AD1352" s="19">
        <v>18</v>
      </c>
      <c r="AE1352" s="19">
        <v>0</v>
      </c>
      <c r="AF1352" s="19">
        <v>0</v>
      </c>
      <c r="AG1352" s="11">
        <v>2</v>
      </c>
      <c r="AH1352" s="11">
        <v>0</v>
      </c>
      <c r="AI1352" s="11">
        <v>0</v>
      </c>
      <c r="AJ1352" s="11">
        <v>0</v>
      </c>
      <c r="AK1352" s="19">
        <v>0</v>
      </c>
      <c r="AL1352" s="19">
        <v>0</v>
      </c>
      <c r="AM1352" s="19">
        <v>0</v>
      </c>
      <c r="AN1352" s="19">
        <v>0</v>
      </c>
      <c r="AO1352" s="19">
        <v>1000</v>
      </c>
      <c r="AP1352" s="19">
        <v>0</v>
      </c>
      <c r="AQ1352" s="19">
        <v>0</v>
      </c>
      <c r="AR1352" s="11"/>
      <c r="AS1352" s="19" t="s">
        <v>162</v>
      </c>
      <c r="AT1352" s="20" t="s">
        <v>163</v>
      </c>
      <c r="AU1352" s="19">
        <v>0</v>
      </c>
      <c r="AV1352" s="19">
        <v>0</v>
      </c>
      <c r="AW1352" s="19">
        <v>0</v>
      </c>
      <c r="AX1352" s="20" t="s">
        <v>164</v>
      </c>
      <c r="AY1352" s="20" t="s">
        <v>1945</v>
      </c>
      <c r="AZ1352" s="18">
        <v>0</v>
      </c>
      <c r="BA1352" s="18">
        <v>1</v>
      </c>
      <c r="BB1352" s="20" t="s">
        <v>1881</v>
      </c>
      <c r="BC1352" s="19">
        <v>0</v>
      </c>
      <c r="BD1352" s="16">
        <v>0</v>
      </c>
      <c r="BE1352" s="19">
        <v>0</v>
      </c>
      <c r="BF1352" s="19">
        <v>0</v>
      </c>
      <c r="BG1352" s="19">
        <v>0</v>
      </c>
      <c r="BH1352" s="19">
        <v>0</v>
      </c>
      <c r="BI1352" s="14">
        <v>0</v>
      </c>
      <c r="BJ1352" s="11">
        <v>0</v>
      </c>
      <c r="BK1352" s="11">
        <v>0</v>
      </c>
      <c r="BL1352" s="11">
        <v>0</v>
      </c>
      <c r="BM1352" s="11">
        <v>0</v>
      </c>
      <c r="BN1352" s="11">
        <v>0</v>
      </c>
      <c r="BO1352" s="11">
        <v>0</v>
      </c>
      <c r="BP1352" s="11">
        <v>0</v>
      </c>
      <c r="BQ1352" s="46">
        <v>0</v>
      </c>
    </row>
    <row r="1353" ht="20.1" customHeight="1" spans="3:69">
      <c r="C1353" s="19">
        <v>69060301</v>
      </c>
      <c r="D1353" s="20" t="s">
        <v>1946</v>
      </c>
      <c r="E1353" s="19">
        <v>1</v>
      </c>
      <c r="F1353" s="19">
        <v>69060300</v>
      </c>
      <c r="G1353" s="19">
        <f t="shared" ref="G1353:G1361" si="107">C1354</f>
        <v>69060302</v>
      </c>
      <c r="H1353" s="18">
        <v>0</v>
      </c>
      <c r="I1353" s="19">
        <v>20</v>
      </c>
      <c r="J1353" s="19">
        <v>1</v>
      </c>
      <c r="K1353" s="19">
        <v>0</v>
      </c>
      <c r="L1353" s="19">
        <v>0</v>
      </c>
      <c r="M1353" s="19">
        <v>0</v>
      </c>
      <c r="N1353" s="19">
        <v>8</v>
      </c>
      <c r="O1353" s="19">
        <v>0</v>
      </c>
      <c r="P1353" s="19">
        <v>0</v>
      </c>
      <c r="Q1353" s="19">
        <v>0</v>
      </c>
      <c r="R1353" s="11">
        <v>0</v>
      </c>
      <c r="S1353" s="18">
        <v>0</v>
      </c>
      <c r="T1353" s="16">
        <v>1</v>
      </c>
      <c r="U1353" s="19">
        <v>2</v>
      </c>
      <c r="V1353" s="19">
        <v>0</v>
      </c>
      <c r="W1353" s="19">
        <v>0</v>
      </c>
      <c r="X1353" s="19">
        <v>0</v>
      </c>
      <c r="Y1353" s="19">
        <v>0</v>
      </c>
      <c r="Z1353" s="19">
        <v>0</v>
      </c>
      <c r="AA1353" s="19">
        <v>0</v>
      </c>
      <c r="AB1353" s="19">
        <v>1</v>
      </c>
      <c r="AC1353" s="19">
        <v>0</v>
      </c>
      <c r="AD1353" s="19">
        <v>18</v>
      </c>
      <c r="AE1353" s="19">
        <v>0</v>
      </c>
      <c r="AF1353" s="19">
        <v>0</v>
      </c>
      <c r="AG1353" s="11">
        <v>2</v>
      </c>
      <c r="AH1353" s="11">
        <v>0</v>
      </c>
      <c r="AI1353" s="11">
        <v>0</v>
      </c>
      <c r="AJ1353" s="11">
        <v>0</v>
      </c>
      <c r="AK1353" s="19">
        <v>0</v>
      </c>
      <c r="AL1353" s="19">
        <v>0</v>
      </c>
      <c r="AM1353" s="19">
        <v>0</v>
      </c>
      <c r="AN1353" s="19">
        <v>0</v>
      </c>
      <c r="AO1353" s="19">
        <v>1000</v>
      </c>
      <c r="AP1353" s="19">
        <v>0</v>
      </c>
      <c r="AQ1353" s="19">
        <v>0</v>
      </c>
      <c r="AR1353" s="11"/>
      <c r="AS1353" s="19" t="s">
        <v>162</v>
      </c>
      <c r="AT1353" s="20" t="s">
        <v>163</v>
      </c>
      <c r="AU1353" s="19">
        <v>0</v>
      </c>
      <c r="AV1353" s="19">
        <v>0</v>
      </c>
      <c r="AW1353" s="19">
        <v>0</v>
      </c>
      <c r="AX1353" s="20" t="s">
        <v>164</v>
      </c>
      <c r="AY1353" s="20" t="s">
        <v>1947</v>
      </c>
      <c r="AZ1353" s="18">
        <v>0</v>
      </c>
      <c r="BA1353" s="18">
        <v>1</v>
      </c>
      <c r="BB1353" s="20" t="s">
        <v>1948</v>
      </c>
      <c r="BC1353" s="19">
        <v>0</v>
      </c>
      <c r="BD1353" s="16">
        <v>0</v>
      </c>
      <c r="BE1353" s="19">
        <v>0</v>
      </c>
      <c r="BF1353" s="19">
        <v>0</v>
      </c>
      <c r="BG1353" s="19">
        <v>0</v>
      </c>
      <c r="BH1353" s="19">
        <v>0</v>
      </c>
      <c r="BI1353" s="14">
        <v>0</v>
      </c>
      <c r="BJ1353" s="11">
        <v>0</v>
      </c>
      <c r="BK1353" s="11">
        <v>0</v>
      </c>
      <c r="BL1353" s="11">
        <v>0</v>
      </c>
      <c r="BM1353" s="11">
        <v>0</v>
      </c>
      <c r="BN1353" s="11">
        <v>0</v>
      </c>
      <c r="BO1353" s="11">
        <v>0</v>
      </c>
      <c r="BP1353" s="11">
        <v>0</v>
      </c>
      <c r="BQ1353" s="46">
        <v>0</v>
      </c>
    </row>
    <row r="1354" ht="20.1" customHeight="1" spans="3:69">
      <c r="C1354" s="19">
        <v>69060302</v>
      </c>
      <c r="D1354" s="20" t="s">
        <v>1949</v>
      </c>
      <c r="E1354" s="19">
        <v>2</v>
      </c>
      <c r="F1354" s="19">
        <v>69060300</v>
      </c>
      <c r="G1354" s="19">
        <f t="shared" si="107"/>
        <v>69060303</v>
      </c>
      <c r="H1354" s="18">
        <v>0</v>
      </c>
      <c r="I1354" s="19">
        <v>20</v>
      </c>
      <c r="J1354" s="19">
        <v>1</v>
      </c>
      <c r="K1354" s="19">
        <v>0</v>
      </c>
      <c r="L1354" s="19">
        <v>0</v>
      </c>
      <c r="M1354" s="19">
        <v>0</v>
      </c>
      <c r="N1354" s="19">
        <v>8</v>
      </c>
      <c r="O1354" s="19">
        <v>0</v>
      </c>
      <c r="P1354" s="19">
        <v>0</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11"/>
      <c r="AS1354" s="19" t="s">
        <v>162</v>
      </c>
      <c r="AT1354" s="20" t="s">
        <v>163</v>
      </c>
      <c r="AU1354" s="19">
        <v>0</v>
      </c>
      <c r="AV1354" s="19">
        <v>0</v>
      </c>
      <c r="AW1354" s="19">
        <v>0</v>
      </c>
      <c r="AX1354" s="20" t="s">
        <v>164</v>
      </c>
      <c r="AY1354" s="20" t="s">
        <v>1950</v>
      </c>
      <c r="AZ1354" s="18">
        <v>0</v>
      </c>
      <c r="BA1354" s="18">
        <v>1</v>
      </c>
      <c r="BB1354" s="20" t="s">
        <v>1951</v>
      </c>
      <c r="BC1354" s="19">
        <v>0</v>
      </c>
      <c r="BD1354" s="16">
        <v>0</v>
      </c>
      <c r="BE1354" s="19">
        <v>0</v>
      </c>
      <c r="BF1354" s="19">
        <v>0</v>
      </c>
      <c r="BG1354" s="19">
        <v>0</v>
      </c>
      <c r="BH1354" s="19">
        <v>0</v>
      </c>
      <c r="BI1354" s="14">
        <v>0</v>
      </c>
      <c r="BJ1354" s="11">
        <v>0</v>
      </c>
      <c r="BK1354" s="11">
        <v>0</v>
      </c>
      <c r="BL1354" s="11">
        <v>0</v>
      </c>
      <c r="BM1354" s="11">
        <v>0</v>
      </c>
      <c r="BN1354" s="11">
        <v>0</v>
      </c>
      <c r="BO1354" s="11">
        <v>0</v>
      </c>
      <c r="BP1354" s="11">
        <v>0</v>
      </c>
      <c r="BQ1354" s="46">
        <v>0</v>
      </c>
    </row>
    <row r="1355" ht="20.1" customHeight="1" spans="3:69">
      <c r="C1355" s="19">
        <v>69060303</v>
      </c>
      <c r="D1355" s="20" t="s">
        <v>1952</v>
      </c>
      <c r="E1355" s="19">
        <v>3</v>
      </c>
      <c r="F1355" s="19">
        <v>69060300</v>
      </c>
      <c r="G1355" s="19">
        <f t="shared" si="107"/>
        <v>69060304</v>
      </c>
      <c r="H1355" s="18">
        <v>0</v>
      </c>
      <c r="I1355" s="19">
        <v>20</v>
      </c>
      <c r="J1355" s="19">
        <v>1</v>
      </c>
      <c r="K1355" s="19">
        <v>0</v>
      </c>
      <c r="L1355" s="19">
        <v>0</v>
      </c>
      <c r="M1355" s="19">
        <v>0</v>
      </c>
      <c r="N1355" s="19">
        <v>8</v>
      </c>
      <c r="O1355" s="19">
        <v>0</v>
      </c>
      <c r="P1355" s="19">
        <v>0</v>
      </c>
      <c r="Q1355" s="19">
        <v>0</v>
      </c>
      <c r="R1355" s="11">
        <v>0</v>
      </c>
      <c r="S1355" s="18">
        <v>0</v>
      </c>
      <c r="T1355" s="16">
        <v>1</v>
      </c>
      <c r="U1355" s="19">
        <v>2</v>
      </c>
      <c r="V1355" s="19">
        <v>0</v>
      </c>
      <c r="W1355" s="19">
        <v>0</v>
      </c>
      <c r="X1355" s="19">
        <v>0</v>
      </c>
      <c r="Y1355" s="19">
        <v>0</v>
      </c>
      <c r="Z1355" s="19">
        <v>0</v>
      </c>
      <c r="AA1355" s="19">
        <v>0</v>
      </c>
      <c r="AB1355" s="19">
        <v>1</v>
      </c>
      <c r="AC1355" s="19">
        <v>0</v>
      </c>
      <c r="AD1355" s="19">
        <v>18</v>
      </c>
      <c r="AE1355" s="19">
        <v>0</v>
      </c>
      <c r="AF1355" s="19">
        <v>0</v>
      </c>
      <c r="AG1355" s="11">
        <v>2</v>
      </c>
      <c r="AH1355" s="11">
        <v>0</v>
      </c>
      <c r="AI1355" s="11">
        <v>0</v>
      </c>
      <c r="AJ1355" s="11">
        <v>0</v>
      </c>
      <c r="AK1355" s="19">
        <v>0</v>
      </c>
      <c r="AL1355" s="19">
        <v>0</v>
      </c>
      <c r="AM1355" s="19">
        <v>0</v>
      </c>
      <c r="AN1355" s="19">
        <v>0</v>
      </c>
      <c r="AO1355" s="19">
        <v>1000</v>
      </c>
      <c r="AP1355" s="19">
        <v>0</v>
      </c>
      <c r="AQ1355" s="19">
        <v>0</v>
      </c>
      <c r="AR1355" s="11"/>
      <c r="AS1355" s="19" t="s">
        <v>162</v>
      </c>
      <c r="AT1355" s="20" t="s">
        <v>163</v>
      </c>
      <c r="AU1355" s="19">
        <v>0</v>
      </c>
      <c r="AV1355" s="19">
        <v>0</v>
      </c>
      <c r="AW1355" s="19">
        <v>0</v>
      </c>
      <c r="AX1355" s="20" t="s">
        <v>164</v>
      </c>
      <c r="AY1355" s="20" t="s">
        <v>1953</v>
      </c>
      <c r="AZ1355" s="18">
        <v>0</v>
      </c>
      <c r="BA1355" s="18">
        <v>1</v>
      </c>
      <c r="BB1355" s="20" t="s">
        <v>1954</v>
      </c>
      <c r="BC1355" s="19">
        <v>0</v>
      </c>
      <c r="BD1355" s="16">
        <v>0</v>
      </c>
      <c r="BE1355" s="19">
        <v>0</v>
      </c>
      <c r="BF1355" s="19">
        <v>0</v>
      </c>
      <c r="BG1355" s="19">
        <v>0</v>
      </c>
      <c r="BH1355" s="19">
        <v>0</v>
      </c>
      <c r="BI1355" s="14">
        <v>0</v>
      </c>
      <c r="BJ1355" s="11">
        <v>0</v>
      </c>
      <c r="BK1355" s="11">
        <v>0</v>
      </c>
      <c r="BL1355" s="11">
        <v>0</v>
      </c>
      <c r="BM1355" s="11">
        <v>0</v>
      </c>
      <c r="BN1355" s="11">
        <v>0</v>
      </c>
      <c r="BO1355" s="11">
        <v>0</v>
      </c>
      <c r="BP1355" s="11">
        <v>0</v>
      </c>
      <c r="BQ1355" s="46">
        <v>0</v>
      </c>
    </row>
    <row r="1356" ht="20.1" customHeight="1" spans="3:69">
      <c r="C1356" s="19">
        <v>69060304</v>
      </c>
      <c r="D1356" s="20" t="s">
        <v>1955</v>
      </c>
      <c r="E1356" s="19">
        <v>4</v>
      </c>
      <c r="F1356" s="19">
        <v>69060300</v>
      </c>
      <c r="G1356" s="19">
        <f t="shared" si="107"/>
        <v>69060305</v>
      </c>
      <c r="H1356" s="18">
        <v>0</v>
      </c>
      <c r="I1356" s="19">
        <v>20</v>
      </c>
      <c r="J1356" s="19">
        <v>1</v>
      </c>
      <c r="K1356" s="19">
        <v>0</v>
      </c>
      <c r="L1356" s="19">
        <v>0</v>
      </c>
      <c r="M1356" s="19">
        <v>0</v>
      </c>
      <c r="N1356" s="19">
        <v>8</v>
      </c>
      <c r="O1356" s="19">
        <v>0</v>
      </c>
      <c r="P1356" s="19">
        <v>0</v>
      </c>
      <c r="Q1356" s="19">
        <v>0</v>
      </c>
      <c r="R1356" s="11">
        <v>0</v>
      </c>
      <c r="S1356" s="18">
        <v>0</v>
      </c>
      <c r="T1356" s="16">
        <v>1</v>
      </c>
      <c r="U1356" s="19">
        <v>2</v>
      </c>
      <c r="V1356" s="19">
        <v>0</v>
      </c>
      <c r="W1356" s="19">
        <v>0</v>
      </c>
      <c r="X1356" s="19">
        <v>0</v>
      </c>
      <c r="Y1356" s="19">
        <v>0</v>
      </c>
      <c r="Z1356" s="19">
        <v>0</v>
      </c>
      <c r="AA1356" s="19">
        <v>0</v>
      </c>
      <c r="AB1356" s="19">
        <v>1</v>
      </c>
      <c r="AC1356" s="19">
        <v>0</v>
      </c>
      <c r="AD1356" s="19">
        <v>18</v>
      </c>
      <c r="AE1356" s="19">
        <v>0</v>
      </c>
      <c r="AF1356" s="19">
        <v>0</v>
      </c>
      <c r="AG1356" s="11">
        <v>2</v>
      </c>
      <c r="AH1356" s="11">
        <v>0</v>
      </c>
      <c r="AI1356" s="11">
        <v>0</v>
      </c>
      <c r="AJ1356" s="11">
        <v>0</v>
      </c>
      <c r="AK1356" s="19">
        <v>0</v>
      </c>
      <c r="AL1356" s="19">
        <v>0</v>
      </c>
      <c r="AM1356" s="19">
        <v>0</v>
      </c>
      <c r="AN1356" s="19">
        <v>0</v>
      </c>
      <c r="AO1356" s="19">
        <v>1000</v>
      </c>
      <c r="AP1356" s="19">
        <v>0</v>
      </c>
      <c r="AQ1356" s="19">
        <v>0</v>
      </c>
      <c r="AR1356" s="11"/>
      <c r="AS1356" s="19" t="s">
        <v>162</v>
      </c>
      <c r="AT1356" s="20" t="s">
        <v>163</v>
      </c>
      <c r="AU1356" s="19">
        <v>0</v>
      </c>
      <c r="AV1356" s="19">
        <v>0</v>
      </c>
      <c r="AW1356" s="19">
        <v>0</v>
      </c>
      <c r="AX1356" s="20" t="s">
        <v>164</v>
      </c>
      <c r="AY1356" s="20" t="s">
        <v>1956</v>
      </c>
      <c r="AZ1356" s="18">
        <v>0</v>
      </c>
      <c r="BA1356" s="18">
        <v>1</v>
      </c>
      <c r="BB1356" s="20" t="s">
        <v>1957</v>
      </c>
      <c r="BC1356" s="19">
        <v>0</v>
      </c>
      <c r="BD1356" s="16">
        <v>0</v>
      </c>
      <c r="BE1356" s="19">
        <v>0</v>
      </c>
      <c r="BF1356" s="19">
        <v>0</v>
      </c>
      <c r="BG1356" s="19">
        <v>0</v>
      </c>
      <c r="BH1356" s="19">
        <v>0</v>
      </c>
      <c r="BI1356" s="14">
        <v>0</v>
      </c>
      <c r="BJ1356" s="11">
        <v>0</v>
      </c>
      <c r="BK1356" s="11">
        <v>0</v>
      </c>
      <c r="BL1356" s="11">
        <v>0</v>
      </c>
      <c r="BM1356" s="11">
        <v>0</v>
      </c>
      <c r="BN1356" s="11">
        <v>0</v>
      </c>
      <c r="BO1356" s="11">
        <v>0</v>
      </c>
      <c r="BP1356" s="11">
        <v>0</v>
      </c>
      <c r="BQ1356" s="46">
        <v>0</v>
      </c>
    </row>
    <row r="1357" ht="20.1" customHeight="1" spans="3:69">
      <c r="C1357" s="19">
        <v>69060305</v>
      </c>
      <c r="D1357" s="20" t="s">
        <v>1958</v>
      </c>
      <c r="E1357" s="19">
        <v>5</v>
      </c>
      <c r="F1357" s="19">
        <v>69060300</v>
      </c>
      <c r="G1357" s="19">
        <f t="shared" si="107"/>
        <v>69060306</v>
      </c>
      <c r="H1357" s="18">
        <v>0</v>
      </c>
      <c r="I1357" s="19">
        <v>20</v>
      </c>
      <c r="J1357" s="19">
        <v>1</v>
      </c>
      <c r="K1357" s="19">
        <v>0</v>
      </c>
      <c r="L1357" s="19">
        <v>0</v>
      </c>
      <c r="M1357" s="19">
        <v>0</v>
      </c>
      <c r="N1357" s="19">
        <v>8</v>
      </c>
      <c r="O1357" s="19">
        <v>0</v>
      </c>
      <c r="P1357" s="19">
        <v>0</v>
      </c>
      <c r="Q1357" s="19">
        <v>0</v>
      </c>
      <c r="R1357" s="11">
        <v>0</v>
      </c>
      <c r="S1357" s="18">
        <v>0</v>
      </c>
      <c r="T1357" s="16">
        <v>1</v>
      </c>
      <c r="U1357" s="19">
        <v>2</v>
      </c>
      <c r="V1357" s="19">
        <v>0</v>
      </c>
      <c r="W1357" s="19">
        <v>0</v>
      </c>
      <c r="X1357" s="19">
        <v>0</v>
      </c>
      <c r="Y1357" s="19">
        <v>0</v>
      </c>
      <c r="Z1357" s="19">
        <v>0</v>
      </c>
      <c r="AA1357" s="19">
        <v>0</v>
      </c>
      <c r="AB1357" s="19">
        <v>1</v>
      </c>
      <c r="AC1357" s="19">
        <v>0</v>
      </c>
      <c r="AD1357" s="19">
        <v>18</v>
      </c>
      <c r="AE1357" s="19">
        <v>0</v>
      </c>
      <c r="AF1357" s="19">
        <v>0</v>
      </c>
      <c r="AG1357" s="11">
        <v>2</v>
      </c>
      <c r="AH1357" s="11">
        <v>0</v>
      </c>
      <c r="AI1357" s="11">
        <v>0</v>
      </c>
      <c r="AJ1357" s="11">
        <v>0</v>
      </c>
      <c r="AK1357" s="19">
        <v>0</v>
      </c>
      <c r="AL1357" s="19">
        <v>0</v>
      </c>
      <c r="AM1357" s="19">
        <v>0</v>
      </c>
      <c r="AN1357" s="19">
        <v>0</v>
      </c>
      <c r="AO1357" s="19">
        <v>1000</v>
      </c>
      <c r="AP1357" s="19">
        <v>0</v>
      </c>
      <c r="AQ1357" s="19">
        <v>0</v>
      </c>
      <c r="AR1357" s="11"/>
      <c r="AS1357" s="19" t="s">
        <v>162</v>
      </c>
      <c r="AT1357" s="20" t="s">
        <v>163</v>
      </c>
      <c r="AU1357" s="19">
        <v>0</v>
      </c>
      <c r="AV1357" s="19">
        <v>0</v>
      </c>
      <c r="AW1357" s="19">
        <v>0</v>
      </c>
      <c r="AX1357" s="20" t="s">
        <v>164</v>
      </c>
      <c r="AY1357" s="20" t="s">
        <v>1959</v>
      </c>
      <c r="AZ1357" s="18">
        <v>0</v>
      </c>
      <c r="BA1357" s="18">
        <v>1</v>
      </c>
      <c r="BB1357" s="20" t="s">
        <v>1960</v>
      </c>
      <c r="BC1357" s="19">
        <v>0</v>
      </c>
      <c r="BD1357" s="16">
        <v>0</v>
      </c>
      <c r="BE1357" s="19">
        <v>0</v>
      </c>
      <c r="BF1357" s="19">
        <v>0</v>
      </c>
      <c r="BG1357" s="19">
        <v>0</v>
      </c>
      <c r="BH1357" s="19">
        <v>0</v>
      </c>
      <c r="BI1357" s="14">
        <v>0</v>
      </c>
      <c r="BJ1357" s="11">
        <v>0</v>
      </c>
      <c r="BK1357" s="11">
        <v>0</v>
      </c>
      <c r="BL1357" s="11">
        <v>0</v>
      </c>
      <c r="BM1357" s="11">
        <v>0</v>
      </c>
      <c r="BN1357" s="11">
        <v>0</v>
      </c>
      <c r="BO1357" s="11">
        <v>0</v>
      </c>
      <c r="BP1357" s="11">
        <v>0</v>
      </c>
      <c r="BQ1357" s="46">
        <v>0</v>
      </c>
    </row>
    <row r="1358" ht="20.1" customHeight="1" spans="3:69">
      <c r="C1358" s="19">
        <v>69060306</v>
      </c>
      <c r="D1358" s="20" t="s">
        <v>1961</v>
      </c>
      <c r="E1358" s="19">
        <v>6</v>
      </c>
      <c r="F1358" s="19">
        <v>69060300</v>
      </c>
      <c r="G1358" s="19">
        <f t="shared" si="107"/>
        <v>69060307</v>
      </c>
      <c r="H1358" s="18">
        <v>0</v>
      </c>
      <c r="I1358" s="19">
        <v>20</v>
      </c>
      <c r="J1358" s="19">
        <v>1</v>
      </c>
      <c r="K1358" s="19">
        <v>0</v>
      </c>
      <c r="L1358" s="19">
        <v>0</v>
      </c>
      <c r="M1358" s="19">
        <v>0</v>
      </c>
      <c r="N1358" s="19">
        <v>8</v>
      </c>
      <c r="O1358" s="19">
        <v>0</v>
      </c>
      <c r="P1358" s="19">
        <v>0</v>
      </c>
      <c r="Q1358" s="19">
        <v>0</v>
      </c>
      <c r="R1358" s="11">
        <v>0</v>
      </c>
      <c r="S1358" s="18">
        <v>0</v>
      </c>
      <c r="T1358" s="16">
        <v>1</v>
      </c>
      <c r="U1358" s="19">
        <v>2</v>
      </c>
      <c r="V1358" s="19">
        <v>0</v>
      </c>
      <c r="W1358" s="19">
        <v>0</v>
      </c>
      <c r="X1358" s="19">
        <v>0</v>
      </c>
      <c r="Y1358" s="19">
        <v>0</v>
      </c>
      <c r="Z1358" s="19">
        <v>0</v>
      </c>
      <c r="AA1358" s="19">
        <v>0</v>
      </c>
      <c r="AB1358" s="19">
        <v>1</v>
      </c>
      <c r="AC1358" s="19">
        <v>0</v>
      </c>
      <c r="AD1358" s="19">
        <v>18</v>
      </c>
      <c r="AE1358" s="19">
        <v>0</v>
      </c>
      <c r="AF1358" s="19">
        <v>0</v>
      </c>
      <c r="AG1358" s="11">
        <v>2</v>
      </c>
      <c r="AH1358" s="11">
        <v>0</v>
      </c>
      <c r="AI1358" s="11">
        <v>0</v>
      </c>
      <c r="AJ1358" s="11">
        <v>0</v>
      </c>
      <c r="AK1358" s="19">
        <v>0</v>
      </c>
      <c r="AL1358" s="19">
        <v>0</v>
      </c>
      <c r="AM1358" s="19">
        <v>0</v>
      </c>
      <c r="AN1358" s="19">
        <v>0</v>
      </c>
      <c r="AO1358" s="19">
        <v>1000</v>
      </c>
      <c r="AP1358" s="19">
        <v>0</v>
      </c>
      <c r="AQ1358" s="19">
        <v>0</v>
      </c>
      <c r="AR1358" s="11"/>
      <c r="AS1358" s="19" t="s">
        <v>162</v>
      </c>
      <c r="AT1358" s="20" t="s">
        <v>163</v>
      </c>
      <c r="AU1358" s="19">
        <v>0</v>
      </c>
      <c r="AV1358" s="19">
        <v>0</v>
      </c>
      <c r="AW1358" s="19">
        <v>0</v>
      </c>
      <c r="AX1358" s="20" t="s">
        <v>164</v>
      </c>
      <c r="AY1358" s="20" t="s">
        <v>1962</v>
      </c>
      <c r="AZ1358" s="18">
        <v>0</v>
      </c>
      <c r="BA1358" s="18">
        <v>1</v>
      </c>
      <c r="BB1358" s="20" t="s">
        <v>1963</v>
      </c>
      <c r="BC1358" s="19">
        <v>0</v>
      </c>
      <c r="BD1358" s="16">
        <v>0</v>
      </c>
      <c r="BE1358" s="19">
        <v>0</v>
      </c>
      <c r="BF1358" s="19">
        <v>0</v>
      </c>
      <c r="BG1358" s="19">
        <v>0</v>
      </c>
      <c r="BH1358" s="19">
        <v>0</v>
      </c>
      <c r="BI1358" s="14">
        <v>0</v>
      </c>
      <c r="BJ1358" s="11">
        <v>0</v>
      </c>
      <c r="BK1358" s="11">
        <v>0</v>
      </c>
      <c r="BL1358" s="11">
        <v>0</v>
      </c>
      <c r="BM1358" s="11">
        <v>0</v>
      </c>
      <c r="BN1358" s="11">
        <v>0</v>
      </c>
      <c r="BO1358" s="11">
        <v>0</v>
      </c>
      <c r="BP1358" s="11">
        <v>0</v>
      </c>
      <c r="BQ1358" s="46">
        <v>0</v>
      </c>
    </row>
    <row r="1359" ht="20.1" customHeight="1" spans="3:69">
      <c r="C1359" s="19">
        <v>69060307</v>
      </c>
      <c r="D1359" s="20" t="s">
        <v>1964</v>
      </c>
      <c r="E1359" s="19">
        <v>7</v>
      </c>
      <c r="F1359" s="19">
        <v>69060300</v>
      </c>
      <c r="G1359" s="19">
        <f t="shared" si="107"/>
        <v>69060308</v>
      </c>
      <c r="H1359" s="18">
        <v>0</v>
      </c>
      <c r="I1359" s="19">
        <v>20</v>
      </c>
      <c r="J1359" s="19">
        <v>1</v>
      </c>
      <c r="K1359" s="19">
        <v>0</v>
      </c>
      <c r="L1359" s="19">
        <v>0</v>
      </c>
      <c r="M1359" s="19">
        <v>0</v>
      </c>
      <c r="N1359" s="19">
        <v>8</v>
      </c>
      <c r="O1359" s="19">
        <v>0</v>
      </c>
      <c r="P1359" s="19">
        <v>0</v>
      </c>
      <c r="Q1359" s="19">
        <v>0</v>
      </c>
      <c r="R1359" s="11">
        <v>0</v>
      </c>
      <c r="S1359" s="18">
        <v>0</v>
      </c>
      <c r="T1359" s="16">
        <v>1</v>
      </c>
      <c r="U1359" s="19">
        <v>2</v>
      </c>
      <c r="V1359" s="19">
        <v>0</v>
      </c>
      <c r="W1359" s="19">
        <v>0</v>
      </c>
      <c r="X1359" s="19">
        <v>0</v>
      </c>
      <c r="Y1359" s="19">
        <v>0</v>
      </c>
      <c r="Z1359" s="19">
        <v>0</v>
      </c>
      <c r="AA1359" s="19">
        <v>0</v>
      </c>
      <c r="AB1359" s="19">
        <v>1</v>
      </c>
      <c r="AC1359" s="19">
        <v>0</v>
      </c>
      <c r="AD1359" s="19">
        <v>18</v>
      </c>
      <c r="AE1359" s="19">
        <v>0</v>
      </c>
      <c r="AF1359" s="19">
        <v>0</v>
      </c>
      <c r="AG1359" s="11">
        <v>2</v>
      </c>
      <c r="AH1359" s="11">
        <v>0</v>
      </c>
      <c r="AI1359" s="11">
        <v>0</v>
      </c>
      <c r="AJ1359" s="11">
        <v>0</v>
      </c>
      <c r="AK1359" s="19">
        <v>0</v>
      </c>
      <c r="AL1359" s="19">
        <v>0</v>
      </c>
      <c r="AM1359" s="19">
        <v>0</v>
      </c>
      <c r="AN1359" s="19">
        <v>0</v>
      </c>
      <c r="AO1359" s="19">
        <v>1000</v>
      </c>
      <c r="AP1359" s="19">
        <v>0</v>
      </c>
      <c r="AQ1359" s="19">
        <v>0</v>
      </c>
      <c r="AR1359" s="11"/>
      <c r="AS1359" s="19" t="s">
        <v>162</v>
      </c>
      <c r="AT1359" s="20" t="s">
        <v>163</v>
      </c>
      <c r="AU1359" s="19">
        <v>0</v>
      </c>
      <c r="AV1359" s="19">
        <v>0</v>
      </c>
      <c r="AW1359" s="19">
        <v>0</v>
      </c>
      <c r="AX1359" s="20" t="s">
        <v>164</v>
      </c>
      <c r="AY1359" s="20" t="s">
        <v>1965</v>
      </c>
      <c r="AZ1359" s="18">
        <v>0</v>
      </c>
      <c r="BA1359" s="18">
        <v>1</v>
      </c>
      <c r="BB1359" s="20" t="s">
        <v>1966</v>
      </c>
      <c r="BC1359" s="19">
        <v>0</v>
      </c>
      <c r="BD1359" s="16">
        <v>0</v>
      </c>
      <c r="BE1359" s="19">
        <v>0</v>
      </c>
      <c r="BF1359" s="19">
        <v>0</v>
      </c>
      <c r="BG1359" s="19">
        <v>0</v>
      </c>
      <c r="BH1359" s="19">
        <v>0</v>
      </c>
      <c r="BI1359" s="14">
        <v>0</v>
      </c>
      <c r="BJ1359" s="11">
        <v>0</v>
      </c>
      <c r="BK1359" s="11">
        <v>0</v>
      </c>
      <c r="BL1359" s="11">
        <v>0</v>
      </c>
      <c r="BM1359" s="11">
        <v>0</v>
      </c>
      <c r="BN1359" s="11">
        <v>0</v>
      </c>
      <c r="BO1359" s="11">
        <v>0</v>
      </c>
      <c r="BP1359" s="11">
        <v>0</v>
      </c>
      <c r="BQ1359" s="46">
        <v>0</v>
      </c>
    </row>
    <row r="1360" ht="20.1" customHeight="1" spans="3:69">
      <c r="C1360" s="19">
        <v>69060308</v>
      </c>
      <c r="D1360" s="20" t="s">
        <v>1967</v>
      </c>
      <c r="E1360" s="19">
        <v>8</v>
      </c>
      <c r="F1360" s="19">
        <v>69060300</v>
      </c>
      <c r="G1360" s="19">
        <f t="shared" si="107"/>
        <v>69060309</v>
      </c>
      <c r="H1360" s="18">
        <v>0</v>
      </c>
      <c r="I1360" s="19">
        <v>20</v>
      </c>
      <c r="J1360" s="19">
        <v>1</v>
      </c>
      <c r="K1360" s="19">
        <v>0</v>
      </c>
      <c r="L1360" s="19">
        <v>0</v>
      </c>
      <c r="M1360" s="19">
        <v>0</v>
      </c>
      <c r="N1360" s="19">
        <v>8</v>
      </c>
      <c r="O1360" s="19">
        <v>0</v>
      </c>
      <c r="P1360" s="19">
        <v>0</v>
      </c>
      <c r="Q1360" s="19">
        <v>0</v>
      </c>
      <c r="R1360" s="11">
        <v>0</v>
      </c>
      <c r="S1360" s="18">
        <v>0</v>
      </c>
      <c r="T1360" s="16">
        <v>1</v>
      </c>
      <c r="U1360" s="19">
        <v>2</v>
      </c>
      <c r="V1360" s="19">
        <v>0</v>
      </c>
      <c r="W1360" s="19">
        <v>0</v>
      </c>
      <c r="X1360" s="19">
        <v>0</v>
      </c>
      <c r="Y1360" s="19">
        <v>0</v>
      </c>
      <c r="Z1360" s="19">
        <v>0</v>
      </c>
      <c r="AA1360" s="19">
        <v>0</v>
      </c>
      <c r="AB1360" s="19">
        <v>1</v>
      </c>
      <c r="AC1360" s="19">
        <v>0</v>
      </c>
      <c r="AD1360" s="19">
        <v>18</v>
      </c>
      <c r="AE1360" s="19">
        <v>0</v>
      </c>
      <c r="AF1360" s="19">
        <v>0</v>
      </c>
      <c r="AG1360" s="11">
        <v>2</v>
      </c>
      <c r="AH1360" s="11">
        <v>0</v>
      </c>
      <c r="AI1360" s="11">
        <v>0</v>
      </c>
      <c r="AJ1360" s="11">
        <v>0</v>
      </c>
      <c r="AK1360" s="19">
        <v>0</v>
      </c>
      <c r="AL1360" s="19">
        <v>0</v>
      </c>
      <c r="AM1360" s="19">
        <v>0</v>
      </c>
      <c r="AN1360" s="19">
        <v>0</v>
      </c>
      <c r="AO1360" s="19">
        <v>1000</v>
      </c>
      <c r="AP1360" s="19">
        <v>0</v>
      </c>
      <c r="AQ1360" s="19">
        <v>0</v>
      </c>
      <c r="AR1360" s="11"/>
      <c r="AS1360" s="19" t="s">
        <v>162</v>
      </c>
      <c r="AT1360" s="20" t="s">
        <v>163</v>
      </c>
      <c r="AU1360" s="19">
        <v>0</v>
      </c>
      <c r="AV1360" s="19">
        <v>0</v>
      </c>
      <c r="AW1360" s="19">
        <v>0</v>
      </c>
      <c r="AX1360" s="20" t="s">
        <v>164</v>
      </c>
      <c r="AY1360" s="20" t="s">
        <v>1968</v>
      </c>
      <c r="AZ1360" s="18">
        <v>0</v>
      </c>
      <c r="BA1360" s="18">
        <v>1</v>
      </c>
      <c r="BB1360" s="20" t="s">
        <v>1969</v>
      </c>
      <c r="BC1360" s="19">
        <v>0</v>
      </c>
      <c r="BD1360" s="16">
        <v>0</v>
      </c>
      <c r="BE1360" s="19">
        <v>0</v>
      </c>
      <c r="BF1360" s="19">
        <v>0</v>
      </c>
      <c r="BG1360" s="19">
        <v>0</v>
      </c>
      <c r="BH1360" s="19">
        <v>0</v>
      </c>
      <c r="BI1360" s="14">
        <v>0</v>
      </c>
      <c r="BJ1360" s="11">
        <v>0</v>
      </c>
      <c r="BK1360" s="11">
        <v>0</v>
      </c>
      <c r="BL1360" s="11">
        <v>0</v>
      </c>
      <c r="BM1360" s="11">
        <v>0</v>
      </c>
      <c r="BN1360" s="11">
        <v>0</v>
      </c>
      <c r="BO1360" s="11">
        <v>0</v>
      </c>
      <c r="BP1360" s="11">
        <v>0</v>
      </c>
      <c r="BQ1360" s="46">
        <v>0</v>
      </c>
    </row>
    <row r="1361" ht="20.1" customHeight="1" spans="3:69">
      <c r="C1361" s="19">
        <v>69060309</v>
      </c>
      <c r="D1361" s="20" t="s">
        <v>1970</v>
      </c>
      <c r="E1361" s="19">
        <v>9</v>
      </c>
      <c r="F1361" s="19">
        <v>69060300</v>
      </c>
      <c r="G1361" s="19">
        <f t="shared" si="107"/>
        <v>69060310</v>
      </c>
      <c r="H1361" s="18">
        <v>0</v>
      </c>
      <c r="I1361" s="19">
        <v>20</v>
      </c>
      <c r="J1361" s="19">
        <v>1</v>
      </c>
      <c r="K1361" s="19">
        <v>0</v>
      </c>
      <c r="L1361" s="19">
        <v>0</v>
      </c>
      <c r="M1361" s="19">
        <v>0</v>
      </c>
      <c r="N1361" s="19">
        <v>8</v>
      </c>
      <c r="O1361" s="19">
        <v>0</v>
      </c>
      <c r="P1361" s="19">
        <v>0</v>
      </c>
      <c r="Q1361" s="19">
        <v>0</v>
      </c>
      <c r="R1361" s="11">
        <v>0</v>
      </c>
      <c r="S1361" s="18">
        <v>0</v>
      </c>
      <c r="T1361" s="16">
        <v>1</v>
      </c>
      <c r="U1361" s="19">
        <v>2</v>
      </c>
      <c r="V1361" s="19">
        <v>0</v>
      </c>
      <c r="W1361" s="19">
        <v>0</v>
      </c>
      <c r="X1361" s="19">
        <v>0</v>
      </c>
      <c r="Y1361" s="19">
        <v>0</v>
      </c>
      <c r="Z1361" s="19">
        <v>0</v>
      </c>
      <c r="AA1361" s="19">
        <v>0</v>
      </c>
      <c r="AB1361" s="19">
        <v>1</v>
      </c>
      <c r="AC1361" s="19">
        <v>0</v>
      </c>
      <c r="AD1361" s="19">
        <v>18</v>
      </c>
      <c r="AE1361" s="19">
        <v>0</v>
      </c>
      <c r="AF1361" s="19">
        <v>0</v>
      </c>
      <c r="AG1361" s="11">
        <v>2</v>
      </c>
      <c r="AH1361" s="11">
        <v>0</v>
      </c>
      <c r="AI1361" s="11">
        <v>0</v>
      </c>
      <c r="AJ1361" s="11">
        <v>0</v>
      </c>
      <c r="AK1361" s="19">
        <v>0</v>
      </c>
      <c r="AL1361" s="19">
        <v>0</v>
      </c>
      <c r="AM1361" s="19">
        <v>0</v>
      </c>
      <c r="AN1361" s="19">
        <v>0</v>
      </c>
      <c r="AO1361" s="19">
        <v>1000</v>
      </c>
      <c r="AP1361" s="19">
        <v>0</v>
      </c>
      <c r="AQ1361" s="19">
        <v>0</v>
      </c>
      <c r="AR1361" s="11"/>
      <c r="AS1361" s="19" t="s">
        <v>162</v>
      </c>
      <c r="AT1361" s="20" t="s">
        <v>163</v>
      </c>
      <c r="AU1361" s="19">
        <v>0</v>
      </c>
      <c r="AV1361" s="19">
        <v>0</v>
      </c>
      <c r="AW1361" s="19">
        <v>0</v>
      </c>
      <c r="AX1361" s="20" t="s">
        <v>164</v>
      </c>
      <c r="AY1361" s="20" t="s">
        <v>1971</v>
      </c>
      <c r="AZ1361" s="18">
        <v>0</v>
      </c>
      <c r="BA1361" s="18">
        <v>1</v>
      </c>
      <c r="BB1361" s="20" t="s">
        <v>1972</v>
      </c>
      <c r="BC1361" s="19">
        <v>0</v>
      </c>
      <c r="BD1361" s="16">
        <v>0</v>
      </c>
      <c r="BE1361" s="19">
        <v>0</v>
      </c>
      <c r="BF1361" s="19">
        <v>0</v>
      </c>
      <c r="BG1361" s="19">
        <v>0</v>
      </c>
      <c r="BH1361" s="19">
        <v>0</v>
      </c>
      <c r="BI1361" s="14">
        <v>0</v>
      </c>
      <c r="BJ1361" s="11">
        <v>0</v>
      </c>
      <c r="BK1361" s="11">
        <v>0</v>
      </c>
      <c r="BL1361" s="11">
        <v>0</v>
      </c>
      <c r="BM1361" s="11">
        <v>0</v>
      </c>
      <c r="BN1361" s="11">
        <v>0</v>
      </c>
      <c r="BO1361" s="11">
        <v>0</v>
      </c>
      <c r="BP1361" s="11">
        <v>0</v>
      </c>
      <c r="BQ1361" s="46">
        <v>0</v>
      </c>
    </row>
    <row r="1362" ht="20.1" customHeight="1" spans="3:69">
      <c r="C1362" s="19">
        <v>69060310</v>
      </c>
      <c r="D1362" s="20" t="s">
        <v>1973</v>
      </c>
      <c r="E1362" s="19">
        <v>10</v>
      </c>
      <c r="F1362" s="19">
        <v>69060300</v>
      </c>
      <c r="G1362" s="19">
        <v>0</v>
      </c>
      <c r="H1362" s="18">
        <v>0</v>
      </c>
      <c r="I1362" s="19">
        <v>20</v>
      </c>
      <c r="J1362" s="19">
        <v>1</v>
      </c>
      <c r="K1362" s="19">
        <v>0</v>
      </c>
      <c r="L1362" s="19">
        <v>0</v>
      </c>
      <c r="M1362" s="19">
        <v>0</v>
      </c>
      <c r="N1362" s="19">
        <v>8</v>
      </c>
      <c r="O1362" s="19">
        <v>0</v>
      </c>
      <c r="P1362" s="19">
        <v>0</v>
      </c>
      <c r="Q1362" s="19">
        <v>0</v>
      </c>
      <c r="R1362" s="11">
        <v>0</v>
      </c>
      <c r="S1362" s="18">
        <v>0</v>
      </c>
      <c r="T1362" s="16">
        <v>1</v>
      </c>
      <c r="U1362" s="19">
        <v>2</v>
      </c>
      <c r="V1362" s="19">
        <v>0</v>
      </c>
      <c r="W1362" s="19">
        <v>0</v>
      </c>
      <c r="X1362" s="19">
        <v>0</v>
      </c>
      <c r="Y1362" s="19">
        <v>0</v>
      </c>
      <c r="Z1362" s="19">
        <v>0</v>
      </c>
      <c r="AA1362" s="19">
        <v>0</v>
      </c>
      <c r="AB1362" s="19">
        <v>1</v>
      </c>
      <c r="AC1362" s="19">
        <v>0</v>
      </c>
      <c r="AD1362" s="19">
        <v>18</v>
      </c>
      <c r="AE1362" s="19">
        <v>0</v>
      </c>
      <c r="AF1362" s="19">
        <v>0</v>
      </c>
      <c r="AG1362" s="11">
        <v>2</v>
      </c>
      <c r="AH1362" s="11">
        <v>0</v>
      </c>
      <c r="AI1362" s="11">
        <v>0</v>
      </c>
      <c r="AJ1362" s="11">
        <v>0</v>
      </c>
      <c r="AK1362" s="19">
        <v>0</v>
      </c>
      <c r="AL1362" s="19">
        <v>0</v>
      </c>
      <c r="AM1362" s="19">
        <v>0</v>
      </c>
      <c r="AN1362" s="19">
        <v>0</v>
      </c>
      <c r="AO1362" s="19">
        <v>1000</v>
      </c>
      <c r="AP1362" s="19">
        <v>0</v>
      </c>
      <c r="AQ1362" s="19">
        <v>0</v>
      </c>
      <c r="AR1362" s="11"/>
      <c r="AS1362" s="19" t="s">
        <v>162</v>
      </c>
      <c r="AT1362" s="20" t="s">
        <v>163</v>
      </c>
      <c r="AU1362" s="19">
        <v>0</v>
      </c>
      <c r="AV1362" s="19">
        <v>0</v>
      </c>
      <c r="AW1362" s="19">
        <v>0</v>
      </c>
      <c r="AX1362" s="20" t="s">
        <v>164</v>
      </c>
      <c r="AY1362" s="20" t="s">
        <v>1974</v>
      </c>
      <c r="AZ1362" s="18">
        <v>0</v>
      </c>
      <c r="BA1362" s="18">
        <v>1</v>
      </c>
      <c r="BB1362" s="20" t="s">
        <v>1975</v>
      </c>
      <c r="BC1362" s="19">
        <v>0</v>
      </c>
      <c r="BD1362" s="16">
        <v>0</v>
      </c>
      <c r="BE1362" s="19">
        <v>0</v>
      </c>
      <c r="BF1362" s="19">
        <v>0</v>
      </c>
      <c r="BG1362" s="19">
        <v>0</v>
      </c>
      <c r="BH1362" s="19">
        <v>0</v>
      </c>
      <c r="BI1362" s="14">
        <v>0</v>
      </c>
      <c r="BJ1362" s="11">
        <v>0</v>
      </c>
      <c r="BK1362" s="11">
        <v>0</v>
      </c>
      <c r="BL1362" s="11">
        <v>0</v>
      </c>
      <c r="BM1362" s="11">
        <v>0</v>
      </c>
      <c r="BN1362" s="11">
        <v>0</v>
      </c>
      <c r="BO1362" s="11">
        <v>0</v>
      </c>
      <c r="BP1362" s="11">
        <v>0</v>
      </c>
      <c r="BQ1362" s="46">
        <v>0</v>
      </c>
    </row>
    <row r="1363" ht="20.1" customHeight="1" spans="3:69">
      <c r="C1363" s="19">
        <v>69060400</v>
      </c>
      <c r="D1363" s="20" t="s">
        <v>1976</v>
      </c>
      <c r="E1363" s="19">
        <v>0</v>
      </c>
      <c r="F1363" s="19">
        <v>69060400</v>
      </c>
      <c r="G1363" s="19">
        <f>C1364</f>
        <v>69060401</v>
      </c>
      <c r="H1363" s="18">
        <v>0</v>
      </c>
      <c r="I1363" s="19">
        <v>20</v>
      </c>
      <c r="J1363" s="19">
        <v>1</v>
      </c>
      <c r="K1363" s="19">
        <v>0</v>
      </c>
      <c r="L1363" s="19">
        <v>0</v>
      </c>
      <c r="M1363" s="19">
        <v>0</v>
      </c>
      <c r="N1363" s="19">
        <v>8</v>
      </c>
      <c r="O1363" s="19">
        <v>0</v>
      </c>
      <c r="P1363" s="19">
        <v>0</v>
      </c>
      <c r="Q1363" s="19">
        <v>0</v>
      </c>
      <c r="R1363" s="11">
        <v>0</v>
      </c>
      <c r="S1363" s="18">
        <v>0</v>
      </c>
      <c r="T1363" s="16">
        <v>1</v>
      </c>
      <c r="U1363" s="19">
        <v>2</v>
      </c>
      <c r="V1363" s="19">
        <v>0</v>
      </c>
      <c r="W1363" s="19">
        <v>0</v>
      </c>
      <c r="X1363" s="19">
        <v>0</v>
      </c>
      <c r="Y1363" s="19">
        <v>0</v>
      </c>
      <c r="Z1363" s="19">
        <v>0</v>
      </c>
      <c r="AA1363" s="19">
        <v>0</v>
      </c>
      <c r="AB1363" s="19">
        <v>1</v>
      </c>
      <c r="AC1363" s="19">
        <v>0</v>
      </c>
      <c r="AD1363" s="19">
        <v>18</v>
      </c>
      <c r="AE1363" s="19">
        <v>0</v>
      </c>
      <c r="AF1363" s="19">
        <v>0</v>
      </c>
      <c r="AG1363" s="11">
        <v>2</v>
      </c>
      <c r="AH1363" s="11">
        <v>0</v>
      </c>
      <c r="AI1363" s="11">
        <v>0</v>
      </c>
      <c r="AJ1363" s="11">
        <v>0</v>
      </c>
      <c r="AK1363" s="19">
        <v>0</v>
      </c>
      <c r="AL1363" s="19">
        <v>0</v>
      </c>
      <c r="AM1363" s="19">
        <v>0</v>
      </c>
      <c r="AN1363" s="19">
        <v>0</v>
      </c>
      <c r="AO1363" s="19">
        <v>1000</v>
      </c>
      <c r="AP1363" s="19">
        <v>0</v>
      </c>
      <c r="AQ1363" s="19">
        <v>0</v>
      </c>
      <c r="AR1363" s="11"/>
      <c r="AS1363" s="19" t="s">
        <v>162</v>
      </c>
      <c r="AT1363" s="20" t="s">
        <v>163</v>
      </c>
      <c r="AU1363" s="19">
        <v>0</v>
      </c>
      <c r="AV1363" s="19">
        <v>0</v>
      </c>
      <c r="AW1363" s="19">
        <v>0</v>
      </c>
      <c r="AX1363" s="20" t="s">
        <v>164</v>
      </c>
      <c r="AY1363" s="20" t="s">
        <v>1977</v>
      </c>
      <c r="AZ1363" s="18">
        <v>0</v>
      </c>
      <c r="BA1363" s="18">
        <v>1</v>
      </c>
      <c r="BB1363" s="20" t="s">
        <v>1881</v>
      </c>
      <c r="BC1363" s="19">
        <v>0</v>
      </c>
      <c r="BD1363" s="16">
        <v>0</v>
      </c>
      <c r="BE1363" s="19">
        <v>0</v>
      </c>
      <c r="BF1363" s="19">
        <v>0</v>
      </c>
      <c r="BG1363" s="19">
        <v>0</v>
      </c>
      <c r="BH1363" s="19">
        <v>0</v>
      </c>
      <c r="BI1363" s="14">
        <v>0</v>
      </c>
      <c r="BJ1363" s="11">
        <v>0</v>
      </c>
      <c r="BK1363" s="11">
        <v>0</v>
      </c>
      <c r="BL1363" s="11">
        <v>0</v>
      </c>
      <c r="BM1363" s="11">
        <v>0</v>
      </c>
      <c r="BN1363" s="11">
        <v>0</v>
      </c>
      <c r="BO1363" s="11">
        <v>0</v>
      </c>
      <c r="BP1363" s="11">
        <v>0</v>
      </c>
      <c r="BQ1363" s="46">
        <v>0</v>
      </c>
    </row>
    <row r="1364" ht="20.1" customHeight="1" spans="3:69">
      <c r="C1364" s="19">
        <v>69060401</v>
      </c>
      <c r="D1364" s="20" t="s">
        <v>1978</v>
      </c>
      <c r="E1364" s="19">
        <v>1</v>
      </c>
      <c r="F1364" s="19">
        <v>69060400</v>
      </c>
      <c r="G1364" s="19">
        <f t="shared" ref="G1364:G1372" si="108">C1365</f>
        <v>69060402</v>
      </c>
      <c r="H1364" s="18">
        <v>0</v>
      </c>
      <c r="I1364" s="19">
        <v>20</v>
      </c>
      <c r="J1364" s="19">
        <v>1</v>
      </c>
      <c r="K1364" s="19">
        <v>0</v>
      </c>
      <c r="L1364" s="19">
        <v>0</v>
      </c>
      <c r="M1364" s="19">
        <v>0</v>
      </c>
      <c r="N1364" s="19">
        <v>8</v>
      </c>
      <c r="O1364" s="19">
        <v>0</v>
      </c>
      <c r="P1364" s="19">
        <v>0</v>
      </c>
      <c r="Q1364" s="19">
        <v>0</v>
      </c>
      <c r="R1364" s="11">
        <v>0</v>
      </c>
      <c r="S1364" s="18">
        <v>0</v>
      </c>
      <c r="T1364" s="16">
        <v>1</v>
      </c>
      <c r="U1364" s="19">
        <v>2</v>
      </c>
      <c r="V1364" s="19">
        <v>0</v>
      </c>
      <c r="W1364" s="19">
        <v>0</v>
      </c>
      <c r="X1364" s="19">
        <v>0</v>
      </c>
      <c r="Y1364" s="19">
        <v>0</v>
      </c>
      <c r="Z1364" s="19">
        <v>0</v>
      </c>
      <c r="AA1364" s="19">
        <v>0</v>
      </c>
      <c r="AB1364" s="19">
        <v>1</v>
      </c>
      <c r="AC1364" s="19">
        <v>0</v>
      </c>
      <c r="AD1364" s="19">
        <v>18</v>
      </c>
      <c r="AE1364" s="19">
        <v>0</v>
      </c>
      <c r="AF1364" s="19">
        <v>0</v>
      </c>
      <c r="AG1364" s="11">
        <v>2</v>
      </c>
      <c r="AH1364" s="11">
        <v>0</v>
      </c>
      <c r="AI1364" s="11">
        <v>0</v>
      </c>
      <c r="AJ1364" s="11">
        <v>0</v>
      </c>
      <c r="AK1364" s="19">
        <v>0</v>
      </c>
      <c r="AL1364" s="19">
        <v>0</v>
      </c>
      <c r="AM1364" s="19">
        <v>0</v>
      </c>
      <c r="AN1364" s="19">
        <v>0</v>
      </c>
      <c r="AO1364" s="19">
        <v>1000</v>
      </c>
      <c r="AP1364" s="19">
        <v>0</v>
      </c>
      <c r="AQ1364" s="19">
        <v>0</v>
      </c>
      <c r="AR1364" s="11"/>
      <c r="AS1364" s="19" t="s">
        <v>162</v>
      </c>
      <c r="AT1364" s="20" t="s">
        <v>163</v>
      </c>
      <c r="AU1364" s="19">
        <v>0</v>
      </c>
      <c r="AV1364" s="19">
        <v>0</v>
      </c>
      <c r="AW1364" s="19">
        <v>0</v>
      </c>
      <c r="AX1364" s="20" t="s">
        <v>164</v>
      </c>
      <c r="AY1364" s="20" t="s">
        <v>1979</v>
      </c>
      <c r="AZ1364" s="18">
        <v>0</v>
      </c>
      <c r="BA1364" s="18">
        <v>1</v>
      </c>
      <c r="BB1364" s="20" t="s">
        <v>1980</v>
      </c>
      <c r="BC1364" s="19">
        <v>0</v>
      </c>
      <c r="BD1364" s="16">
        <v>0</v>
      </c>
      <c r="BE1364" s="19">
        <v>0</v>
      </c>
      <c r="BF1364" s="19">
        <v>0</v>
      </c>
      <c r="BG1364" s="19">
        <v>0</v>
      </c>
      <c r="BH1364" s="19">
        <v>0</v>
      </c>
      <c r="BI1364" s="14">
        <v>0</v>
      </c>
      <c r="BJ1364" s="11">
        <v>0</v>
      </c>
      <c r="BK1364" s="11">
        <v>0</v>
      </c>
      <c r="BL1364" s="11">
        <v>0</v>
      </c>
      <c r="BM1364" s="11">
        <v>0</v>
      </c>
      <c r="BN1364" s="11">
        <v>0</v>
      </c>
      <c r="BO1364" s="11">
        <v>0</v>
      </c>
      <c r="BP1364" s="11">
        <v>0</v>
      </c>
      <c r="BQ1364" s="46">
        <v>0</v>
      </c>
    </row>
    <row r="1365" ht="20.1" customHeight="1" spans="3:69">
      <c r="C1365" s="19">
        <v>69060402</v>
      </c>
      <c r="D1365" s="20" t="s">
        <v>1981</v>
      </c>
      <c r="E1365" s="19">
        <v>2</v>
      </c>
      <c r="F1365" s="19">
        <v>69060400</v>
      </c>
      <c r="G1365" s="19">
        <f t="shared" si="108"/>
        <v>69060403</v>
      </c>
      <c r="H1365" s="18">
        <v>0</v>
      </c>
      <c r="I1365" s="19">
        <v>20</v>
      </c>
      <c r="J1365" s="19">
        <v>1</v>
      </c>
      <c r="K1365" s="19">
        <v>0</v>
      </c>
      <c r="L1365" s="19">
        <v>0</v>
      </c>
      <c r="M1365" s="19">
        <v>0</v>
      </c>
      <c r="N1365" s="19">
        <v>8</v>
      </c>
      <c r="O1365" s="19">
        <v>0</v>
      </c>
      <c r="P1365" s="19">
        <v>0</v>
      </c>
      <c r="Q1365" s="19">
        <v>0</v>
      </c>
      <c r="R1365" s="11">
        <v>0</v>
      </c>
      <c r="S1365" s="18">
        <v>0</v>
      </c>
      <c r="T1365" s="16">
        <v>1</v>
      </c>
      <c r="U1365" s="19">
        <v>2</v>
      </c>
      <c r="V1365" s="19">
        <v>0</v>
      </c>
      <c r="W1365" s="19">
        <v>0</v>
      </c>
      <c r="X1365" s="19">
        <v>0</v>
      </c>
      <c r="Y1365" s="19">
        <v>0</v>
      </c>
      <c r="Z1365" s="19">
        <v>0</v>
      </c>
      <c r="AA1365" s="19">
        <v>0</v>
      </c>
      <c r="AB1365" s="19">
        <v>1</v>
      </c>
      <c r="AC1365" s="19">
        <v>0</v>
      </c>
      <c r="AD1365" s="19">
        <v>18</v>
      </c>
      <c r="AE1365" s="19">
        <v>0</v>
      </c>
      <c r="AF1365" s="19">
        <v>0</v>
      </c>
      <c r="AG1365" s="11">
        <v>2</v>
      </c>
      <c r="AH1365" s="11">
        <v>0</v>
      </c>
      <c r="AI1365" s="11">
        <v>0</v>
      </c>
      <c r="AJ1365" s="11">
        <v>0</v>
      </c>
      <c r="AK1365" s="19">
        <v>0</v>
      </c>
      <c r="AL1365" s="19">
        <v>0</v>
      </c>
      <c r="AM1365" s="19">
        <v>0</v>
      </c>
      <c r="AN1365" s="19">
        <v>0</v>
      </c>
      <c r="AO1365" s="19">
        <v>1000</v>
      </c>
      <c r="AP1365" s="19">
        <v>0</v>
      </c>
      <c r="AQ1365" s="19">
        <v>0</v>
      </c>
      <c r="AR1365" s="11"/>
      <c r="AS1365" s="19" t="s">
        <v>162</v>
      </c>
      <c r="AT1365" s="20" t="s">
        <v>163</v>
      </c>
      <c r="AU1365" s="19">
        <v>0</v>
      </c>
      <c r="AV1365" s="19">
        <v>0</v>
      </c>
      <c r="AW1365" s="19">
        <v>0</v>
      </c>
      <c r="AX1365" s="20" t="s">
        <v>164</v>
      </c>
      <c r="AY1365" s="20" t="s">
        <v>1982</v>
      </c>
      <c r="AZ1365" s="18">
        <v>0</v>
      </c>
      <c r="BA1365" s="18">
        <v>1</v>
      </c>
      <c r="BB1365" s="20" t="s">
        <v>1983</v>
      </c>
      <c r="BC1365" s="19">
        <v>0</v>
      </c>
      <c r="BD1365" s="16">
        <v>0</v>
      </c>
      <c r="BE1365" s="19">
        <v>0</v>
      </c>
      <c r="BF1365" s="19">
        <v>0</v>
      </c>
      <c r="BG1365" s="19">
        <v>0</v>
      </c>
      <c r="BH1365" s="19">
        <v>0</v>
      </c>
      <c r="BI1365" s="14">
        <v>0</v>
      </c>
      <c r="BJ1365" s="11">
        <v>0</v>
      </c>
      <c r="BK1365" s="11">
        <v>0</v>
      </c>
      <c r="BL1365" s="11">
        <v>0</v>
      </c>
      <c r="BM1365" s="11">
        <v>0</v>
      </c>
      <c r="BN1365" s="11">
        <v>0</v>
      </c>
      <c r="BO1365" s="11">
        <v>0</v>
      </c>
      <c r="BP1365" s="11">
        <v>0</v>
      </c>
      <c r="BQ1365" s="46">
        <v>0</v>
      </c>
    </row>
    <row r="1366" ht="20.1" customHeight="1" spans="3:69">
      <c r="C1366" s="19">
        <v>69060403</v>
      </c>
      <c r="D1366" s="20" t="s">
        <v>1984</v>
      </c>
      <c r="E1366" s="19">
        <v>3</v>
      </c>
      <c r="F1366" s="19">
        <v>69060400</v>
      </c>
      <c r="G1366" s="19">
        <f t="shared" si="108"/>
        <v>69060404</v>
      </c>
      <c r="H1366" s="18">
        <v>0</v>
      </c>
      <c r="I1366" s="19">
        <v>20</v>
      </c>
      <c r="J1366" s="19">
        <v>1</v>
      </c>
      <c r="K1366" s="19">
        <v>0</v>
      </c>
      <c r="L1366" s="19">
        <v>0</v>
      </c>
      <c r="M1366" s="19">
        <v>0</v>
      </c>
      <c r="N1366" s="19">
        <v>8</v>
      </c>
      <c r="O1366" s="19">
        <v>0</v>
      </c>
      <c r="P1366" s="19">
        <v>0</v>
      </c>
      <c r="Q1366" s="19">
        <v>0</v>
      </c>
      <c r="R1366" s="11">
        <v>0</v>
      </c>
      <c r="S1366" s="18">
        <v>0</v>
      </c>
      <c r="T1366" s="16">
        <v>1</v>
      </c>
      <c r="U1366" s="19">
        <v>2</v>
      </c>
      <c r="V1366" s="19">
        <v>0</v>
      </c>
      <c r="W1366" s="19">
        <v>0</v>
      </c>
      <c r="X1366" s="19">
        <v>0</v>
      </c>
      <c r="Y1366" s="19">
        <v>0</v>
      </c>
      <c r="Z1366" s="19">
        <v>0</v>
      </c>
      <c r="AA1366" s="19">
        <v>0</v>
      </c>
      <c r="AB1366" s="19">
        <v>1</v>
      </c>
      <c r="AC1366" s="19">
        <v>0</v>
      </c>
      <c r="AD1366" s="19">
        <v>18</v>
      </c>
      <c r="AE1366" s="19">
        <v>0</v>
      </c>
      <c r="AF1366" s="19">
        <v>0</v>
      </c>
      <c r="AG1366" s="11">
        <v>2</v>
      </c>
      <c r="AH1366" s="11">
        <v>0</v>
      </c>
      <c r="AI1366" s="11">
        <v>0</v>
      </c>
      <c r="AJ1366" s="11">
        <v>0</v>
      </c>
      <c r="AK1366" s="19">
        <v>0</v>
      </c>
      <c r="AL1366" s="19">
        <v>0</v>
      </c>
      <c r="AM1366" s="19">
        <v>0</v>
      </c>
      <c r="AN1366" s="19">
        <v>0</v>
      </c>
      <c r="AO1366" s="19">
        <v>1000</v>
      </c>
      <c r="AP1366" s="19">
        <v>0</v>
      </c>
      <c r="AQ1366" s="19">
        <v>0</v>
      </c>
      <c r="AR1366" s="11"/>
      <c r="AS1366" s="19" t="s">
        <v>162</v>
      </c>
      <c r="AT1366" s="20" t="s">
        <v>163</v>
      </c>
      <c r="AU1366" s="19">
        <v>0</v>
      </c>
      <c r="AV1366" s="19">
        <v>0</v>
      </c>
      <c r="AW1366" s="19">
        <v>0</v>
      </c>
      <c r="AX1366" s="20" t="s">
        <v>164</v>
      </c>
      <c r="AY1366" s="20" t="s">
        <v>1985</v>
      </c>
      <c r="AZ1366" s="18">
        <v>0</v>
      </c>
      <c r="BA1366" s="18">
        <v>1</v>
      </c>
      <c r="BB1366" s="20" t="s">
        <v>1986</v>
      </c>
      <c r="BC1366" s="19">
        <v>0</v>
      </c>
      <c r="BD1366" s="16">
        <v>0</v>
      </c>
      <c r="BE1366" s="19">
        <v>0</v>
      </c>
      <c r="BF1366" s="19">
        <v>0</v>
      </c>
      <c r="BG1366" s="19">
        <v>0</v>
      </c>
      <c r="BH1366" s="19">
        <v>0</v>
      </c>
      <c r="BI1366" s="14">
        <v>0</v>
      </c>
      <c r="BJ1366" s="11">
        <v>0</v>
      </c>
      <c r="BK1366" s="11">
        <v>0</v>
      </c>
      <c r="BL1366" s="11">
        <v>0</v>
      </c>
      <c r="BM1366" s="11">
        <v>0</v>
      </c>
      <c r="BN1366" s="11">
        <v>0</v>
      </c>
      <c r="BO1366" s="11">
        <v>0</v>
      </c>
      <c r="BP1366" s="11">
        <v>0</v>
      </c>
      <c r="BQ1366" s="46">
        <v>0</v>
      </c>
    </row>
    <row r="1367" ht="20.1" customHeight="1" spans="3:69">
      <c r="C1367" s="19">
        <v>69060404</v>
      </c>
      <c r="D1367" s="20" t="s">
        <v>1987</v>
      </c>
      <c r="E1367" s="19">
        <v>4</v>
      </c>
      <c r="F1367" s="19">
        <v>69060400</v>
      </c>
      <c r="G1367" s="19">
        <f t="shared" si="108"/>
        <v>69060405</v>
      </c>
      <c r="H1367" s="18">
        <v>0</v>
      </c>
      <c r="I1367" s="19">
        <v>20</v>
      </c>
      <c r="J1367" s="19">
        <v>1</v>
      </c>
      <c r="K1367" s="19">
        <v>0</v>
      </c>
      <c r="L1367" s="19">
        <v>0</v>
      </c>
      <c r="M1367" s="19">
        <v>0</v>
      </c>
      <c r="N1367" s="19">
        <v>8</v>
      </c>
      <c r="O1367" s="19">
        <v>0</v>
      </c>
      <c r="P1367" s="19">
        <v>0</v>
      </c>
      <c r="Q1367" s="19">
        <v>0</v>
      </c>
      <c r="R1367" s="11">
        <v>0</v>
      </c>
      <c r="S1367" s="18">
        <v>0</v>
      </c>
      <c r="T1367" s="16">
        <v>1</v>
      </c>
      <c r="U1367" s="19">
        <v>2</v>
      </c>
      <c r="V1367" s="19">
        <v>0</v>
      </c>
      <c r="W1367" s="19">
        <v>0</v>
      </c>
      <c r="X1367" s="19">
        <v>0</v>
      </c>
      <c r="Y1367" s="19">
        <v>0</v>
      </c>
      <c r="Z1367" s="19">
        <v>0</v>
      </c>
      <c r="AA1367" s="19">
        <v>0</v>
      </c>
      <c r="AB1367" s="19">
        <v>1</v>
      </c>
      <c r="AC1367" s="19">
        <v>0</v>
      </c>
      <c r="AD1367" s="19">
        <v>18</v>
      </c>
      <c r="AE1367" s="19">
        <v>0</v>
      </c>
      <c r="AF1367" s="19">
        <v>0</v>
      </c>
      <c r="AG1367" s="11">
        <v>2</v>
      </c>
      <c r="AH1367" s="11">
        <v>0</v>
      </c>
      <c r="AI1367" s="11">
        <v>0</v>
      </c>
      <c r="AJ1367" s="11">
        <v>0</v>
      </c>
      <c r="AK1367" s="19">
        <v>0</v>
      </c>
      <c r="AL1367" s="19">
        <v>0</v>
      </c>
      <c r="AM1367" s="19">
        <v>0</v>
      </c>
      <c r="AN1367" s="19">
        <v>0</v>
      </c>
      <c r="AO1367" s="19">
        <v>1000</v>
      </c>
      <c r="AP1367" s="19">
        <v>0</v>
      </c>
      <c r="AQ1367" s="19">
        <v>0</v>
      </c>
      <c r="AR1367" s="11"/>
      <c r="AS1367" s="19" t="s">
        <v>162</v>
      </c>
      <c r="AT1367" s="20" t="s">
        <v>163</v>
      </c>
      <c r="AU1367" s="19">
        <v>0</v>
      </c>
      <c r="AV1367" s="19">
        <v>0</v>
      </c>
      <c r="AW1367" s="19">
        <v>0</v>
      </c>
      <c r="AX1367" s="20" t="s">
        <v>164</v>
      </c>
      <c r="AY1367" s="20" t="s">
        <v>1988</v>
      </c>
      <c r="AZ1367" s="18">
        <v>0</v>
      </c>
      <c r="BA1367" s="18">
        <v>1</v>
      </c>
      <c r="BB1367" s="20" t="s">
        <v>1989</v>
      </c>
      <c r="BC1367" s="19">
        <v>0</v>
      </c>
      <c r="BD1367" s="16">
        <v>0</v>
      </c>
      <c r="BE1367" s="19">
        <v>0</v>
      </c>
      <c r="BF1367" s="19">
        <v>0</v>
      </c>
      <c r="BG1367" s="19">
        <v>0</v>
      </c>
      <c r="BH1367" s="19">
        <v>0</v>
      </c>
      <c r="BI1367" s="14">
        <v>0</v>
      </c>
      <c r="BJ1367" s="11">
        <v>0</v>
      </c>
      <c r="BK1367" s="11">
        <v>0</v>
      </c>
      <c r="BL1367" s="11">
        <v>0</v>
      </c>
      <c r="BM1367" s="11">
        <v>0</v>
      </c>
      <c r="BN1367" s="11">
        <v>0</v>
      </c>
      <c r="BO1367" s="11">
        <v>0</v>
      </c>
      <c r="BP1367" s="11">
        <v>0</v>
      </c>
      <c r="BQ1367" s="46">
        <v>0</v>
      </c>
    </row>
    <row r="1368" ht="20.1" customHeight="1" spans="3:69">
      <c r="C1368" s="19">
        <v>69060405</v>
      </c>
      <c r="D1368" s="20" t="s">
        <v>1990</v>
      </c>
      <c r="E1368" s="19">
        <v>5</v>
      </c>
      <c r="F1368" s="19">
        <v>69060400</v>
      </c>
      <c r="G1368" s="19">
        <f t="shared" si="108"/>
        <v>69060406</v>
      </c>
      <c r="H1368" s="18">
        <v>0</v>
      </c>
      <c r="I1368" s="19">
        <v>20</v>
      </c>
      <c r="J1368" s="19">
        <v>1</v>
      </c>
      <c r="K1368" s="19">
        <v>0</v>
      </c>
      <c r="L1368" s="19">
        <v>0</v>
      </c>
      <c r="M1368" s="19">
        <v>0</v>
      </c>
      <c r="N1368" s="19">
        <v>8</v>
      </c>
      <c r="O1368" s="19">
        <v>0</v>
      </c>
      <c r="P1368" s="19">
        <v>0</v>
      </c>
      <c r="Q1368" s="19">
        <v>0</v>
      </c>
      <c r="R1368" s="11">
        <v>0</v>
      </c>
      <c r="S1368" s="18">
        <v>0</v>
      </c>
      <c r="T1368" s="16">
        <v>1</v>
      </c>
      <c r="U1368" s="19">
        <v>2</v>
      </c>
      <c r="V1368" s="19">
        <v>0</v>
      </c>
      <c r="W1368" s="19">
        <v>0</v>
      </c>
      <c r="X1368" s="19">
        <v>0</v>
      </c>
      <c r="Y1368" s="19">
        <v>0</v>
      </c>
      <c r="Z1368" s="19">
        <v>0</v>
      </c>
      <c r="AA1368" s="19">
        <v>0</v>
      </c>
      <c r="AB1368" s="19">
        <v>1</v>
      </c>
      <c r="AC1368" s="19">
        <v>0</v>
      </c>
      <c r="AD1368" s="19">
        <v>18</v>
      </c>
      <c r="AE1368" s="19">
        <v>0</v>
      </c>
      <c r="AF1368" s="19">
        <v>0</v>
      </c>
      <c r="AG1368" s="11">
        <v>2</v>
      </c>
      <c r="AH1368" s="11">
        <v>0</v>
      </c>
      <c r="AI1368" s="11">
        <v>0</v>
      </c>
      <c r="AJ1368" s="11">
        <v>0</v>
      </c>
      <c r="AK1368" s="19">
        <v>0</v>
      </c>
      <c r="AL1368" s="19">
        <v>0</v>
      </c>
      <c r="AM1368" s="19">
        <v>0</v>
      </c>
      <c r="AN1368" s="19">
        <v>0</v>
      </c>
      <c r="AO1368" s="19">
        <v>1000</v>
      </c>
      <c r="AP1368" s="19">
        <v>0</v>
      </c>
      <c r="AQ1368" s="19">
        <v>0</v>
      </c>
      <c r="AR1368" s="11"/>
      <c r="AS1368" s="19" t="s">
        <v>162</v>
      </c>
      <c r="AT1368" s="20" t="s">
        <v>163</v>
      </c>
      <c r="AU1368" s="19">
        <v>0</v>
      </c>
      <c r="AV1368" s="19">
        <v>0</v>
      </c>
      <c r="AW1368" s="19">
        <v>0</v>
      </c>
      <c r="AX1368" s="20" t="s">
        <v>164</v>
      </c>
      <c r="AY1368" s="20" t="s">
        <v>1991</v>
      </c>
      <c r="AZ1368" s="18">
        <v>0</v>
      </c>
      <c r="BA1368" s="18">
        <v>1</v>
      </c>
      <c r="BB1368" s="20" t="s">
        <v>1992</v>
      </c>
      <c r="BC1368" s="19">
        <v>0</v>
      </c>
      <c r="BD1368" s="16">
        <v>0</v>
      </c>
      <c r="BE1368" s="19">
        <v>0</v>
      </c>
      <c r="BF1368" s="19">
        <v>0</v>
      </c>
      <c r="BG1368" s="19">
        <v>0</v>
      </c>
      <c r="BH1368" s="19">
        <v>0</v>
      </c>
      <c r="BI1368" s="14">
        <v>0</v>
      </c>
      <c r="BJ1368" s="11">
        <v>0</v>
      </c>
      <c r="BK1368" s="11">
        <v>0</v>
      </c>
      <c r="BL1368" s="11">
        <v>0</v>
      </c>
      <c r="BM1368" s="11">
        <v>0</v>
      </c>
      <c r="BN1368" s="11">
        <v>0</v>
      </c>
      <c r="BO1368" s="11">
        <v>0</v>
      </c>
      <c r="BP1368" s="11">
        <v>0</v>
      </c>
      <c r="BQ1368" s="46">
        <v>0</v>
      </c>
    </row>
    <row r="1369" ht="20.1" customHeight="1" spans="3:69">
      <c r="C1369" s="19">
        <v>69060406</v>
      </c>
      <c r="D1369" s="20" t="s">
        <v>1993</v>
      </c>
      <c r="E1369" s="19">
        <v>6</v>
      </c>
      <c r="F1369" s="19">
        <v>69060400</v>
      </c>
      <c r="G1369" s="19">
        <f t="shared" si="108"/>
        <v>69060407</v>
      </c>
      <c r="H1369" s="18">
        <v>0</v>
      </c>
      <c r="I1369" s="19">
        <v>20</v>
      </c>
      <c r="J1369" s="19">
        <v>1</v>
      </c>
      <c r="K1369" s="19">
        <v>0</v>
      </c>
      <c r="L1369" s="19">
        <v>0</v>
      </c>
      <c r="M1369" s="19">
        <v>0</v>
      </c>
      <c r="N1369" s="19">
        <v>8</v>
      </c>
      <c r="O1369" s="19">
        <v>0</v>
      </c>
      <c r="P1369" s="19">
        <v>0</v>
      </c>
      <c r="Q1369" s="19">
        <v>0</v>
      </c>
      <c r="R1369" s="11">
        <v>0</v>
      </c>
      <c r="S1369" s="18">
        <v>0</v>
      </c>
      <c r="T1369" s="16">
        <v>1</v>
      </c>
      <c r="U1369" s="19">
        <v>2</v>
      </c>
      <c r="V1369" s="19">
        <v>0</v>
      </c>
      <c r="W1369" s="19">
        <v>0</v>
      </c>
      <c r="X1369" s="19">
        <v>0</v>
      </c>
      <c r="Y1369" s="19">
        <v>0</v>
      </c>
      <c r="Z1369" s="19">
        <v>0</v>
      </c>
      <c r="AA1369" s="19">
        <v>0</v>
      </c>
      <c r="AB1369" s="19">
        <v>1</v>
      </c>
      <c r="AC1369" s="19">
        <v>0</v>
      </c>
      <c r="AD1369" s="19">
        <v>18</v>
      </c>
      <c r="AE1369" s="19">
        <v>0</v>
      </c>
      <c r="AF1369" s="19">
        <v>0</v>
      </c>
      <c r="AG1369" s="11">
        <v>2</v>
      </c>
      <c r="AH1369" s="11">
        <v>0</v>
      </c>
      <c r="AI1369" s="11">
        <v>0</v>
      </c>
      <c r="AJ1369" s="11">
        <v>0</v>
      </c>
      <c r="AK1369" s="19">
        <v>0</v>
      </c>
      <c r="AL1369" s="19">
        <v>0</v>
      </c>
      <c r="AM1369" s="19">
        <v>0</v>
      </c>
      <c r="AN1369" s="19">
        <v>0</v>
      </c>
      <c r="AO1369" s="19">
        <v>1000</v>
      </c>
      <c r="AP1369" s="19">
        <v>0</v>
      </c>
      <c r="AQ1369" s="19">
        <v>0</v>
      </c>
      <c r="AR1369" s="11"/>
      <c r="AS1369" s="19" t="s">
        <v>162</v>
      </c>
      <c r="AT1369" s="20" t="s">
        <v>163</v>
      </c>
      <c r="AU1369" s="19">
        <v>0</v>
      </c>
      <c r="AV1369" s="19">
        <v>0</v>
      </c>
      <c r="AW1369" s="19">
        <v>0</v>
      </c>
      <c r="AX1369" s="20" t="s">
        <v>164</v>
      </c>
      <c r="AY1369" s="20" t="s">
        <v>1994</v>
      </c>
      <c r="AZ1369" s="18">
        <v>0</v>
      </c>
      <c r="BA1369" s="18">
        <v>1</v>
      </c>
      <c r="BB1369" s="20" t="s">
        <v>1995</v>
      </c>
      <c r="BC1369" s="19">
        <v>0</v>
      </c>
      <c r="BD1369" s="16">
        <v>0</v>
      </c>
      <c r="BE1369" s="19">
        <v>0</v>
      </c>
      <c r="BF1369" s="19">
        <v>0</v>
      </c>
      <c r="BG1369" s="19">
        <v>0</v>
      </c>
      <c r="BH1369" s="19">
        <v>0</v>
      </c>
      <c r="BI1369" s="14">
        <v>0</v>
      </c>
      <c r="BJ1369" s="11">
        <v>0</v>
      </c>
      <c r="BK1369" s="11">
        <v>0</v>
      </c>
      <c r="BL1369" s="11">
        <v>0</v>
      </c>
      <c r="BM1369" s="11">
        <v>0</v>
      </c>
      <c r="BN1369" s="11">
        <v>0</v>
      </c>
      <c r="BO1369" s="11">
        <v>0</v>
      </c>
      <c r="BP1369" s="11">
        <v>0</v>
      </c>
      <c r="BQ1369" s="46">
        <v>0</v>
      </c>
    </row>
    <row r="1370" ht="20.1" customHeight="1" spans="3:69">
      <c r="C1370" s="19">
        <v>69060407</v>
      </c>
      <c r="D1370" s="20" t="s">
        <v>1996</v>
      </c>
      <c r="E1370" s="19">
        <v>7</v>
      </c>
      <c r="F1370" s="19">
        <v>69060400</v>
      </c>
      <c r="G1370" s="19">
        <f t="shared" si="108"/>
        <v>69060408</v>
      </c>
      <c r="H1370" s="18">
        <v>0</v>
      </c>
      <c r="I1370" s="19">
        <v>20</v>
      </c>
      <c r="J1370" s="19">
        <v>1</v>
      </c>
      <c r="K1370" s="19">
        <v>0</v>
      </c>
      <c r="L1370" s="19">
        <v>0</v>
      </c>
      <c r="M1370" s="19">
        <v>0</v>
      </c>
      <c r="N1370" s="19">
        <v>8</v>
      </c>
      <c r="O1370" s="19">
        <v>0</v>
      </c>
      <c r="P1370" s="19">
        <v>0</v>
      </c>
      <c r="Q1370" s="19">
        <v>0</v>
      </c>
      <c r="R1370" s="11">
        <v>0</v>
      </c>
      <c r="S1370" s="18">
        <v>0</v>
      </c>
      <c r="T1370" s="16">
        <v>1</v>
      </c>
      <c r="U1370" s="19">
        <v>2</v>
      </c>
      <c r="V1370" s="19">
        <v>0</v>
      </c>
      <c r="W1370" s="19">
        <v>0</v>
      </c>
      <c r="X1370" s="19">
        <v>0</v>
      </c>
      <c r="Y1370" s="19">
        <v>0</v>
      </c>
      <c r="Z1370" s="19">
        <v>0</v>
      </c>
      <c r="AA1370" s="19">
        <v>0</v>
      </c>
      <c r="AB1370" s="19">
        <v>1</v>
      </c>
      <c r="AC1370" s="19">
        <v>0</v>
      </c>
      <c r="AD1370" s="19">
        <v>18</v>
      </c>
      <c r="AE1370" s="19">
        <v>0</v>
      </c>
      <c r="AF1370" s="19">
        <v>0</v>
      </c>
      <c r="AG1370" s="11">
        <v>2</v>
      </c>
      <c r="AH1370" s="11">
        <v>0</v>
      </c>
      <c r="AI1370" s="11">
        <v>0</v>
      </c>
      <c r="AJ1370" s="11">
        <v>0</v>
      </c>
      <c r="AK1370" s="19">
        <v>0</v>
      </c>
      <c r="AL1370" s="19">
        <v>0</v>
      </c>
      <c r="AM1370" s="19">
        <v>0</v>
      </c>
      <c r="AN1370" s="19">
        <v>0</v>
      </c>
      <c r="AO1370" s="19">
        <v>1000</v>
      </c>
      <c r="AP1370" s="19">
        <v>0</v>
      </c>
      <c r="AQ1370" s="19">
        <v>0</v>
      </c>
      <c r="AR1370" s="11"/>
      <c r="AS1370" s="19" t="s">
        <v>162</v>
      </c>
      <c r="AT1370" s="20" t="s">
        <v>163</v>
      </c>
      <c r="AU1370" s="19">
        <v>0</v>
      </c>
      <c r="AV1370" s="19">
        <v>0</v>
      </c>
      <c r="AW1370" s="19">
        <v>0</v>
      </c>
      <c r="AX1370" s="20" t="s">
        <v>164</v>
      </c>
      <c r="AY1370" s="20" t="s">
        <v>1997</v>
      </c>
      <c r="AZ1370" s="18">
        <v>0</v>
      </c>
      <c r="BA1370" s="18">
        <v>1</v>
      </c>
      <c r="BB1370" s="20" t="s">
        <v>1998</v>
      </c>
      <c r="BC1370" s="19">
        <v>0</v>
      </c>
      <c r="BD1370" s="16">
        <v>0</v>
      </c>
      <c r="BE1370" s="19">
        <v>0</v>
      </c>
      <c r="BF1370" s="19">
        <v>0</v>
      </c>
      <c r="BG1370" s="19">
        <v>0</v>
      </c>
      <c r="BH1370" s="19">
        <v>0</v>
      </c>
      <c r="BI1370" s="14">
        <v>0</v>
      </c>
      <c r="BJ1370" s="11">
        <v>0</v>
      </c>
      <c r="BK1370" s="11">
        <v>0</v>
      </c>
      <c r="BL1370" s="11">
        <v>0</v>
      </c>
      <c r="BM1370" s="11">
        <v>0</v>
      </c>
      <c r="BN1370" s="11">
        <v>0</v>
      </c>
      <c r="BO1370" s="11">
        <v>0</v>
      </c>
      <c r="BP1370" s="11">
        <v>0</v>
      </c>
      <c r="BQ1370" s="46">
        <v>0</v>
      </c>
    </row>
    <row r="1371" ht="20.1" customHeight="1" spans="3:69">
      <c r="C1371" s="19">
        <v>69060408</v>
      </c>
      <c r="D1371" s="20" t="s">
        <v>1999</v>
      </c>
      <c r="E1371" s="19">
        <v>8</v>
      </c>
      <c r="F1371" s="19">
        <v>69060400</v>
      </c>
      <c r="G1371" s="19">
        <f t="shared" si="108"/>
        <v>69060409</v>
      </c>
      <c r="H1371" s="18">
        <v>0</v>
      </c>
      <c r="I1371" s="19">
        <v>20</v>
      </c>
      <c r="J1371" s="19">
        <v>1</v>
      </c>
      <c r="K1371" s="19">
        <v>0</v>
      </c>
      <c r="L1371" s="19">
        <v>0</v>
      </c>
      <c r="M1371" s="19">
        <v>0</v>
      </c>
      <c r="N1371" s="19">
        <v>8</v>
      </c>
      <c r="O1371" s="19">
        <v>0</v>
      </c>
      <c r="P1371" s="19">
        <v>0</v>
      </c>
      <c r="Q1371" s="19">
        <v>0</v>
      </c>
      <c r="R1371" s="11">
        <v>0</v>
      </c>
      <c r="S1371" s="18">
        <v>0</v>
      </c>
      <c r="T1371" s="16">
        <v>1</v>
      </c>
      <c r="U1371" s="19">
        <v>2</v>
      </c>
      <c r="V1371" s="19">
        <v>0</v>
      </c>
      <c r="W1371" s="19">
        <v>0</v>
      </c>
      <c r="X1371" s="19">
        <v>0</v>
      </c>
      <c r="Y1371" s="19">
        <v>0</v>
      </c>
      <c r="Z1371" s="19">
        <v>0</v>
      </c>
      <c r="AA1371" s="19">
        <v>0</v>
      </c>
      <c r="AB1371" s="19">
        <v>1</v>
      </c>
      <c r="AC1371" s="19">
        <v>0</v>
      </c>
      <c r="AD1371" s="19">
        <v>18</v>
      </c>
      <c r="AE1371" s="19">
        <v>0</v>
      </c>
      <c r="AF1371" s="19">
        <v>0</v>
      </c>
      <c r="AG1371" s="11">
        <v>2</v>
      </c>
      <c r="AH1371" s="11">
        <v>0</v>
      </c>
      <c r="AI1371" s="11">
        <v>0</v>
      </c>
      <c r="AJ1371" s="11">
        <v>0</v>
      </c>
      <c r="AK1371" s="19">
        <v>0</v>
      </c>
      <c r="AL1371" s="19">
        <v>0</v>
      </c>
      <c r="AM1371" s="19">
        <v>0</v>
      </c>
      <c r="AN1371" s="19">
        <v>0</v>
      </c>
      <c r="AO1371" s="19">
        <v>1000</v>
      </c>
      <c r="AP1371" s="19">
        <v>0</v>
      </c>
      <c r="AQ1371" s="19">
        <v>0</v>
      </c>
      <c r="AR1371" s="11"/>
      <c r="AS1371" s="19" t="s">
        <v>162</v>
      </c>
      <c r="AT1371" s="20" t="s">
        <v>163</v>
      </c>
      <c r="AU1371" s="19">
        <v>0</v>
      </c>
      <c r="AV1371" s="19">
        <v>0</v>
      </c>
      <c r="AW1371" s="19">
        <v>0</v>
      </c>
      <c r="AX1371" s="20" t="s">
        <v>164</v>
      </c>
      <c r="AY1371" s="20" t="s">
        <v>2000</v>
      </c>
      <c r="AZ1371" s="18">
        <v>0</v>
      </c>
      <c r="BA1371" s="18">
        <v>1</v>
      </c>
      <c r="BB1371" s="20" t="s">
        <v>2001</v>
      </c>
      <c r="BC1371" s="19">
        <v>0</v>
      </c>
      <c r="BD1371" s="16">
        <v>0</v>
      </c>
      <c r="BE1371" s="19">
        <v>0</v>
      </c>
      <c r="BF1371" s="19">
        <v>0</v>
      </c>
      <c r="BG1371" s="19">
        <v>0</v>
      </c>
      <c r="BH1371" s="19">
        <v>0</v>
      </c>
      <c r="BI1371" s="14">
        <v>0</v>
      </c>
      <c r="BJ1371" s="11">
        <v>0</v>
      </c>
      <c r="BK1371" s="11">
        <v>0</v>
      </c>
      <c r="BL1371" s="11">
        <v>0</v>
      </c>
      <c r="BM1371" s="11">
        <v>0</v>
      </c>
      <c r="BN1371" s="11">
        <v>0</v>
      </c>
      <c r="BO1371" s="11">
        <v>0</v>
      </c>
      <c r="BP1371" s="11">
        <v>0</v>
      </c>
      <c r="BQ1371" s="46">
        <v>0</v>
      </c>
    </row>
    <row r="1372" ht="20.1" customHeight="1" spans="3:69">
      <c r="C1372" s="19">
        <v>69060409</v>
      </c>
      <c r="D1372" s="20" t="s">
        <v>2002</v>
      </c>
      <c r="E1372" s="19">
        <v>9</v>
      </c>
      <c r="F1372" s="19">
        <v>69060400</v>
      </c>
      <c r="G1372" s="19">
        <f t="shared" si="108"/>
        <v>69060410</v>
      </c>
      <c r="H1372" s="18">
        <v>0</v>
      </c>
      <c r="I1372" s="19">
        <v>20</v>
      </c>
      <c r="J1372" s="19">
        <v>1</v>
      </c>
      <c r="K1372" s="19">
        <v>0</v>
      </c>
      <c r="L1372" s="19">
        <v>0</v>
      </c>
      <c r="M1372" s="19">
        <v>0</v>
      </c>
      <c r="N1372" s="19">
        <v>8</v>
      </c>
      <c r="O1372" s="19">
        <v>0</v>
      </c>
      <c r="P1372" s="19">
        <v>0</v>
      </c>
      <c r="Q1372" s="19">
        <v>0</v>
      </c>
      <c r="R1372" s="11">
        <v>0</v>
      </c>
      <c r="S1372" s="18">
        <v>0</v>
      </c>
      <c r="T1372" s="16">
        <v>1</v>
      </c>
      <c r="U1372" s="19">
        <v>2</v>
      </c>
      <c r="V1372" s="19">
        <v>0</v>
      </c>
      <c r="W1372" s="19">
        <v>0</v>
      </c>
      <c r="X1372" s="19">
        <v>0</v>
      </c>
      <c r="Y1372" s="19">
        <v>0</v>
      </c>
      <c r="Z1372" s="19">
        <v>0</v>
      </c>
      <c r="AA1372" s="19">
        <v>0</v>
      </c>
      <c r="AB1372" s="19">
        <v>1</v>
      </c>
      <c r="AC1372" s="19">
        <v>0</v>
      </c>
      <c r="AD1372" s="19">
        <v>18</v>
      </c>
      <c r="AE1372" s="19">
        <v>0</v>
      </c>
      <c r="AF1372" s="19">
        <v>0</v>
      </c>
      <c r="AG1372" s="11">
        <v>2</v>
      </c>
      <c r="AH1372" s="11">
        <v>0</v>
      </c>
      <c r="AI1372" s="11">
        <v>0</v>
      </c>
      <c r="AJ1372" s="11">
        <v>0</v>
      </c>
      <c r="AK1372" s="19">
        <v>0</v>
      </c>
      <c r="AL1372" s="19">
        <v>0</v>
      </c>
      <c r="AM1372" s="19">
        <v>0</v>
      </c>
      <c r="AN1372" s="19">
        <v>0</v>
      </c>
      <c r="AO1372" s="19">
        <v>1000</v>
      </c>
      <c r="AP1372" s="19">
        <v>0</v>
      </c>
      <c r="AQ1372" s="19">
        <v>0</v>
      </c>
      <c r="AR1372" s="11"/>
      <c r="AS1372" s="19" t="s">
        <v>162</v>
      </c>
      <c r="AT1372" s="20" t="s">
        <v>163</v>
      </c>
      <c r="AU1372" s="19">
        <v>0</v>
      </c>
      <c r="AV1372" s="19">
        <v>0</v>
      </c>
      <c r="AW1372" s="19">
        <v>0</v>
      </c>
      <c r="AX1372" s="20" t="s">
        <v>164</v>
      </c>
      <c r="AY1372" s="20" t="s">
        <v>2003</v>
      </c>
      <c r="AZ1372" s="18">
        <v>0</v>
      </c>
      <c r="BA1372" s="18">
        <v>1</v>
      </c>
      <c r="BB1372" s="20" t="s">
        <v>2004</v>
      </c>
      <c r="BC1372" s="19">
        <v>0</v>
      </c>
      <c r="BD1372" s="16">
        <v>0</v>
      </c>
      <c r="BE1372" s="19">
        <v>0</v>
      </c>
      <c r="BF1372" s="19">
        <v>0</v>
      </c>
      <c r="BG1372" s="19">
        <v>0</v>
      </c>
      <c r="BH1372" s="19">
        <v>0</v>
      </c>
      <c r="BI1372" s="14">
        <v>0</v>
      </c>
      <c r="BJ1372" s="11">
        <v>0</v>
      </c>
      <c r="BK1372" s="11">
        <v>0</v>
      </c>
      <c r="BL1372" s="11">
        <v>0</v>
      </c>
      <c r="BM1372" s="11">
        <v>0</v>
      </c>
      <c r="BN1372" s="11">
        <v>0</v>
      </c>
      <c r="BO1372" s="11">
        <v>0</v>
      </c>
      <c r="BP1372" s="11">
        <v>0</v>
      </c>
      <c r="BQ1372" s="46">
        <v>0</v>
      </c>
    </row>
    <row r="1373" ht="20.1" customHeight="1" spans="3:69">
      <c r="C1373" s="19">
        <v>69060410</v>
      </c>
      <c r="D1373" s="20" t="s">
        <v>2005</v>
      </c>
      <c r="E1373" s="19">
        <v>10</v>
      </c>
      <c r="F1373" s="19">
        <v>69060400</v>
      </c>
      <c r="G1373" s="19">
        <v>0</v>
      </c>
      <c r="H1373" s="18">
        <v>0</v>
      </c>
      <c r="I1373" s="19">
        <v>20</v>
      </c>
      <c r="J1373" s="19">
        <v>1</v>
      </c>
      <c r="K1373" s="19">
        <v>0</v>
      </c>
      <c r="L1373" s="19">
        <v>0</v>
      </c>
      <c r="M1373" s="19">
        <v>0</v>
      </c>
      <c r="N1373" s="19">
        <v>8</v>
      </c>
      <c r="O1373" s="19">
        <v>0</v>
      </c>
      <c r="P1373" s="19">
        <v>0</v>
      </c>
      <c r="Q1373" s="19">
        <v>0</v>
      </c>
      <c r="R1373" s="11">
        <v>0</v>
      </c>
      <c r="S1373" s="18">
        <v>0</v>
      </c>
      <c r="T1373" s="16">
        <v>1</v>
      </c>
      <c r="U1373" s="19">
        <v>2</v>
      </c>
      <c r="V1373" s="19">
        <v>0</v>
      </c>
      <c r="W1373" s="19">
        <v>0</v>
      </c>
      <c r="X1373" s="19">
        <v>0</v>
      </c>
      <c r="Y1373" s="19">
        <v>0</v>
      </c>
      <c r="Z1373" s="19">
        <v>0</v>
      </c>
      <c r="AA1373" s="19">
        <v>0</v>
      </c>
      <c r="AB1373" s="19">
        <v>1</v>
      </c>
      <c r="AC1373" s="19">
        <v>0</v>
      </c>
      <c r="AD1373" s="19">
        <v>18</v>
      </c>
      <c r="AE1373" s="19">
        <v>0</v>
      </c>
      <c r="AF1373" s="19">
        <v>0</v>
      </c>
      <c r="AG1373" s="11">
        <v>2</v>
      </c>
      <c r="AH1373" s="11">
        <v>0</v>
      </c>
      <c r="AI1373" s="11">
        <v>0</v>
      </c>
      <c r="AJ1373" s="11">
        <v>0</v>
      </c>
      <c r="AK1373" s="19">
        <v>0</v>
      </c>
      <c r="AL1373" s="19">
        <v>0</v>
      </c>
      <c r="AM1373" s="19">
        <v>0</v>
      </c>
      <c r="AN1373" s="19">
        <v>0</v>
      </c>
      <c r="AO1373" s="19">
        <v>1000</v>
      </c>
      <c r="AP1373" s="19">
        <v>0</v>
      </c>
      <c r="AQ1373" s="19">
        <v>0</v>
      </c>
      <c r="AR1373" s="11"/>
      <c r="AS1373" s="19" t="s">
        <v>162</v>
      </c>
      <c r="AT1373" s="20" t="s">
        <v>163</v>
      </c>
      <c r="AU1373" s="19">
        <v>0</v>
      </c>
      <c r="AV1373" s="19">
        <v>0</v>
      </c>
      <c r="AW1373" s="19">
        <v>0</v>
      </c>
      <c r="AX1373" s="20" t="s">
        <v>164</v>
      </c>
      <c r="AY1373" s="20" t="s">
        <v>2006</v>
      </c>
      <c r="AZ1373" s="18">
        <v>0</v>
      </c>
      <c r="BA1373" s="18">
        <v>1</v>
      </c>
      <c r="BB1373" s="20" t="s">
        <v>2007</v>
      </c>
      <c r="BC1373" s="19">
        <v>0</v>
      </c>
      <c r="BD1373" s="16">
        <v>0</v>
      </c>
      <c r="BE1373" s="19">
        <v>0</v>
      </c>
      <c r="BF1373" s="19">
        <v>0</v>
      </c>
      <c r="BG1373" s="19">
        <v>0</v>
      </c>
      <c r="BH1373" s="19">
        <v>0</v>
      </c>
      <c r="BI1373" s="14">
        <v>0</v>
      </c>
      <c r="BJ1373" s="11">
        <v>0</v>
      </c>
      <c r="BK1373" s="11">
        <v>0</v>
      </c>
      <c r="BL1373" s="11">
        <v>0</v>
      </c>
      <c r="BM1373" s="11">
        <v>0</v>
      </c>
      <c r="BN1373" s="11">
        <v>0</v>
      </c>
      <c r="BO1373" s="11">
        <v>0</v>
      </c>
      <c r="BP1373" s="11">
        <v>0</v>
      </c>
      <c r="BQ1373" s="46">
        <v>0</v>
      </c>
    </row>
    <row r="1374" ht="20.1" customHeight="1" spans="3:69">
      <c r="C1374" s="19">
        <v>69060500</v>
      </c>
      <c r="D1374" s="20" t="s">
        <v>2008</v>
      </c>
      <c r="E1374" s="19">
        <v>0</v>
      </c>
      <c r="F1374" s="19">
        <v>69060500</v>
      </c>
      <c r="G1374" s="19">
        <f>C1375</f>
        <v>69060501</v>
      </c>
      <c r="H1374" s="18">
        <v>0</v>
      </c>
      <c r="I1374" s="19">
        <v>20</v>
      </c>
      <c r="J1374" s="19">
        <v>1</v>
      </c>
      <c r="K1374" s="19">
        <v>0</v>
      </c>
      <c r="L1374" s="19">
        <v>0</v>
      </c>
      <c r="M1374" s="19">
        <v>0</v>
      </c>
      <c r="N1374" s="19">
        <v>8</v>
      </c>
      <c r="O1374" s="19">
        <v>0</v>
      </c>
      <c r="P1374" s="19">
        <v>0</v>
      </c>
      <c r="Q1374" s="19">
        <v>0</v>
      </c>
      <c r="R1374" s="11">
        <v>0</v>
      </c>
      <c r="S1374" s="18">
        <v>0</v>
      </c>
      <c r="T1374" s="16">
        <v>1</v>
      </c>
      <c r="U1374" s="19">
        <v>2</v>
      </c>
      <c r="V1374" s="19">
        <v>0</v>
      </c>
      <c r="W1374" s="19">
        <v>0</v>
      </c>
      <c r="X1374" s="19">
        <v>0</v>
      </c>
      <c r="Y1374" s="19">
        <v>0</v>
      </c>
      <c r="Z1374" s="19">
        <v>0</v>
      </c>
      <c r="AA1374" s="19">
        <v>0</v>
      </c>
      <c r="AB1374" s="19">
        <v>1</v>
      </c>
      <c r="AC1374" s="19">
        <v>0</v>
      </c>
      <c r="AD1374" s="19">
        <v>18</v>
      </c>
      <c r="AE1374" s="19">
        <v>0</v>
      </c>
      <c r="AF1374" s="19">
        <v>0</v>
      </c>
      <c r="AG1374" s="11">
        <v>2</v>
      </c>
      <c r="AH1374" s="11">
        <v>0</v>
      </c>
      <c r="AI1374" s="11">
        <v>0</v>
      </c>
      <c r="AJ1374" s="11">
        <v>0</v>
      </c>
      <c r="AK1374" s="19">
        <v>0</v>
      </c>
      <c r="AL1374" s="19">
        <v>0</v>
      </c>
      <c r="AM1374" s="19">
        <v>0</v>
      </c>
      <c r="AN1374" s="19">
        <v>0</v>
      </c>
      <c r="AO1374" s="19">
        <v>1000</v>
      </c>
      <c r="AP1374" s="19">
        <v>0</v>
      </c>
      <c r="AQ1374" s="19">
        <v>0</v>
      </c>
      <c r="AR1374" s="11"/>
      <c r="AS1374" s="19" t="s">
        <v>162</v>
      </c>
      <c r="AT1374" s="20" t="s">
        <v>163</v>
      </c>
      <c r="AU1374" s="19">
        <v>0</v>
      </c>
      <c r="AV1374" s="19">
        <v>0</v>
      </c>
      <c r="AW1374" s="19">
        <v>0</v>
      </c>
      <c r="AX1374" s="20" t="s">
        <v>164</v>
      </c>
      <c r="AY1374" s="20" t="s">
        <v>2009</v>
      </c>
      <c r="AZ1374" s="18">
        <v>0</v>
      </c>
      <c r="BA1374" s="18">
        <v>1</v>
      </c>
      <c r="BB1374" s="20" t="s">
        <v>1881</v>
      </c>
      <c r="BC1374" s="19">
        <v>0</v>
      </c>
      <c r="BD1374" s="16">
        <v>0</v>
      </c>
      <c r="BE1374" s="19">
        <v>0</v>
      </c>
      <c r="BF1374" s="19">
        <v>0</v>
      </c>
      <c r="BG1374" s="19">
        <v>0</v>
      </c>
      <c r="BH1374" s="19">
        <v>0</v>
      </c>
      <c r="BI1374" s="14">
        <v>0</v>
      </c>
      <c r="BJ1374" s="11">
        <v>0</v>
      </c>
      <c r="BK1374" s="11">
        <v>0</v>
      </c>
      <c r="BL1374" s="11">
        <v>0</v>
      </c>
      <c r="BM1374" s="11">
        <v>0</v>
      </c>
      <c r="BN1374" s="11">
        <v>0</v>
      </c>
      <c r="BO1374" s="11">
        <v>0</v>
      </c>
      <c r="BP1374" s="11">
        <v>0</v>
      </c>
      <c r="BQ1374" s="46">
        <v>0</v>
      </c>
    </row>
    <row r="1375" ht="20.1" customHeight="1" spans="3:69">
      <c r="C1375" s="19">
        <v>69060501</v>
      </c>
      <c r="D1375" s="20" t="s">
        <v>2010</v>
      </c>
      <c r="E1375" s="19">
        <v>1</v>
      </c>
      <c r="F1375" s="19">
        <v>69060500</v>
      </c>
      <c r="G1375" s="19">
        <f t="shared" ref="G1375:G1383" si="109">C1376</f>
        <v>69060502</v>
      </c>
      <c r="H1375" s="18">
        <v>0</v>
      </c>
      <c r="I1375" s="19">
        <v>20</v>
      </c>
      <c r="J1375" s="19">
        <v>1</v>
      </c>
      <c r="K1375" s="19">
        <v>0</v>
      </c>
      <c r="L1375" s="19">
        <v>0</v>
      </c>
      <c r="M1375" s="19">
        <v>0</v>
      </c>
      <c r="N1375" s="19">
        <v>8</v>
      </c>
      <c r="O1375" s="19">
        <v>0</v>
      </c>
      <c r="P1375" s="19">
        <v>0</v>
      </c>
      <c r="Q1375" s="19">
        <v>0</v>
      </c>
      <c r="R1375" s="11">
        <v>0</v>
      </c>
      <c r="S1375" s="18">
        <v>0</v>
      </c>
      <c r="T1375" s="16">
        <v>1</v>
      </c>
      <c r="U1375" s="19">
        <v>2</v>
      </c>
      <c r="V1375" s="19">
        <v>0</v>
      </c>
      <c r="W1375" s="19">
        <v>0</v>
      </c>
      <c r="X1375" s="19">
        <v>0</v>
      </c>
      <c r="Y1375" s="19">
        <v>0</v>
      </c>
      <c r="Z1375" s="19">
        <v>0</v>
      </c>
      <c r="AA1375" s="19">
        <v>0</v>
      </c>
      <c r="AB1375" s="19">
        <v>1</v>
      </c>
      <c r="AC1375" s="19">
        <v>0</v>
      </c>
      <c r="AD1375" s="19">
        <v>18</v>
      </c>
      <c r="AE1375" s="19">
        <v>0</v>
      </c>
      <c r="AF1375" s="19">
        <v>0</v>
      </c>
      <c r="AG1375" s="11">
        <v>2</v>
      </c>
      <c r="AH1375" s="11">
        <v>0</v>
      </c>
      <c r="AI1375" s="11">
        <v>0</v>
      </c>
      <c r="AJ1375" s="11">
        <v>0</v>
      </c>
      <c r="AK1375" s="19">
        <v>0</v>
      </c>
      <c r="AL1375" s="19">
        <v>0</v>
      </c>
      <c r="AM1375" s="19">
        <v>0</v>
      </c>
      <c r="AN1375" s="19">
        <v>0</v>
      </c>
      <c r="AO1375" s="19">
        <v>1000</v>
      </c>
      <c r="AP1375" s="19">
        <v>0</v>
      </c>
      <c r="AQ1375" s="19">
        <v>0</v>
      </c>
      <c r="AR1375" s="11"/>
      <c r="AS1375" s="19" t="s">
        <v>162</v>
      </c>
      <c r="AT1375" s="20" t="s">
        <v>163</v>
      </c>
      <c r="AU1375" s="19">
        <v>0</v>
      </c>
      <c r="AV1375" s="19">
        <v>0</v>
      </c>
      <c r="AW1375" s="19">
        <v>0</v>
      </c>
      <c r="AX1375" s="20" t="s">
        <v>164</v>
      </c>
      <c r="AY1375" s="20" t="s">
        <v>2011</v>
      </c>
      <c r="AZ1375" s="18">
        <v>0</v>
      </c>
      <c r="BA1375" s="18">
        <v>1</v>
      </c>
      <c r="BB1375" s="20" t="s">
        <v>2012</v>
      </c>
      <c r="BC1375" s="19">
        <v>0</v>
      </c>
      <c r="BD1375" s="16">
        <v>0</v>
      </c>
      <c r="BE1375" s="19">
        <v>0</v>
      </c>
      <c r="BF1375" s="19">
        <v>0</v>
      </c>
      <c r="BG1375" s="19">
        <v>0</v>
      </c>
      <c r="BH1375" s="19">
        <v>0</v>
      </c>
      <c r="BI1375" s="14">
        <v>0</v>
      </c>
      <c r="BJ1375" s="11">
        <v>0</v>
      </c>
      <c r="BK1375" s="11">
        <v>0</v>
      </c>
      <c r="BL1375" s="11">
        <v>0</v>
      </c>
      <c r="BM1375" s="11">
        <v>0</v>
      </c>
      <c r="BN1375" s="11">
        <v>0</v>
      </c>
      <c r="BO1375" s="11">
        <v>0</v>
      </c>
      <c r="BP1375" s="11">
        <v>0</v>
      </c>
      <c r="BQ1375" s="46">
        <v>0</v>
      </c>
    </row>
    <row r="1376" ht="20.1" customHeight="1" spans="3:69">
      <c r="C1376" s="19">
        <v>69060502</v>
      </c>
      <c r="D1376" s="20" t="s">
        <v>2013</v>
      </c>
      <c r="E1376" s="19">
        <v>2</v>
      </c>
      <c r="F1376" s="19">
        <v>69060500</v>
      </c>
      <c r="G1376" s="19">
        <f t="shared" si="109"/>
        <v>69060503</v>
      </c>
      <c r="H1376" s="18">
        <v>0</v>
      </c>
      <c r="I1376" s="19">
        <v>20</v>
      </c>
      <c r="J1376" s="19">
        <v>1</v>
      </c>
      <c r="K1376" s="19">
        <v>0</v>
      </c>
      <c r="L1376" s="19">
        <v>0</v>
      </c>
      <c r="M1376" s="19">
        <v>0</v>
      </c>
      <c r="N1376" s="19">
        <v>8</v>
      </c>
      <c r="O1376" s="19">
        <v>0</v>
      </c>
      <c r="P1376" s="19">
        <v>0</v>
      </c>
      <c r="Q1376" s="19">
        <v>0</v>
      </c>
      <c r="R1376" s="11">
        <v>0</v>
      </c>
      <c r="S1376" s="18">
        <v>0</v>
      </c>
      <c r="T1376" s="16">
        <v>1</v>
      </c>
      <c r="U1376" s="19">
        <v>2</v>
      </c>
      <c r="V1376" s="19">
        <v>0</v>
      </c>
      <c r="W1376" s="19">
        <v>0</v>
      </c>
      <c r="X1376" s="19">
        <v>0</v>
      </c>
      <c r="Y1376" s="19">
        <v>0</v>
      </c>
      <c r="Z1376" s="19">
        <v>0</v>
      </c>
      <c r="AA1376" s="19">
        <v>0</v>
      </c>
      <c r="AB1376" s="19">
        <v>1</v>
      </c>
      <c r="AC1376" s="19">
        <v>0</v>
      </c>
      <c r="AD1376" s="19">
        <v>18</v>
      </c>
      <c r="AE1376" s="19">
        <v>0</v>
      </c>
      <c r="AF1376" s="19">
        <v>0</v>
      </c>
      <c r="AG1376" s="11">
        <v>2</v>
      </c>
      <c r="AH1376" s="11">
        <v>0</v>
      </c>
      <c r="AI1376" s="11">
        <v>0</v>
      </c>
      <c r="AJ1376" s="11">
        <v>0</v>
      </c>
      <c r="AK1376" s="19">
        <v>0</v>
      </c>
      <c r="AL1376" s="19">
        <v>0</v>
      </c>
      <c r="AM1376" s="19">
        <v>0</v>
      </c>
      <c r="AN1376" s="19">
        <v>0</v>
      </c>
      <c r="AO1376" s="19">
        <v>1000</v>
      </c>
      <c r="AP1376" s="19">
        <v>0</v>
      </c>
      <c r="AQ1376" s="19">
        <v>0</v>
      </c>
      <c r="AR1376" s="11"/>
      <c r="AS1376" s="19" t="s">
        <v>162</v>
      </c>
      <c r="AT1376" s="20" t="s">
        <v>163</v>
      </c>
      <c r="AU1376" s="19">
        <v>0</v>
      </c>
      <c r="AV1376" s="19">
        <v>0</v>
      </c>
      <c r="AW1376" s="19">
        <v>0</v>
      </c>
      <c r="AX1376" s="20" t="s">
        <v>164</v>
      </c>
      <c r="AY1376" s="20" t="s">
        <v>2014</v>
      </c>
      <c r="AZ1376" s="18">
        <v>0</v>
      </c>
      <c r="BA1376" s="18">
        <v>1</v>
      </c>
      <c r="BB1376" s="20" t="s">
        <v>2015</v>
      </c>
      <c r="BC1376" s="19">
        <v>0</v>
      </c>
      <c r="BD1376" s="16">
        <v>0</v>
      </c>
      <c r="BE1376" s="19">
        <v>0</v>
      </c>
      <c r="BF1376" s="19">
        <v>0</v>
      </c>
      <c r="BG1376" s="19">
        <v>0</v>
      </c>
      <c r="BH1376" s="19">
        <v>0</v>
      </c>
      <c r="BI1376" s="14">
        <v>0</v>
      </c>
      <c r="BJ1376" s="11">
        <v>0</v>
      </c>
      <c r="BK1376" s="11">
        <v>0</v>
      </c>
      <c r="BL1376" s="11">
        <v>0</v>
      </c>
      <c r="BM1376" s="11">
        <v>0</v>
      </c>
      <c r="BN1376" s="11">
        <v>0</v>
      </c>
      <c r="BO1376" s="11">
        <v>0</v>
      </c>
      <c r="BP1376" s="11">
        <v>0</v>
      </c>
      <c r="BQ1376" s="46">
        <v>0</v>
      </c>
    </row>
    <row r="1377" ht="20.1" customHeight="1" spans="3:69">
      <c r="C1377" s="19">
        <v>69060503</v>
      </c>
      <c r="D1377" s="20" t="s">
        <v>2016</v>
      </c>
      <c r="E1377" s="19">
        <v>3</v>
      </c>
      <c r="F1377" s="19">
        <v>69060500</v>
      </c>
      <c r="G1377" s="19">
        <f t="shared" si="109"/>
        <v>69060504</v>
      </c>
      <c r="H1377" s="18">
        <v>0</v>
      </c>
      <c r="I1377" s="19">
        <v>20</v>
      </c>
      <c r="J1377" s="19">
        <v>1</v>
      </c>
      <c r="K1377" s="19">
        <v>0</v>
      </c>
      <c r="L1377" s="19">
        <v>0</v>
      </c>
      <c r="M1377" s="19">
        <v>0</v>
      </c>
      <c r="N1377" s="19">
        <v>8</v>
      </c>
      <c r="O1377" s="19">
        <v>0</v>
      </c>
      <c r="P1377" s="19">
        <v>0</v>
      </c>
      <c r="Q1377" s="19">
        <v>0</v>
      </c>
      <c r="R1377" s="11">
        <v>0</v>
      </c>
      <c r="S1377" s="18">
        <v>0</v>
      </c>
      <c r="T1377" s="16">
        <v>1</v>
      </c>
      <c r="U1377" s="19">
        <v>2</v>
      </c>
      <c r="V1377" s="19">
        <v>0</v>
      </c>
      <c r="W1377" s="19">
        <v>0</v>
      </c>
      <c r="X1377" s="19">
        <v>0</v>
      </c>
      <c r="Y1377" s="19">
        <v>0</v>
      </c>
      <c r="Z1377" s="19">
        <v>0</v>
      </c>
      <c r="AA1377" s="19">
        <v>0</v>
      </c>
      <c r="AB1377" s="19">
        <v>1</v>
      </c>
      <c r="AC1377" s="19">
        <v>0</v>
      </c>
      <c r="AD1377" s="19">
        <v>18</v>
      </c>
      <c r="AE1377" s="19">
        <v>0</v>
      </c>
      <c r="AF1377" s="19">
        <v>0</v>
      </c>
      <c r="AG1377" s="11">
        <v>2</v>
      </c>
      <c r="AH1377" s="11">
        <v>0</v>
      </c>
      <c r="AI1377" s="11">
        <v>0</v>
      </c>
      <c r="AJ1377" s="11">
        <v>0</v>
      </c>
      <c r="AK1377" s="19">
        <v>0</v>
      </c>
      <c r="AL1377" s="19">
        <v>0</v>
      </c>
      <c r="AM1377" s="19">
        <v>0</v>
      </c>
      <c r="AN1377" s="19">
        <v>0</v>
      </c>
      <c r="AO1377" s="19">
        <v>1000</v>
      </c>
      <c r="AP1377" s="19">
        <v>0</v>
      </c>
      <c r="AQ1377" s="19">
        <v>0</v>
      </c>
      <c r="AR1377" s="11"/>
      <c r="AS1377" s="19" t="s">
        <v>162</v>
      </c>
      <c r="AT1377" s="20" t="s">
        <v>163</v>
      </c>
      <c r="AU1377" s="19">
        <v>0</v>
      </c>
      <c r="AV1377" s="19">
        <v>0</v>
      </c>
      <c r="AW1377" s="19">
        <v>0</v>
      </c>
      <c r="AX1377" s="20" t="s">
        <v>164</v>
      </c>
      <c r="AY1377" s="20" t="s">
        <v>2017</v>
      </c>
      <c r="AZ1377" s="18">
        <v>0</v>
      </c>
      <c r="BA1377" s="18">
        <v>1</v>
      </c>
      <c r="BB1377" s="20" t="s">
        <v>2018</v>
      </c>
      <c r="BC1377" s="19">
        <v>0</v>
      </c>
      <c r="BD1377" s="16">
        <v>0</v>
      </c>
      <c r="BE1377" s="19">
        <v>0</v>
      </c>
      <c r="BF1377" s="19">
        <v>0</v>
      </c>
      <c r="BG1377" s="19">
        <v>0</v>
      </c>
      <c r="BH1377" s="19">
        <v>0</v>
      </c>
      <c r="BI1377" s="14">
        <v>0</v>
      </c>
      <c r="BJ1377" s="11">
        <v>0</v>
      </c>
      <c r="BK1377" s="11">
        <v>0</v>
      </c>
      <c r="BL1377" s="11">
        <v>0</v>
      </c>
      <c r="BM1377" s="11">
        <v>0</v>
      </c>
      <c r="BN1377" s="11">
        <v>0</v>
      </c>
      <c r="BO1377" s="11">
        <v>0</v>
      </c>
      <c r="BP1377" s="11">
        <v>0</v>
      </c>
      <c r="BQ1377" s="46">
        <v>0</v>
      </c>
    </row>
    <row r="1378" ht="20.1" customHeight="1" spans="3:69">
      <c r="C1378" s="19">
        <v>69060504</v>
      </c>
      <c r="D1378" s="20" t="s">
        <v>2019</v>
      </c>
      <c r="E1378" s="19">
        <v>4</v>
      </c>
      <c r="F1378" s="19">
        <v>69060500</v>
      </c>
      <c r="G1378" s="19">
        <f t="shared" si="109"/>
        <v>69060505</v>
      </c>
      <c r="H1378" s="18">
        <v>0</v>
      </c>
      <c r="I1378" s="19">
        <v>20</v>
      </c>
      <c r="J1378" s="19">
        <v>1</v>
      </c>
      <c r="K1378" s="19">
        <v>0</v>
      </c>
      <c r="L1378" s="19">
        <v>0</v>
      </c>
      <c r="M1378" s="19">
        <v>0</v>
      </c>
      <c r="N1378" s="19">
        <v>8</v>
      </c>
      <c r="O1378" s="19">
        <v>0</v>
      </c>
      <c r="P1378" s="19">
        <v>0</v>
      </c>
      <c r="Q1378" s="19">
        <v>0</v>
      </c>
      <c r="R1378" s="11">
        <v>0</v>
      </c>
      <c r="S1378" s="18">
        <v>0</v>
      </c>
      <c r="T1378" s="16">
        <v>1</v>
      </c>
      <c r="U1378" s="19">
        <v>2</v>
      </c>
      <c r="V1378" s="19">
        <v>0</v>
      </c>
      <c r="W1378" s="19">
        <v>0</v>
      </c>
      <c r="X1378" s="19">
        <v>0</v>
      </c>
      <c r="Y1378" s="19">
        <v>0</v>
      </c>
      <c r="Z1378" s="19">
        <v>0</v>
      </c>
      <c r="AA1378" s="19">
        <v>0</v>
      </c>
      <c r="AB1378" s="19">
        <v>1</v>
      </c>
      <c r="AC1378" s="19">
        <v>0</v>
      </c>
      <c r="AD1378" s="19">
        <v>18</v>
      </c>
      <c r="AE1378" s="19">
        <v>0</v>
      </c>
      <c r="AF1378" s="19">
        <v>0</v>
      </c>
      <c r="AG1378" s="11">
        <v>2</v>
      </c>
      <c r="AH1378" s="11">
        <v>0</v>
      </c>
      <c r="AI1378" s="11">
        <v>0</v>
      </c>
      <c r="AJ1378" s="11">
        <v>0</v>
      </c>
      <c r="AK1378" s="19">
        <v>0</v>
      </c>
      <c r="AL1378" s="19">
        <v>0</v>
      </c>
      <c r="AM1378" s="19">
        <v>0</v>
      </c>
      <c r="AN1378" s="19">
        <v>0</v>
      </c>
      <c r="AO1378" s="19">
        <v>1000</v>
      </c>
      <c r="AP1378" s="19">
        <v>0</v>
      </c>
      <c r="AQ1378" s="19">
        <v>0</v>
      </c>
      <c r="AR1378" s="11"/>
      <c r="AS1378" s="19" t="s">
        <v>162</v>
      </c>
      <c r="AT1378" s="20" t="s">
        <v>163</v>
      </c>
      <c r="AU1378" s="19">
        <v>0</v>
      </c>
      <c r="AV1378" s="19">
        <v>0</v>
      </c>
      <c r="AW1378" s="19">
        <v>0</v>
      </c>
      <c r="AX1378" s="20" t="s">
        <v>164</v>
      </c>
      <c r="AY1378" s="20" t="s">
        <v>2020</v>
      </c>
      <c r="AZ1378" s="18">
        <v>0</v>
      </c>
      <c r="BA1378" s="18">
        <v>1</v>
      </c>
      <c r="BB1378" s="20" t="s">
        <v>2021</v>
      </c>
      <c r="BC1378" s="19">
        <v>0</v>
      </c>
      <c r="BD1378" s="16">
        <v>0</v>
      </c>
      <c r="BE1378" s="19">
        <v>0</v>
      </c>
      <c r="BF1378" s="19">
        <v>0</v>
      </c>
      <c r="BG1378" s="19">
        <v>0</v>
      </c>
      <c r="BH1378" s="19">
        <v>0</v>
      </c>
      <c r="BI1378" s="14">
        <v>0</v>
      </c>
      <c r="BJ1378" s="11">
        <v>0</v>
      </c>
      <c r="BK1378" s="11">
        <v>0</v>
      </c>
      <c r="BL1378" s="11">
        <v>0</v>
      </c>
      <c r="BM1378" s="11">
        <v>0</v>
      </c>
      <c r="BN1378" s="11">
        <v>0</v>
      </c>
      <c r="BO1378" s="11">
        <v>0</v>
      </c>
      <c r="BP1378" s="11">
        <v>0</v>
      </c>
      <c r="BQ1378" s="46">
        <v>0</v>
      </c>
    </row>
    <row r="1379" ht="20.1" customHeight="1" spans="3:69">
      <c r="C1379" s="19">
        <v>69060505</v>
      </c>
      <c r="D1379" s="20" t="s">
        <v>2022</v>
      </c>
      <c r="E1379" s="19">
        <v>5</v>
      </c>
      <c r="F1379" s="19">
        <v>69060500</v>
      </c>
      <c r="G1379" s="19">
        <f t="shared" si="109"/>
        <v>69060506</v>
      </c>
      <c r="H1379" s="18">
        <v>0</v>
      </c>
      <c r="I1379" s="19">
        <v>20</v>
      </c>
      <c r="J1379" s="19">
        <v>1</v>
      </c>
      <c r="K1379" s="19">
        <v>0</v>
      </c>
      <c r="L1379" s="19">
        <v>0</v>
      </c>
      <c r="M1379" s="19">
        <v>0</v>
      </c>
      <c r="N1379" s="19">
        <v>8</v>
      </c>
      <c r="O1379" s="19">
        <v>0</v>
      </c>
      <c r="P1379" s="19">
        <v>0</v>
      </c>
      <c r="Q1379" s="19">
        <v>0</v>
      </c>
      <c r="R1379" s="11">
        <v>0</v>
      </c>
      <c r="S1379" s="18">
        <v>0</v>
      </c>
      <c r="T1379" s="16">
        <v>1</v>
      </c>
      <c r="U1379" s="19">
        <v>2</v>
      </c>
      <c r="V1379" s="19">
        <v>0</v>
      </c>
      <c r="W1379" s="19">
        <v>0</v>
      </c>
      <c r="X1379" s="19">
        <v>0</v>
      </c>
      <c r="Y1379" s="19">
        <v>0</v>
      </c>
      <c r="Z1379" s="19">
        <v>0</v>
      </c>
      <c r="AA1379" s="19">
        <v>0</v>
      </c>
      <c r="AB1379" s="19">
        <v>1</v>
      </c>
      <c r="AC1379" s="19">
        <v>0</v>
      </c>
      <c r="AD1379" s="19">
        <v>18</v>
      </c>
      <c r="AE1379" s="19">
        <v>0</v>
      </c>
      <c r="AF1379" s="19">
        <v>0</v>
      </c>
      <c r="AG1379" s="11">
        <v>2</v>
      </c>
      <c r="AH1379" s="11">
        <v>0</v>
      </c>
      <c r="AI1379" s="11">
        <v>0</v>
      </c>
      <c r="AJ1379" s="11">
        <v>0</v>
      </c>
      <c r="AK1379" s="19">
        <v>0</v>
      </c>
      <c r="AL1379" s="19">
        <v>0</v>
      </c>
      <c r="AM1379" s="19">
        <v>0</v>
      </c>
      <c r="AN1379" s="19">
        <v>0</v>
      </c>
      <c r="AO1379" s="19">
        <v>1000</v>
      </c>
      <c r="AP1379" s="19">
        <v>0</v>
      </c>
      <c r="AQ1379" s="19">
        <v>0</v>
      </c>
      <c r="AR1379" s="11"/>
      <c r="AS1379" s="19" t="s">
        <v>162</v>
      </c>
      <c r="AT1379" s="20" t="s">
        <v>163</v>
      </c>
      <c r="AU1379" s="19">
        <v>0</v>
      </c>
      <c r="AV1379" s="19">
        <v>0</v>
      </c>
      <c r="AW1379" s="19">
        <v>0</v>
      </c>
      <c r="AX1379" s="20" t="s">
        <v>164</v>
      </c>
      <c r="AY1379" s="20" t="s">
        <v>2023</v>
      </c>
      <c r="AZ1379" s="18">
        <v>0</v>
      </c>
      <c r="BA1379" s="18">
        <v>1</v>
      </c>
      <c r="BB1379" s="20" t="s">
        <v>2024</v>
      </c>
      <c r="BC1379" s="19">
        <v>0</v>
      </c>
      <c r="BD1379" s="16">
        <v>0</v>
      </c>
      <c r="BE1379" s="19">
        <v>0</v>
      </c>
      <c r="BF1379" s="19">
        <v>0</v>
      </c>
      <c r="BG1379" s="19">
        <v>0</v>
      </c>
      <c r="BH1379" s="19">
        <v>0</v>
      </c>
      <c r="BI1379" s="14">
        <v>0</v>
      </c>
      <c r="BJ1379" s="11">
        <v>0</v>
      </c>
      <c r="BK1379" s="11">
        <v>0</v>
      </c>
      <c r="BL1379" s="11">
        <v>0</v>
      </c>
      <c r="BM1379" s="11">
        <v>0</v>
      </c>
      <c r="BN1379" s="11">
        <v>0</v>
      </c>
      <c r="BO1379" s="11">
        <v>0</v>
      </c>
      <c r="BP1379" s="11">
        <v>0</v>
      </c>
      <c r="BQ1379" s="46">
        <v>0</v>
      </c>
    </row>
    <row r="1380" ht="20.1" customHeight="1" spans="3:69">
      <c r="C1380" s="19">
        <v>69060506</v>
      </c>
      <c r="D1380" s="20" t="s">
        <v>2025</v>
      </c>
      <c r="E1380" s="19">
        <v>6</v>
      </c>
      <c r="F1380" s="19">
        <v>69060500</v>
      </c>
      <c r="G1380" s="19">
        <f t="shared" si="109"/>
        <v>69060507</v>
      </c>
      <c r="H1380" s="18">
        <v>0</v>
      </c>
      <c r="I1380" s="19">
        <v>20</v>
      </c>
      <c r="J1380" s="19">
        <v>1</v>
      </c>
      <c r="K1380" s="19">
        <v>0</v>
      </c>
      <c r="L1380" s="19">
        <v>0</v>
      </c>
      <c r="M1380" s="19">
        <v>0</v>
      </c>
      <c r="N1380" s="19">
        <v>8</v>
      </c>
      <c r="O1380" s="19">
        <v>0</v>
      </c>
      <c r="P1380" s="19">
        <v>0</v>
      </c>
      <c r="Q1380" s="19">
        <v>0</v>
      </c>
      <c r="R1380" s="11">
        <v>0</v>
      </c>
      <c r="S1380" s="18">
        <v>0</v>
      </c>
      <c r="T1380" s="16">
        <v>1</v>
      </c>
      <c r="U1380" s="19">
        <v>2</v>
      </c>
      <c r="V1380" s="19">
        <v>0</v>
      </c>
      <c r="W1380" s="19">
        <v>0</v>
      </c>
      <c r="X1380" s="19">
        <v>0</v>
      </c>
      <c r="Y1380" s="19">
        <v>0</v>
      </c>
      <c r="Z1380" s="19">
        <v>0</v>
      </c>
      <c r="AA1380" s="19">
        <v>0</v>
      </c>
      <c r="AB1380" s="19">
        <v>1</v>
      </c>
      <c r="AC1380" s="19">
        <v>0</v>
      </c>
      <c r="AD1380" s="19">
        <v>18</v>
      </c>
      <c r="AE1380" s="19">
        <v>0</v>
      </c>
      <c r="AF1380" s="19">
        <v>0</v>
      </c>
      <c r="AG1380" s="11">
        <v>2</v>
      </c>
      <c r="AH1380" s="11">
        <v>0</v>
      </c>
      <c r="AI1380" s="11">
        <v>0</v>
      </c>
      <c r="AJ1380" s="11">
        <v>0</v>
      </c>
      <c r="AK1380" s="19">
        <v>0</v>
      </c>
      <c r="AL1380" s="19">
        <v>0</v>
      </c>
      <c r="AM1380" s="19">
        <v>0</v>
      </c>
      <c r="AN1380" s="19">
        <v>0</v>
      </c>
      <c r="AO1380" s="19">
        <v>1000</v>
      </c>
      <c r="AP1380" s="19">
        <v>0</v>
      </c>
      <c r="AQ1380" s="19">
        <v>0</v>
      </c>
      <c r="AR1380" s="11"/>
      <c r="AS1380" s="19" t="s">
        <v>162</v>
      </c>
      <c r="AT1380" s="20" t="s">
        <v>163</v>
      </c>
      <c r="AU1380" s="19">
        <v>0</v>
      </c>
      <c r="AV1380" s="19">
        <v>0</v>
      </c>
      <c r="AW1380" s="19">
        <v>0</v>
      </c>
      <c r="AX1380" s="20" t="s">
        <v>164</v>
      </c>
      <c r="AY1380" s="20" t="s">
        <v>2026</v>
      </c>
      <c r="AZ1380" s="18">
        <v>0</v>
      </c>
      <c r="BA1380" s="18">
        <v>1</v>
      </c>
      <c r="BB1380" s="20" t="s">
        <v>2027</v>
      </c>
      <c r="BC1380" s="19">
        <v>0</v>
      </c>
      <c r="BD1380" s="16">
        <v>0</v>
      </c>
      <c r="BE1380" s="19">
        <v>0</v>
      </c>
      <c r="BF1380" s="19">
        <v>0</v>
      </c>
      <c r="BG1380" s="19">
        <v>0</v>
      </c>
      <c r="BH1380" s="19">
        <v>0</v>
      </c>
      <c r="BI1380" s="14">
        <v>0</v>
      </c>
      <c r="BJ1380" s="11">
        <v>0</v>
      </c>
      <c r="BK1380" s="11">
        <v>0</v>
      </c>
      <c r="BL1380" s="11">
        <v>0</v>
      </c>
      <c r="BM1380" s="11">
        <v>0</v>
      </c>
      <c r="BN1380" s="11">
        <v>0</v>
      </c>
      <c r="BO1380" s="11">
        <v>0</v>
      </c>
      <c r="BP1380" s="11">
        <v>0</v>
      </c>
      <c r="BQ1380" s="46">
        <v>0</v>
      </c>
    </row>
    <row r="1381" ht="20.1" customHeight="1" spans="3:69">
      <c r="C1381" s="19">
        <v>69060507</v>
      </c>
      <c r="D1381" s="20" t="s">
        <v>2028</v>
      </c>
      <c r="E1381" s="19">
        <v>7</v>
      </c>
      <c r="F1381" s="19">
        <v>69060500</v>
      </c>
      <c r="G1381" s="19">
        <f t="shared" si="109"/>
        <v>69060508</v>
      </c>
      <c r="H1381" s="18">
        <v>0</v>
      </c>
      <c r="I1381" s="19">
        <v>20</v>
      </c>
      <c r="J1381" s="19">
        <v>1</v>
      </c>
      <c r="K1381" s="19">
        <v>0</v>
      </c>
      <c r="L1381" s="19">
        <v>0</v>
      </c>
      <c r="M1381" s="19">
        <v>0</v>
      </c>
      <c r="N1381" s="19">
        <v>8</v>
      </c>
      <c r="O1381" s="19">
        <v>0</v>
      </c>
      <c r="P1381" s="19">
        <v>0</v>
      </c>
      <c r="Q1381" s="19">
        <v>0</v>
      </c>
      <c r="R1381" s="11">
        <v>0</v>
      </c>
      <c r="S1381" s="18">
        <v>0</v>
      </c>
      <c r="T1381" s="16">
        <v>1</v>
      </c>
      <c r="U1381" s="19">
        <v>2</v>
      </c>
      <c r="V1381" s="19">
        <v>0</v>
      </c>
      <c r="W1381" s="19">
        <v>0</v>
      </c>
      <c r="X1381" s="19">
        <v>0</v>
      </c>
      <c r="Y1381" s="19">
        <v>0</v>
      </c>
      <c r="Z1381" s="19">
        <v>0</v>
      </c>
      <c r="AA1381" s="19">
        <v>0</v>
      </c>
      <c r="AB1381" s="19">
        <v>1</v>
      </c>
      <c r="AC1381" s="19">
        <v>0</v>
      </c>
      <c r="AD1381" s="19">
        <v>18</v>
      </c>
      <c r="AE1381" s="19">
        <v>0</v>
      </c>
      <c r="AF1381" s="19">
        <v>0</v>
      </c>
      <c r="AG1381" s="11">
        <v>2</v>
      </c>
      <c r="AH1381" s="11">
        <v>0</v>
      </c>
      <c r="AI1381" s="11">
        <v>0</v>
      </c>
      <c r="AJ1381" s="11">
        <v>0</v>
      </c>
      <c r="AK1381" s="19">
        <v>0</v>
      </c>
      <c r="AL1381" s="19">
        <v>0</v>
      </c>
      <c r="AM1381" s="19">
        <v>0</v>
      </c>
      <c r="AN1381" s="19">
        <v>0</v>
      </c>
      <c r="AO1381" s="19">
        <v>1000</v>
      </c>
      <c r="AP1381" s="19">
        <v>0</v>
      </c>
      <c r="AQ1381" s="19">
        <v>0</v>
      </c>
      <c r="AR1381" s="11"/>
      <c r="AS1381" s="19" t="s">
        <v>162</v>
      </c>
      <c r="AT1381" s="20" t="s">
        <v>163</v>
      </c>
      <c r="AU1381" s="19">
        <v>0</v>
      </c>
      <c r="AV1381" s="19">
        <v>0</v>
      </c>
      <c r="AW1381" s="19">
        <v>0</v>
      </c>
      <c r="AX1381" s="20" t="s">
        <v>164</v>
      </c>
      <c r="AY1381" s="20" t="s">
        <v>2029</v>
      </c>
      <c r="AZ1381" s="18">
        <v>0</v>
      </c>
      <c r="BA1381" s="18">
        <v>1</v>
      </c>
      <c r="BB1381" s="20" t="s">
        <v>2030</v>
      </c>
      <c r="BC1381" s="19">
        <v>0</v>
      </c>
      <c r="BD1381" s="16">
        <v>0</v>
      </c>
      <c r="BE1381" s="19">
        <v>0</v>
      </c>
      <c r="BF1381" s="19">
        <v>0</v>
      </c>
      <c r="BG1381" s="19">
        <v>0</v>
      </c>
      <c r="BH1381" s="19">
        <v>0</v>
      </c>
      <c r="BI1381" s="14">
        <v>0</v>
      </c>
      <c r="BJ1381" s="11">
        <v>0</v>
      </c>
      <c r="BK1381" s="11">
        <v>0</v>
      </c>
      <c r="BL1381" s="11">
        <v>0</v>
      </c>
      <c r="BM1381" s="11">
        <v>0</v>
      </c>
      <c r="BN1381" s="11">
        <v>0</v>
      </c>
      <c r="BO1381" s="11">
        <v>0</v>
      </c>
      <c r="BP1381" s="11">
        <v>0</v>
      </c>
      <c r="BQ1381" s="46">
        <v>0</v>
      </c>
    </row>
    <row r="1382" ht="20.1" customHeight="1" spans="3:69">
      <c r="C1382" s="19">
        <v>69060508</v>
      </c>
      <c r="D1382" s="20" t="s">
        <v>2031</v>
      </c>
      <c r="E1382" s="19">
        <v>8</v>
      </c>
      <c r="F1382" s="19">
        <v>69060500</v>
      </c>
      <c r="G1382" s="19">
        <f t="shared" si="109"/>
        <v>69060509</v>
      </c>
      <c r="H1382" s="18">
        <v>0</v>
      </c>
      <c r="I1382" s="19">
        <v>20</v>
      </c>
      <c r="J1382" s="19">
        <v>1</v>
      </c>
      <c r="K1382" s="19">
        <v>0</v>
      </c>
      <c r="L1382" s="19">
        <v>0</v>
      </c>
      <c r="M1382" s="19">
        <v>0</v>
      </c>
      <c r="N1382" s="19">
        <v>8</v>
      </c>
      <c r="O1382" s="19">
        <v>0</v>
      </c>
      <c r="P1382" s="19">
        <v>0</v>
      </c>
      <c r="Q1382" s="19">
        <v>0</v>
      </c>
      <c r="R1382" s="11">
        <v>0</v>
      </c>
      <c r="S1382" s="18">
        <v>0</v>
      </c>
      <c r="T1382" s="16">
        <v>1</v>
      </c>
      <c r="U1382" s="19">
        <v>2</v>
      </c>
      <c r="V1382" s="19">
        <v>0</v>
      </c>
      <c r="W1382" s="19">
        <v>0</v>
      </c>
      <c r="X1382" s="19">
        <v>0</v>
      </c>
      <c r="Y1382" s="19">
        <v>0</v>
      </c>
      <c r="Z1382" s="19">
        <v>0</v>
      </c>
      <c r="AA1382" s="19">
        <v>0</v>
      </c>
      <c r="AB1382" s="19">
        <v>1</v>
      </c>
      <c r="AC1382" s="19">
        <v>0</v>
      </c>
      <c r="AD1382" s="19">
        <v>18</v>
      </c>
      <c r="AE1382" s="19">
        <v>0</v>
      </c>
      <c r="AF1382" s="19">
        <v>0</v>
      </c>
      <c r="AG1382" s="11">
        <v>2</v>
      </c>
      <c r="AH1382" s="11">
        <v>0</v>
      </c>
      <c r="AI1382" s="11">
        <v>0</v>
      </c>
      <c r="AJ1382" s="11">
        <v>0</v>
      </c>
      <c r="AK1382" s="19">
        <v>0</v>
      </c>
      <c r="AL1382" s="19">
        <v>0</v>
      </c>
      <c r="AM1382" s="19">
        <v>0</v>
      </c>
      <c r="AN1382" s="19">
        <v>0</v>
      </c>
      <c r="AO1382" s="19">
        <v>1000</v>
      </c>
      <c r="AP1382" s="19">
        <v>0</v>
      </c>
      <c r="AQ1382" s="19">
        <v>0</v>
      </c>
      <c r="AR1382" s="11"/>
      <c r="AS1382" s="19" t="s">
        <v>162</v>
      </c>
      <c r="AT1382" s="20" t="s">
        <v>163</v>
      </c>
      <c r="AU1382" s="19">
        <v>0</v>
      </c>
      <c r="AV1382" s="19">
        <v>0</v>
      </c>
      <c r="AW1382" s="19">
        <v>0</v>
      </c>
      <c r="AX1382" s="20" t="s">
        <v>164</v>
      </c>
      <c r="AY1382" s="20" t="s">
        <v>2032</v>
      </c>
      <c r="AZ1382" s="18">
        <v>0</v>
      </c>
      <c r="BA1382" s="18">
        <v>1</v>
      </c>
      <c r="BB1382" s="20" t="s">
        <v>2033</v>
      </c>
      <c r="BC1382" s="19">
        <v>0</v>
      </c>
      <c r="BD1382" s="16">
        <v>0</v>
      </c>
      <c r="BE1382" s="19">
        <v>0</v>
      </c>
      <c r="BF1382" s="19">
        <v>0</v>
      </c>
      <c r="BG1382" s="19">
        <v>0</v>
      </c>
      <c r="BH1382" s="19">
        <v>0</v>
      </c>
      <c r="BI1382" s="14">
        <v>0</v>
      </c>
      <c r="BJ1382" s="11">
        <v>0</v>
      </c>
      <c r="BK1382" s="11">
        <v>0</v>
      </c>
      <c r="BL1382" s="11">
        <v>0</v>
      </c>
      <c r="BM1382" s="11">
        <v>0</v>
      </c>
      <c r="BN1382" s="11">
        <v>0</v>
      </c>
      <c r="BO1382" s="11">
        <v>0</v>
      </c>
      <c r="BP1382" s="11">
        <v>0</v>
      </c>
      <c r="BQ1382" s="46">
        <v>0</v>
      </c>
    </row>
    <row r="1383" ht="20.1" customHeight="1" spans="3:69">
      <c r="C1383" s="19">
        <v>69060509</v>
      </c>
      <c r="D1383" s="20" t="s">
        <v>2034</v>
      </c>
      <c r="E1383" s="19">
        <v>9</v>
      </c>
      <c r="F1383" s="19">
        <v>69060500</v>
      </c>
      <c r="G1383" s="19">
        <f t="shared" si="109"/>
        <v>69060510</v>
      </c>
      <c r="H1383" s="18">
        <v>0</v>
      </c>
      <c r="I1383" s="19">
        <v>20</v>
      </c>
      <c r="J1383" s="19">
        <v>1</v>
      </c>
      <c r="K1383" s="19">
        <v>0</v>
      </c>
      <c r="L1383" s="19">
        <v>0</v>
      </c>
      <c r="M1383" s="19">
        <v>0</v>
      </c>
      <c r="N1383" s="19">
        <v>8</v>
      </c>
      <c r="O1383" s="19">
        <v>0</v>
      </c>
      <c r="P1383" s="19">
        <v>0</v>
      </c>
      <c r="Q1383" s="19">
        <v>0</v>
      </c>
      <c r="R1383" s="11">
        <v>0</v>
      </c>
      <c r="S1383" s="18">
        <v>0</v>
      </c>
      <c r="T1383" s="16">
        <v>1</v>
      </c>
      <c r="U1383" s="19">
        <v>2</v>
      </c>
      <c r="V1383" s="19">
        <v>0</v>
      </c>
      <c r="W1383" s="19">
        <v>0</v>
      </c>
      <c r="X1383" s="19">
        <v>0</v>
      </c>
      <c r="Y1383" s="19">
        <v>0</v>
      </c>
      <c r="Z1383" s="19">
        <v>0</v>
      </c>
      <c r="AA1383" s="19">
        <v>0</v>
      </c>
      <c r="AB1383" s="19">
        <v>1</v>
      </c>
      <c r="AC1383" s="19">
        <v>0</v>
      </c>
      <c r="AD1383" s="19">
        <v>18</v>
      </c>
      <c r="AE1383" s="19">
        <v>0</v>
      </c>
      <c r="AF1383" s="19">
        <v>0</v>
      </c>
      <c r="AG1383" s="11">
        <v>2</v>
      </c>
      <c r="AH1383" s="11">
        <v>0</v>
      </c>
      <c r="AI1383" s="11">
        <v>0</v>
      </c>
      <c r="AJ1383" s="11">
        <v>0</v>
      </c>
      <c r="AK1383" s="19">
        <v>0</v>
      </c>
      <c r="AL1383" s="19">
        <v>0</v>
      </c>
      <c r="AM1383" s="19">
        <v>0</v>
      </c>
      <c r="AN1383" s="19">
        <v>0</v>
      </c>
      <c r="AO1383" s="19">
        <v>1000</v>
      </c>
      <c r="AP1383" s="19">
        <v>0</v>
      </c>
      <c r="AQ1383" s="19">
        <v>0</v>
      </c>
      <c r="AR1383" s="11"/>
      <c r="AS1383" s="19" t="s">
        <v>162</v>
      </c>
      <c r="AT1383" s="20" t="s">
        <v>163</v>
      </c>
      <c r="AU1383" s="19">
        <v>0</v>
      </c>
      <c r="AV1383" s="19">
        <v>0</v>
      </c>
      <c r="AW1383" s="19">
        <v>0</v>
      </c>
      <c r="AX1383" s="20" t="s">
        <v>164</v>
      </c>
      <c r="AY1383" s="20" t="s">
        <v>2035</v>
      </c>
      <c r="AZ1383" s="18">
        <v>0</v>
      </c>
      <c r="BA1383" s="18">
        <v>1</v>
      </c>
      <c r="BB1383" s="20" t="s">
        <v>2036</v>
      </c>
      <c r="BC1383" s="19">
        <v>0</v>
      </c>
      <c r="BD1383" s="16">
        <v>0</v>
      </c>
      <c r="BE1383" s="19">
        <v>0</v>
      </c>
      <c r="BF1383" s="19">
        <v>0</v>
      </c>
      <c r="BG1383" s="19">
        <v>0</v>
      </c>
      <c r="BH1383" s="19">
        <v>0</v>
      </c>
      <c r="BI1383" s="14">
        <v>0</v>
      </c>
      <c r="BJ1383" s="11">
        <v>0</v>
      </c>
      <c r="BK1383" s="11">
        <v>0</v>
      </c>
      <c r="BL1383" s="11">
        <v>0</v>
      </c>
      <c r="BM1383" s="11">
        <v>0</v>
      </c>
      <c r="BN1383" s="11">
        <v>0</v>
      </c>
      <c r="BO1383" s="11">
        <v>0</v>
      </c>
      <c r="BP1383" s="11">
        <v>0</v>
      </c>
      <c r="BQ1383" s="46">
        <v>0</v>
      </c>
    </row>
    <row r="1384" ht="20.1" customHeight="1" spans="3:69">
      <c r="C1384" s="19">
        <v>69060510</v>
      </c>
      <c r="D1384" s="20" t="s">
        <v>2037</v>
      </c>
      <c r="E1384" s="19">
        <v>10</v>
      </c>
      <c r="F1384" s="19">
        <v>69060500</v>
      </c>
      <c r="G1384" s="19">
        <v>0</v>
      </c>
      <c r="H1384" s="18">
        <v>0</v>
      </c>
      <c r="I1384" s="19">
        <v>20</v>
      </c>
      <c r="J1384" s="19">
        <v>1</v>
      </c>
      <c r="K1384" s="19">
        <v>0</v>
      </c>
      <c r="L1384" s="19">
        <v>0</v>
      </c>
      <c r="M1384" s="19">
        <v>0</v>
      </c>
      <c r="N1384" s="19">
        <v>8</v>
      </c>
      <c r="O1384" s="19">
        <v>0</v>
      </c>
      <c r="P1384" s="19">
        <v>0</v>
      </c>
      <c r="Q1384" s="19">
        <v>0</v>
      </c>
      <c r="R1384" s="11">
        <v>0</v>
      </c>
      <c r="S1384" s="18">
        <v>0</v>
      </c>
      <c r="T1384" s="16">
        <v>1</v>
      </c>
      <c r="U1384" s="19">
        <v>2</v>
      </c>
      <c r="V1384" s="19">
        <v>0</v>
      </c>
      <c r="W1384" s="19">
        <v>0</v>
      </c>
      <c r="X1384" s="19">
        <v>0</v>
      </c>
      <c r="Y1384" s="19">
        <v>0</v>
      </c>
      <c r="Z1384" s="19">
        <v>0</v>
      </c>
      <c r="AA1384" s="19">
        <v>0</v>
      </c>
      <c r="AB1384" s="19">
        <v>1</v>
      </c>
      <c r="AC1384" s="19">
        <v>0</v>
      </c>
      <c r="AD1384" s="19">
        <v>18</v>
      </c>
      <c r="AE1384" s="19">
        <v>0</v>
      </c>
      <c r="AF1384" s="19">
        <v>0</v>
      </c>
      <c r="AG1384" s="11">
        <v>2</v>
      </c>
      <c r="AH1384" s="11">
        <v>0</v>
      </c>
      <c r="AI1384" s="11">
        <v>0</v>
      </c>
      <c r="AJ1384" s="11">
        <v>0</v>
      </c>
      <c r="AK1384" s="19">
        <v>0</v>
      </c>
      <c r="AL1384" s="19">
        <v>0</v>
      </c>
      <c r="AM1384" s="19">
        <v>0</v>
      </c>
      <c r="AN1384" s="19">
        <v>0</v>
      </c>
      <c r="AO1384" s="19">
        <v>1000</v>
      </c>
      <c r="AP1384" s="19">
        <v>0</v>
      </c>
      <c r="AQ1384" s="19">
        <v>0</v>
      </c>
      <c r="AR1384" s="11"/>
      <c r="AS1384" s="19" t="s">
        <v>162</v>
      </c>
      <c r="AT1384" s="20" t="s">
        <v>163</v>
      </c>
      <c r="AU1384" s="19">
        <v>0</v>
      </c>
      <c r="AV1384" s="19">
        <v>0</v>
      </c>
      <c r="AW1384" s="19">
        <v>0</v>
      </c>
      <c r="AX1384" s="20" t="s">
        <v>164</v>
      </c>
      <c r="AY1384" s="20" t="s">
        <v>2038</v>
      </c>
      <c r="AZ1384" s="18">
        <v>0</v>
      </c>
      <c r="BA1384" s="18">
        <v>1</v>
      </c>
      <c r="BB1384" s="20" t="s">
        <v>2039</v>
      </c>
      <c r="BC1384" s="19">
        <v>0</v>
      </c>
      <c r="BD1384" s="16">
        <v>0</v>
      </c>
      <c r="BE1384" s="19">
        <v>0</v>
      </c>
      <c r="BF1384" s="19">
        <v>0</v>
      </c>
      <c r="BG1384" s="19">
        <v>0</v>
      </c>
      <c r="BH1384" s="19">
        <v>0</v>
      </c>
      <c r="BI1384" s="14">
        <v>0</v>
      </c>
      <c r="BJ1384" s="11">
        <v>0</v>
      </c>
      <c r="BK1384" s="11">
        <v>0</v>
      </c>
      <c r="BL1384" s="11">
        <v>0</v>
      </c>
      <c r="BM1384" s="11">
        <v>0</v>
      </c>
      <c r="BN1384" s="11">
        <v>0</v>
      </c>
      <c r="BO1384" s="11">
        <v>0</v>
      </c>
      <c r="BP1384" s="11">
        <v>0</v>
      </c>
      <c r="BQ1384" s="46">
        <v>0</v>
      </c>
    </row>
    <row r="1385" ht="20.1" customHeight="1" spans="3:69">
      <c r="C1385" s="19">
        <v>69060600</v>
      </c>
      <c r="D1385" s="20" t="s">
        <v>2040</v>
      </c>
      <c r="E1385" s="19">
        <v>1</v>
      </c>
      <c r="F1385" s="19">
        <v>69060600</v>
      </c>
      <c r="G1385" s="19">
        <v>69060601</v>
      </c>
      <c r="H1385" s="18">
        <v>0</v>
      </c>
      <c r="I1385" s="19">
        <v>20</v>
      </c>
      <c r="J1385" s="19">
        <v>2</v>
      </c>
      <c r="K1385" s="19">
        <v>0</v>
      </c>
      <c r="L1385" s="19">
        <v>0</v>
      </c>
      <c r="M1385" s="19">
        <v>0</v>
      </c>
      <c r="N1385" s="19">
        <v>8</v>
      </c>
      <c r="O1385" s="19">
        <v>0</v>
      </c>
      <c r="P1385" s="19">
        <v>0</v>
      </c>
      <c r="Q1385" s="19">
        <v>0</v>
      </c>
      <c r="R1385" s="11">
        <v>0</v>
      </c>
      <c r="S1385" s="18">
        <v>0</v>
      </c>
      <c r="T1385" s="16">
        <v>1</v>
      </c>
      <c r="U1385" s="19">
        <v>2</v>
      </c>
      <c r="V1385" s="19">
        <v>0</v>
      </c>
      <c r="W1385" s="19">
        <v>0</v>
      </c>
      <c r="X1385" s="19">
        <v>0</v>
      </c>
      <c r="Y1385" s="19">
        <v>0</v>
      </c>
      <c r="Z1385" s="19">
        <v>0</v>
      </c>
      <c r="AA1385" s="19">
        <v>0</v>
      </c>
      <c r="AB1385" s="19">
        <v>1</v>
      </c>
      <c r="AC1385" s="19">
        <v>0</v>
      </c>
      <c r="AD1385" s="19">
        <v>18</v>
      </c>
      <c r="AE1385" s="19">
        <v>0</v>
      </c>
      <c r="AF1385" s="19">
        <v>0</v>
      </c>
      <c r="AG1385" s="11">
        <v>2</v>
      </c>
      <c r="AH1385" s="11">
        <v>0</v>
      </c>
      <c r="AI1385" s="11">
        <v>0</v>
      </c>
      <c r="AJ1385" s="11">
        <v>0</v>
      </c>
      <c r="AK1385" s="19">
        <v>0</v>
      </c>
      <c r="AL1385" s="19">
        <v>0</v>
      </c>
      <c r="AM1385" s="19">
        <v>0</v>
      </c>
      <c r="AN1385" s="19">
        <v>0</v>
      </c>
      <c r="AO1385" s="19">
        <v>1000</v>
      </c>
      <c r="AP1385" s="19">
        <v>0</v>
      </c>
      <c r="AQ1385" s="19">
        <v>0</v>
      </c>
      <c r="AR1385" s="11"/>
      <c r="AS1385" s="19" t="s">
        <v>162</v>
      </c>
      <c r="AT1385" s="20" t="s">
        <v>163</v>
      </c>
      <c r="AU1385" s="19">
        <v>0</v>
      </c>
      <c r="AV1385" s="19">
        <v>0</v>
      </c>
      <c r="AW1385" s="19">
        <v>0</v>
      </c>
      <c r="AX1385" s="20" t="s">
        <v>164</v>
      </c>
      <c r="AY1385" s="20" t="s">
        <v>2041</v>
      </c>
      <c r="AZ1385" s="18">
        <v>0</v>
      </c>
      <c r="BA1385" s="18">
        <v>1</v>
      </c>
      <c r="BB1385" s="20" t="s">
        <v>1881</v>
      </c>
      <c r="BC1385" s="19">
        <v>0</v>
      </c>
      <c r="BD1385" s="16">
        <v>0</v>
      </c>
      <c r="BE1385" s="19">
        <v>0</v>
      </c>
      <c r="BF1385" s="19">
        <v>0</v>
      </c>
      <c r="BG1385" s="19">
        <v>0</v>
      </c>
      <c r="BH1385" s="19">
        <v>0</v>
      </c>
      <c r="BI1385" s="14">
        <v>0</v>
      </c>
      <c r="BJ1385" s="11">
        <v>0</v>
      </c>
      <c r="BK1385" s="11">
        <v>0</v>
      </c>
      <c r="BL1385" s="11">
        <v>0</v>
      </c>
      <c r="BM1385" s="11">
        <v>0</v>
      </c>
      <c r="BN1385" s="11">
        <v>0</v>
      </c>
      <c r="BO1385" s="11">
        <v>0</v>
      </c>
      <c r="BP1385" s="11">
        <v>0</v>
      </c>
      <c r="BQ1385" s="46">
        <v>0</v>
      </c>
    </row>
    <row r="1386" ht="20.1" customHeight="1" spans="3:69">
      <c r="C1386" s="19">
        <v>69060601</v>
      </c>
      <c r="D1386" s="20" t="s">
        <v>2042</v>
      </c>
      <c r="E1386" s="19">
        <v>1</v>
      </c>
      <c r="F1386" s="19">
        <v>69060600</v>
      </c>
      <c r="G1386" s="19">
        <v>69060602</v>
      </c>
      <c r="H1386" s="18">
        <v>0</v>
      </c>
      <c r="I1386" s="19">
        <v>20</v>
      </c>
      <c r="J1386" s="19">
        <v>2</v>
      </c>
      <c r="K1386" s="19">
        <v>0</v>
      </c>
      <c r="L1386" s="19">
        <v>0</v>
      </c>
      <c r="M1386" s="19">
        <v>0</v>
      </c>
      <c r="N1386" s="19">
        <v>8</v>
      </c>
      <c r="O1386" s="19">
        <v>0</v>
      </c>
      <c r="P1386" s="19">
        <v>0</v>
      </c>
      <c r="Q1386" s="19">
        <v>0</v>
      </c>
      <c r="R1386" s="11">
        <v>0</v>
      </c>
      <c r="S1386" s="18">
        <v>0</v>
      </c>
      <c r="T1386" s="16">
        <v>1</v>
      </c>
      <c r="U1386" s="19">
        <v>2</v>
      </c>
      <c r="V1386" s="19">
        <v>0</v>
      </c>
      <c r="W1386" s="19">
        <v>0</v>
      </c>
      <c r="X1386" s="19">
        <v>0</v>
      </c>
      <c r="Y1386" s="19">
        <v>0</v>
      </c>
      <c r="Z1386" s="19">
        <v>0</v>
      </c>
      <c r="AA1386" s="19">
        <v>0</v>
      </c>
      <c r="AB1386" s="19">
        <v>1</v>
      </c>
      <c r="AC1386" s="19">
        <v>0</v>
      </c>
      <c r="AD1386" s="19">
        <v>18</v>
      </c>
      <c r="AE1386" s="19">
        <v>0</v>
      </c>
      <c r="AF1386" s="19">
        <v>0</v>
      </c>
      <c r="AG1386" s="11">
        <v>2</v>
      </c>
      <c r="AH1386" s="11">
        <v>0</v>
      </c>
      <c r="AI1386" s="11">
        <v>0</v>
      </c>
      <c r="AJ1386" s="11">
        <v>0</v>
      </c>
      <c r="AK1386" s="19">
        <v>0</v>
      </c>
      <c r="AL1386" s="19">
        <v>0</v>
      </c>
      <c r="AM1386" s="19">
        <v>0</v>
      </c>
      <c r="AN1386" s="19">
        <v>0</v>
      </c>
      <c r="AO1386" s="19">
        <v>1000</v>
      </c>
      <c r="AP1386" s="19">
        <v>0</v>
      </c>
      <c r="AQ1386" s="19">
        <v>0</v>
      </c>
      <c r="AR1386" s="11"/>
      <c r="AS1386" s="19" t="s">
        <v>162</v>
      </c>
      <c r="AT1386" s="20" t="s">
        <v>163</v>
      </c>
      <c r="AU1386" s="19">
        <v>0</v>
      </c>
      <c r="AV1386" s="19">
        <v>0</v>
      </c>
      <c r="AW1386" s="19">
        <v>0</v>
      </c>
      <c r="AX1386" s="20" t="s">
        <v>164</v>
      </c>
      <c r="AY1386" s="20" t="s">
        <v>1550</v>
      </c>
      <c r="AZ1386" s="18">
        <v>0</v>
      </c>
      <c r="BA1386" s="18">
        <v>1</v>
      </c>
      <c r="BB1386" s="20" t="s">
        <v>2043</v>
      </c>
      <c r="BC1386" s="19">
        <v>0</v>
      </c>
      <c r="BD1386" s="16">
        <v>0</v>
      </c>
      <c r="BE1386" s="19">
        <v>0</v>
      </c>
      <c r="BF1386" s="19">
        <v>0</v>
      </c>
      <c r="BG1386" s="19">
        <v>0</v>
      </c>
      <c r="BH1386" s="19">
        <v>0</v>
      </c>
      <c r="BI1386" s="14">
        <v>0</v>
      </c>
      <c r="BJ1386" s="11">
        <v>0</v>
      </c>
      <c r="BK1386" s="11">
        <v>0</v>
      </c>
      <c r="BL1386" s="11">
        <v>0</v>
      </c>
      <c r="BM1386" s="11">
        <v>0</v>
      </c>
      <c r="BN1386" s="11">
        <v>0</v>
      </c>
      <c r="BO1386" s="11">
        <v>0</v>
      </c>
      <c r="BP1386" s="11">
        <v>0</v>
      </c>
      <c r="BQ1386" s="46">
        <v>0</v>
      </c>
    </row>
    <row r="1387" ht="20.1" customHeight="1" spans="3:69">
      <c r="C1387" s="19">
        <v>69060602</v>
      </c>
      <c r="D1387" s="20" t="s">
        <v>2044</v>
      </c>
      <c r="E1387" s="19">
        <v>1</v>
      </c>
      <c r="F1387" s="19">
        <v>69060600</v>
      </c>
      <c r="G1387" s="19">
        <v>0</v>
      </c>
      <c r="H1387" s="18">
        <v>0</v>
      </c>
      <c r="I1387" s="19">
        <v>20</v>
      </c>
      <c r="J1387" s="19">
        <v>2</v>
      </c>
      <c r="K1387" s="19">
        <v>0</v>
      </c>
      <c r="L1387" s="19">
        <v>0</v>
      </c>
      <c r="M1387" s="19">
        <v>0</v>
      </c>
      <c r="N1387" s="19">
        <v>8</v>
      </c>
      <c r="O1387" s="19">
        <v>0</v>
      </c>
      <c r="P1387" s="19">
        <v>0</v>
      </c>
      <c r="Q1387" s="19">
        <v>0</v>
      </c>
      <c r="R1387" s="11">
        <v>0</v>
      </c>
      <c r="S1387" s="18">
        <v>0</v>
      </c>
      <c r="T1387" s="16">
        <v>1</v>
      </c>
      <c r="U1387" s="19">
        <v>2</v>
      </c>
      <c r="V1387" s="19">
        <v>0</v>
      </c>
      <c r="W1387" s="19">
        <v>0</v>
      </c>
      <c r="X1387" s="19">
        <v>0</v>
      </c>
      <c r="Y1387" s="19">
        <v>0</v>
      </c>
      <c r="Z1387" s="19">
        <v>0</v>
      </c>
      <c r="AA1387" s="19">
        <v>0</v>
      </c>
      <c r="AB1387" s="19">
        <v>1</v>
      </c>
      <c r="AC1387" s="19">
        <v>0</v>
      </c>
      <c r="AD1387" s="19">
        <v>18</v>
      </c>
      <c r="AE1387" s="19">
        <v>0</v>
      </c>
      <c r="AF1387" s="19">
        <v>0</v>
      </c>
      <c r="AG1387" s="11">
        <v>2</v>
      </c>
      <c r="AH1387" s="11">
        <v>0</v>
      </c>
      <c r="AI1387" s="11">
        <v>0</v>
      </c>
      <c r="AJ1387" s="11">
        <v>0</v>
      </c>
      <c r="AK1387" s="19">
        <v>0</v>
      </c>
      <c r="AL1387" s="19">
        <v>0</v>
      </c>
      <c r="AM1387" s="19">
        <v>0</v>
      </c>
      <c r="AN1387" s="19">
        <v>0</v>
      </c>
      <c r="AO1387" s="19">
        <v>1000</v>
      </c>
      <c r="AP1387" s="19">
        <v>0</v>
      </c>
      <c r="AQ1387" s="19">
        <v>0</v>
      </c>
      <c r="AR1387" s="11"/>
      <c r="AS1387" s="19" t="s">
        <v>162</v>
      </c>
      <c r="AT1387" s="20" t="s">
        <v>163</v>
      </c>
      <c r="AU1387" s="19">
        <v>0</v>
      </c>
      <c r="AV1387" s="19">
        <v>0</v>
      </c>
      <c r="AW1387" s="19">
        <v>0</v>
      </c>
      <c r="AX1387" s="20" t="s">
        <v>164</v>
      </c>
      <c r="AY1387" s="20" t="s">
        <v>2045</v>
      </c>
      <c r="AZ1387" s="18">
        <v>0</v>
      </c>
      <c r="BA1387" s="18">
        <v>1</v>
      </c>
      <c r="BB1387" s="20" t="s">
        <v>2046</v>
      </c>
      <c r="BC1387" s="19">
        <v>0</v>
      </c>
      <c r="BD1387" s="16">
        <v>0</v>
      </c>
      <c r="BE1387" s="19">
        <v>0</v>
      </c>
      <c r="BF1387" s="19">
        <v>0</v>
      </c>
      <c r="BG1387" s="19">
        <v>0</v>
      </c>
      <c r="BH1387" s="19">
        <v>0</v>
      </c>
      <c r="BI1387" s="14">
        <v>0</v>
      </c>
      <c r="BJ1387" s="11">
        <v>0</v>
      </c>
      <c r="BK1387" s="11">
        <v>0</v>
      </c>
      <c r="BL1387" s="11">
        <v>0</v>
      </c>
      <c r="BM1387" s="11">
        <v>0</v>
      </c>
      <c r="BN1387" s="11">
        <v>0</v>
      </c>
      <c r="BO1387" s="11">
        <v>0</v>
      </c>
      <c r="BP1387" s="11">
        <v>0</v>
      </c>
      <c r="BQ1387" s="46">
        <v>0</v>
      </c>
    </row>
    <row r="1388" ht="20.1" customHeight="1" spans="3:69">
      <c r="C1388" s="19">
        <v>69060700</v>
      </c>
      <c r="D1388" s="20" t="s">
        <v>2047</v>
      </c>
      <c r="E1388" s="19">
        <v>1</v>
      </c>
      <c r="F1388" s="19">
        <v>69060700</v>
      </c>
      <c r="G1388" s="19">
        <v>69060701</v>
      </c>
      <c r="H1388" s="18">
        <v>0</v>
      </c>
      <c r="I1388" s="19">
        <v>20</v>
      </c>
      <c r="J1388" s="19">
        <v>2</v>
      </c>
      <c r="K1388" s="19">
        <v>0</v>
      </c>
      <c r="L1388" s="19">
        <v>0</v>
      </c>
      <c r="M1388" s="19">
        <v>0</v>
      </c>
      <c r="N1388" s="19">
        <v>8</v>
      </c>
      <c r="O1388" s="19">
        <v>0</v>
      </c>
      <c r="P1388" s="19">
        <v>0</v>
      </c>
      <c r="Q1388" s="19">
        <v>0</v>
      </c>
      <c r="R1388" s="11">
        <v>0</v>
      </c>
      <c r="S1388" s="18">
        <v>0</v>
      </c>
      <c r="T1388" s="16">
        <v>1</v>
      </c>
      <c r="U1388" s="19">
        <v>2</v>
      </c>
      <c r="V1388" s="19">
        <v>0</v>
      </c>
      <c r="W1388" s="19">
        <v>0</v>
      </c>
      <c r="X1388" s="19">
        <v>0</v>
      </c>
      <c r="Y1388" s="19">
        <v>0</v>
      </c>
      <c r="Z1388" s="19">
        <v>0</v>
      </c>
      <c r="AA1388" s="19">
        <v>0</v>
      </c>
      <c r="AB1388" s="19">
        <v>1</v>
      </c>
      <c r="AC1388" s="19">
        <v>0</v>
      </c>
      <c r="AD1388" s="19">
        <v>18</v>
      </c>
      <c r="AE1388" s="19">
        <v>0</v>
      </c>
      <c r="AF1388" s="19">
        <v>0</v>
      </c>
      <c r="AG1388" s="11">
        <v>2</v>
      </c>
      <c r="AH1388" s="11">
        <v>0</v>
      </c>
      <c r="AI1388" s="11">
        <v>0</v>
      </c>
      <c r="AJ1388" s="11">
        <v>0</v>
      </c>
      <c r="AK1388" s="19">
        <v>0</v>
      </c>
      <c r="AL1388" s="19">
        <v>0</v>
      </c>
      <c r="AM1388" s="19">
        <v>0</v>
      </c>
      <c r="AN1388" s="19">
        <v>0</v>
      </c>
      <c r="AO1388" s="19">
        <v>1000</v>
      </c>
      <c r="AP1388" s="19">
        <v>0</v>
      </c>
      <c r="AQ1388" s="19">
        <v>0</v>
      </c>
      <c r="AR1388" s="11"/>
      <c r="AS1388" s="19" t="s">
        <v>162</v>
      </c>
      <c r="AT1388" s="20" t="s">
        <v>163</v>
      </c>
      <c r="AU1388" s="19">
        <v>0</v>
      </c>
      <c r="AV1388" s="19">
        <v>0</v>
      </c>
      <c r="AW1388" s="19">
        <v>0</v>
      </c>
      <c r="AX1388" s="20" t="s">
        <v>164</v>
      </c>
      <c r="AY1388" s="20" t="s">
        <v>2041</v>
      </c>
      <c r="AZ1388" s="18">
        <v>0</v>
      </c>
      <c r="BA1388" s="18">
        <v>1</v>
      </c>
      <c r="BB1388" s="20" t="s">
        <v>1881</v>
      </c>
      <c r="BC1388" s="19">
        <v>0</v>
      </c>
      <c r="BD1388" s="16">
        <v>0</v>
      </c>
      <c r="BE1388" s="19">
        <v>0</v>
      </c>
      <c r="BF1388" s="19">
        <v>0</v>
      </c>
      <c r="BG1388" s="19">
        <v>0</v>
      </c>
      <c r="BH1388" s="19">
        <v>0</v>
      </c>
      <c r="BI1388" s="14">
        <v>0</v>
      </c>
      <c r="BJ1388" s="11">
        <v>0</v>
      </c>
      <c r="BK1388" s="11">
        <v>0</v>
      </c>
      <c r="BL1388" s="11">
        <v>0</v>
      </c>
      <c r="BM1388" s="11">
        <v>0</v>
      </c>
      <c r="BN1388" s="11">
        <v>0</v>
      </c>
      <c r="BO1388" s="11">
        <v>0</v>
      </c>
      <c r="BP1388" s="11">
        <v>0</v>
      </c>
      <c r="BQ1388" s="46">
        <v>0</v>
      </c>
    </row>
    <row r="1389" ht="20.1" customHeight="1" spans="3:69">
      <c r="C1389" s="19">
        <v>69060701</v>
      </c>
      <c r="D1389" s="20" t="s">
        <v>2048</v>
      </c>
      <c r="E1389" s="19">
        <v>1</v>
      </c>
      <c r="F1389" s="19">
        <v>69060700</v>
      </c>
      <c r="G1389" s="19">
        <v>69060702</v>
      </c>
      <c r="H1389" s="18">
        <v>0</v>
      </c>
      <c r="I1389" s="19">
        <v>20</v>
      </c>
      <c r="J1389" s="19">
        <v>2</v>
      </c>
      <c r="K1389" s="19">
        <v>0</v>
      </c>
      <c r="L1389" s="19">
        <v>0</v>
      </c>
      <c r="M1389" s="19">
        <v>0</v>
      </c>
      <c r="N1389" s="19">
        <v>8</v>
      </c>
      <c r="O1389" s="19">
        <v>0</v>
      </c>
      <c r="P1389" s="19">
        <v>0</v>
      </c>
      <c r="Q1389" s="19">
        <v>0</v>
      </c>
      <c r="R1389" s="11">
        <v>0</v>
      </c>
      <c r="S1389" s="18">
        <v>0</v>
      </c>
      <c r="T1389" s="16">
        <v>1</v>
      </c>
      <c r="U1389" s="19">
        <v>2</v>
      </c>
      <c r="V1389" s="19">
        <v>0</v>
      </c>
      <c r="W1389" s="19">
        <v>0</v>
      </c>
      <c r="X1389" s="19">
        <v>0</v>
      </c>
      <c r="Y1389" s="19">
        <v>0</v>
      </c>
      <c r="Z1389" s="19">
        <v>0</v>
      </c>
      <c r="AA1389" s="19">
        <v>0</v>
      </c>
      <c r="AB1389" s="19">
        <v>1</v>
      </c>
      <c r="AC1389" s="19">
        <v>0</v>
      </c>
      <c r="AD1389" s="19">
        <v>18</v>
      </c>
      <c r="AE1389" s="19">
        <v>0</v>
      </c>
      <c r="AF1389" s="19">
        <v>0</v>
      </c>
      <c r="AG1389" s="11">
        <v>2</v>
      </c>
      <c r="AH1389" s="11">
        <v>0</v>
      </c>
      <c r="AI1389" s="11">
        <v>0</v>
      </c>
      <c r="AJ1389" s="11">
        <v>0</v>
      </c>
      <c r="AK1389" s="19">
        <v>0</v>
      </c>
      <c r="AL1389" s="19">
        <v>0</v>
      </c>
      <c r="AM1389" s="19">
        <v>0</v>
      </c>
      <c r="AN1389" s="19">
        <v>0</v>
      </c>
      <c r="AO1389" s="19">
        <v>1000</v>
      </c>
      <c r="AP1389" s="19">
        <v>0</v>
      </c>
      <c r="AQ1389" s="19">
        <v>0</v>
      </c>
      <c r="AR1389" s="11"/>
      <c r="AS1389" s="19" t="s">
        <v>162</v>
      </c>
      <c r="AT1389" s="20" t="s">
        <v>163</v>
      </c>
      <c r="AU1389" s="19">
        <v>0</v>
      </c>
      <c r="AV1389" s="19">
        <v>0</v>
      </c>
      <c r="AW1389" s="19">
        <v>0</v>
      </c>
      <c r="AX1389" s="20" t="s">
        <v>164</v>
      </c>
      <c r="AY1389" s="20" t="s">
        <v>1550</v>
      </c>
      <c r="AZ1389" s="18">
        <v>0</v>
      </c>
      <c r="BA1389" s="18">
        <v>1</v>
      </c>
      <c r="BB1389" s="20" t="s">
        <v>2049</v>
      </c>
      <c r="BC1389" s="19">
        <v>0</v>
      </c>
      <c r="BD1389" s="16">
        <v>0</v>
      </c>
      <c r="BE1389" s="19">
        <v>0</v>
      </c>
      <c r="BF1389" s="19">
        <v>0</v>
      </c>
      <c r="BG1389" s="19">
        <v>0</v>
      </c>
      <c r="BH1389" s="19">
        <v>0</v>
      </c>
      <c r="BI1389" s="14">
        <v>0</v>
      </c>
      <c r="BJ1389" s="11">
        <v>0</v>
      </c>
      <c r="BK1389" s="11">
        <v>0</v>
      </c>
      <c r="BL1389" s="11">
        <v>0</v>
      </c>
      <c r="BM1389" s="11">
        <v>0</v>
      </c>
      <c r="BN1389" s="11">
        <v>0</v>
      </c>
      <c r="BO1389" s="11">
        <v>0</v>
      </c>
      <c r="BP1389" s="11">
        <v>0</v>
      </c>
      <c r="BQ1389" s="46">
        <v>0</v>
      </c>
    </row>
    <row r="1390" ht="20.1" customHeight="1" spans="3:69">
      <c r="C1390" s="19">
        <v>69060702</v>
      </c>
      <c r="D1390" s="20" t="s">
        <v>2050</v>
      </c>
      <c r="E1390" s="19">
        <v>1</v>
      </c>
      <c r="F1390" s="19">
        <v>69060700</v>
      </c>
      <c r="G1390" s="19">
        <v>0</v>
      </c>
      <c r="H1390" s="18">
        <v>0</v>
      </c>
      <c r="I1390" s="19">
        <v>20</v>
      </c>
      <c r="J1390" s="19">
        <v>2</v>
      </c>
      <c r="K1390" s="19">
        <v>0</v>
      </c>
      <c r="L1390" s="19">
        <v>0</v>
      </c>
      <c r="M1390" s="19">
        <v>0</v>
      </c>
      <c r="N1390" s="19">
        <v>8</v>
      </c>
      <c r="O1390" s="19">
        <v>0</v>
      </c>
      <c r="P1390" s="19">
        <v>0</v>
      </c>
      <c r="Q1390" s="19">
        <v>0</v>
      </c>
      <c r="R1390" s="11">
        <v>0</v>
      </c>
      <c r="S1390" s="18">
        <v>0</v>
      </c>
      <c r="T1390" s="16">
        <v>1</v>
      </c>
      <c r="U1390" s="19">
        <v>2</v>
      </c>
      <c r="V1390" s="19">
        <v>0</v>
      </c>
      <c r="W1390" s="19">
        <v>0</v>
      </c>
      <c r="X1390" s="19">
        <v>0</v>
      </c>
      <c r="Y1390" s="19">
        <v>0</v>
      </c>
      <c r="Z1390" s="19">
        <v>0</v>
      </c>
      <c r="AA1390" s="19">
        <v>0</v>
      </c>
      <c r="AB1390" s="19">
        <v>1</v>
      </c>
      <c r="AC1390" s="19">
        <v>0</v>
      </c>
      <c r="AD1390" s="19">
        <v>18</v>
      </c>
      <c r="AE1390" s="19">
        <v>0</v>
      </c>
      <c r="AF1390" s="19">
        <v>0</v>
      </c>
      <c r="AG1390" s="11">
        <v>2</v>
      </c>
      <c r="AH1390" s="11">
        <v>0</v>
      </c>
      <c r="AI1390" s="11">
        <v>0</v>
      </c>
      <c r="AJ1390" s="11">
        <v>0</v>
      </c>
      <c r="AK1390" s="19">
        <v>0</v>
      </c>
      <c r="AL1390" s="19">
        <v>0</v>
      </c>
      <c r="AM1390" s="19">
        <v>0</v>
      </c>
      <c r="AN1390" s="19">
        <v>0</v>
      </c>
      <c r="AO1390" s="19">
        <v>1000</v>
      </c>
      <c r="AP1390" s="19">
        <v>0</v>
      </c>
      <c r="AQ1390" s="19">
        <v>0</v>
      </c>
      <c r="AR1390" s="11"/>
      <c r="AS1390" s="19" t="s">
        <v>162</v>
      </c>
      <c r="AT1390" s="20" t="s">
        <v>163</v>
      </c>
      <c r="AU1390" s="19">
        <v>0</v>
      </c>
      <c r="AV1390" s="19">
        <v>0</v>
      </c>
      <c r="AW1390" s="19">
        <v>0</v>
      </c>
      <c r="AX1390" s="20" t="s">
        <v>164</v>
      </c>
      <c r="AY1390" s="20" t="s">
        <v>2045</v>
      </c>
      <c r="AZ1390" s="18">
        <v>0</v>
      </c>
      <c r="BA1390" s="18">
        <v>1</v>
      </c>
      <c r="BB1390" s="20" t="s">
        <v>2051</v>
      </c>
      <c r="BC1390" s="19">
        <v>0</v>
      </c>
      <c r="BD1390" s="16">
        <v>0</v>
      </c>
      <c r="BE1390" s="19">
        <v>0</v>
      </c>
      <c r="BF1390" s="19">
        <v>0</v>
      </c>
      <c r="BG1390" s="19">
        <v>0</v>
      </c>
      <c r="BH1390" s="19">
        <v>0</v>
      </c>
      <c r="BI1390" s="14">
        <v>0</v>
      </c>
      <c r="BJ1390" s="11">
        <v>0</v>
      </c>
      <c r="BK1390" s="11">
        <v>0</v>
      </c>
      <c r="BL1390" s="11">
        <v>0</v>
      </c>
      <c r="BM1390" s="11">
        <v>0</v>
      </c>
      <c r="BN1390" s="11">
        <v>0</v>
      </c>
      <c r="BO1390" s="11">
        <v>0</v>
      </c>
      <c r="BP1390" s="11">
        <v>0</v>
      </c>
      <c r="BQ1390" s="46">
        <v>0</v>
      </c>
    </row>
    <row r="1391" ht="20.1" customHeight="1" spans="3:69">
      <c r="C1391" s="19">
        <v>69060800</v>
      </c>
      <c r="D1391" s="202" t="s">
        <v>2052</v>
      </c>
      <c r="E1391" s="201">
        <v>1</v>
      </c>
      <c r="F1391" s="19">
        <v>69060800</v>
      </c>
      <c r="G1391" s="19">
        <v>69060801</v>
      </c>
      <c r="H1391" s="201">
        <v>0</v>
      </c>
      <c r="I1391" s="19">
        <v>20</v>
      </c>
      <c r="J1391" s="201">
        <v>3</v>
      </c>
      <c r="K1391" s="201">
        <v>0</v>
      </c>
      <c r="L1391" s="201">
        <v>0</v>
      </c>
      <c r="M1391" s="201">
        <v>0</v>
      </c>
      <c r="N1391" s="201">
        <v>2</v>
      </c>
      <c r="O1391" s="201">
        <v>0</v>
      </c>
      <c r="P1391" s="201">
        <v>0</v>
      </c>
      <c r="Q1391" s="201">
        <v>0</v>
      </c>
      <c r="R1391" s="201">
        <v>0</v>
      </c>
      <c r="S1391" s="201">
        <v>0</v>
      </c>
      <c r="T1391" s="201">
        <v>1</v>
      </c>
      <c r="U1391" s="201">
        <v>2</v>
      </c>
      <c r="V1391" s="201">
        <v>0</v>
      </c>
      <c r="W1391" s="201">
        <v>0</v>
      </c>
      <c r="X1391" s="201">
        <v>0</v>
      </c>
      <c r="Y1391" s="201">
        <v>0</v>
      </c>
      <c r="Z1391" s="201">
        <v>0</v>
      </c>
      <c r="AA1391" s="201">
        <v>0</v>
      </c>
      <c r="AB1391" s="201">
        <v>1</v>
      </c>
      <c r="AC1391" s="201">
        <v>0</v>
      </c>
      <c r="AD1391" s="201">
        <v>20</v>
      </c>
      <c r="AE1391" s="201">
        <v>0</v>
      </c>
      <c r="AF1391" s="201">
        <v>0</v>
      </c>
      <c r="AG1391" s="201">
        <v>2</v>
      </c>
      <c r="AH1391" s="201">
        <v>0</v>
      </c>
      <c r="AI1391" s="201">
        <v>0</v>
      </c>
      <c r="AJ1391" s="201">
        <v>0</v>
      </c>
      <c r="AK1391" s="201">
        <v>0</v>
      </c>
      <c r="AL1391" s="201">
        <v>0</v>
      </c>
      <c r="AM1391" s="201">
        <v>0</v>
      </c>
      <c r="AN1391" s="201">
        <v>0</v>
      </c>
      <c r="AO1391" s="201">
        <v>1000</v>
      </c>
      <c r="AP1391" s="201">
        <v>0</v>
      </c>
      <c r="AQ1391" s="201">
        <v>0</v>
      </c>
      <c r="AR1391" s="201"/>
      <c r="AS1391" s="201" t="s">
        <v>162</v>
      </c>
      <c r="AT1391" s="202" t="s">
        <v>163</v>
      </c>
      <c r="AU1391" s="201">
        <v>0</v>
      </c>
      <c r="AV1391" s="201">
        <v>0</v>
      </c>
      <c r="AW1391" s="201">
        <v>0</v>
      </c>
      <c r="AX1391" s="202" t="s">
        <v>164</v>
      </c>
      <c r="AY1391" s="201" t="s">
        <v>162</v>
      </c>
      <c r="AZ1391" s="201">
        <v>0</v>
      </c>
      <c r="BA1391" s="201">
        <v>1</v>
      </c>
      <c r="BB1391" s="20" t="s">
        <v>1881</v>
      </c>
      <c r="BC1391" s="201">
        <v>0</v>
      </c>
      <c r="BD1391" s="201">
        <v>0</v>
      </c>
      <c r="BE1391" s="201">
        <v>0</v>
      </c>
      <c r="BF1391" s="201">
        <v>0</v>
      </c>
      <c r="BG1391" s="201">
        <v>0</v>
      </c>
      <c r="BH1391" s="201">
        <v>0</v>
      </c>
      <c r="BI1391" s="208">
        <v>0</v>
      </c>
      <c r="BJ1391" s="201">
        <v>1</v>
      </c>
      <c r="BK1391" s="11">
        <v>0</v>
      </c>
      <c r="BL1391" s="11">
        <v>0</v>
      </c>
      <c r="BM1391" s="11">
        <v>0</v>
      </c>
      <c r="BN1391" s="11">
        <v>0</v>
      </c>
      <c r="BO1391" s="11">
        <v>0</v>
      </c>
      <c r="BP1391" s="11">
        <v>0</v>
      </c>
      <c r="BQ1391" s="46">
        <v>0</v>
      </c>
    </row>
    <row r="1392" ht="20.1" customHeight="1" spans="3:69">
      <c r="C1392" s="19">
        <v>69060801</v>
      </c>
      <c r="D1392" s="202" t="s">
        <v>2052</v>
      </c>
      <c r="E1392" s="201">
        <v>1</v>
      </c>
      <c r="F1392" s="19">
        <v>69060800</v>
      </c>
      <c r="G1392" s="201">
        <v>0</v>
      </c>
      <c r="H1392" s="201">
        <v>0</v>
      </c>
      <c r="I1392" s="19">
        <v>20</v>
      </c>
      <c r="J1392" s="201">
        <v>3</v>
      </c>
      <c r="K1392" s="201">
        <v>0</v>
      </c>
      <c r="L1392" s="201">
        <v>0</v>
      </c>
      <c r="M1392" s="201">
        <v>0</v>
      </c>
      <c r="N1392" s="201">
        <v>2</v>
      </c>
      <c r="O1392" s="201">
        <v>13</v>
      </c>
      <c r="P1392" s="201">
        <v>0.25</v>
      </c>
      <c r="Q1392" s="201">
        <v>0</v>
      </c>
      <c r="R1392" s="201">
        <v>0</v>
      </c>
      <c r="S1392" s="201">
        <v>0</v>
      </c>
      <c r="T1392" s="201">
        <v>1</v>
      </c>
      <c r="U1392" s="201">
        <v>2</v>
      </c>
      <c r="V1392" s="201">
        <v>0</v>
      </c>
      <c r="W1392" s="201">
        <v>0</v>
      </c>
      <c r="X1392" s="201">
        <v>0</v>
      </c>
      <c r="Y1392" s="201">
        <v>0</v>
      </c>
      <c r="Z1392" s="201">
        <v>0</v>
      </c>
      <c r="AA1392" s="201">
        <v>0</v>
      </c>
      <c r="AB1392" s="201">
        <v>1</v>
      </c>
      <c r="AC1392" s="201">
        <v>0</v>
      </c>
      <c r="AD1392" s="201">
        <v>20</v>
      </c>
      <c r="AE1392" s="201">
        <v>0</v>
      </c>
      <c r="AF1392" s="201">
        <v>0</v>
      </c>
      <c r="AG1392" s="201">
        <v>2</v>
      </c>
      <c r="AH1392" s="201">
        <v>0</v>
      </c>
      <c r="AI1392" s="201">
        <v>0</v>
      </c>
      <c r="AJ1392" s="201">
        <v>0</v>
      </c>
      <c r="AK1392" s="201">
        <v>0</v>
      </c>
      <c r="AL1392" s="201">
        <v>0</v>
      </c>
      <c r="AM1392" s="201">
        <v>0</v>
      </c>
      <c r="AN1392" s="201">
        <v>0</v>
      </c>
      <c r="AO1392" s="201">
        <v>1000</v>
      </c>
      <c r="AP1392" s="201">
        <v>0</v>
      </c>
      <c r="AQ1392" s="201">
        <v>0</v>
      </c>
      <c r="AR1392" s="201">
        <v>80001031</v>
      </c>
      <c r="AS1392" s="201" t="s">
        <v>162</v>
      </c>
      <c r="AT1392" s="202" t="s">
        <v>163</v>
      </c>
      <c r="AU1392" s="201" t="s">
        <v>1004</v>
      </c>
      <c r="AV1392" s="201">
        <v>0</v>
      </c>
      <c r="AW1392" s="201">
        <v>40000003</v>
      </c>
      <c r="AX1392" s="202" t="s">
        <v>164</v>
      </c>
      <c r="AY1392" s="201" t="s">
        <v>162</v>
      </c>
      <c r="AZ1392" s="201">
        <v>0</v>
      </c>
      <c r="BA1392" s="201">
        <v>1</v>
      </c>
      <c r="BB1392" s="202" t="s">
        <v>2053</v>
      </c>
      <c r="BC1392" s="201">
        <v>0</v>
      </c>
      <c r="BD1392" s="201">
        <v>0</v>
      </c>
      <c r="BE1392" s="201">
        <v>0</v>
      </c>
      <c r="BF1392" s="201">
        <v>0</v>
      </c>
      <c r="BG1392" s="201">
        <v>0</v>
      </c>
      <c r="BH1392" s="201">
        <v>0</v>
      </c>
      <c r="BI1392" s="208">
        <v>0</v>
      </c>
      <c r="BJ1392" s="201">
        <v>1</v>
      </c>
      <c r="BK1392" s="11">
        <v>0</v>
      </c>
      <c r="BL1392" s="11">
        <v>0</v>
      </c>
      <c r="BM1392" s="11">
        <v>0</v>
      </c>
      <c r="BN1392" s="11">
        <v>0</v>
      </c>
      <c r="BO1392" s="11">
        <v>0</v>
      </c>
      <c r="BP1392" s="11">
        <v>0</v>
      </c>
      <c r="BQ1392" s="46">
        <v>0</v>
      </c>
    </row>
    <row r="1393" ht="20.1" customHeight="1" spans="3:69">
      <c r="C1393" s="19">
        <v>70000001</v>
      </c>
      <c r="D1393" s="20" t="s">
        <v>2054</v>
      </c>
      <c r="E1393" s="19">
        <v>1</v>
      </c>
      <c r="F1393" s="225">
        <v>0</v>
      </c>
      <c r="G1393" s="19">
        <v>0</v>
      </c>
      <c r="H1393" s="18">
        <v>0</v>
      </c>
      <c r="I1393" s="19">
        <v>1</v>
      </c>
      <c r="J1393" s="19">
        <v>0</v>
      </c>
      <c r="K1393" s="19">
        <v>0</v>
      </c>
      <c r="L1393" s="19">
        <v>0</v>
      </c>
      <c r="M1393" s="19">
        <v>0</v>
      </c>
      <c r="N1393" s="19">
        <v>1</v>
      </c>
      <c r="O1393" s="19">
        <v>0</v>
      </c>
      <c r="P1393" s="19">
        <v>0</v>
      </c>
      <c r="Q1393" s="19">
        <v>0</v>
      </c>
      <c r="R1393" s="11">
        <v>0</v>
      </c>
      <c r="S1393" s="18">
        <v>0</v>
      </c>
      <c r="T1393" s="16">
        <v>0</v>
      </c>
      <c r="U1393" s="19">
        <v>1</v>
      </c>
      <c r="V1393" s="19">
        <v>0</v>
      </c>
      <c r="W1393" s="19">
        <v>1</v>
      </c>
      <c r="X1393" s="19">
        <v>0</v>
      </c>
      <c r="Y1393" s="19">
        <v>0</v>
      </c>
      <c r="Z1393" s="19">
        <v>0</v>
      </c>
      <c r="AA1393" s="19">
        <v>0</v>
      </c>
      <c r="AB1393" s="19">
        <v>1</v>
      </c>
      <c r="AC1393" s="19">
        <v>0</v>
      </c>
      <c r="AD1393" s="19">
        <v>1</v>
      </c>
      <c r="AE1393" s="19">
        <v>1</v>
      </c>
      <c r="AF1393" s="19">
        <v>2</v>
      </c>
      <c r="AG1393" s="11">
        <v>7</v>
      </c>
      <c r="AH1393" s="11">
        <v>0</v>
      </c>
      <c r="AI1393" s="11">
        <v>0</v>
      </c>
      <c r="AJ1393" s="11">
        <v>0</v>
      </c>
      <c r="AK1393" s="19">
        <v>0</v>
      </c>
      <c r="AL1393" s="19">
        <v>0</v>
      </c>
      <c r="AM1393" s="19">
        <v>0</v>
      </c>
      <c r="AN1393" s="19">
        <v>0</v>
      </c>
      <c r="AO1393" s="19">
        <v>700</v>
      </c>
      <c r="AP1393" s="19">
        <v>0.5</v>
      </c>
      <c r="AQ1393" s="19">
        <v>0</v>
      </c>
      <c r="AR1393" s="11">
        <v>0</v>
      </c>
      <c r="AS1393" s="19" t="s">
        <v>162</v>
      </c>
      <c r="AT1393" s="20" t="s">
        <v>485</v>
      </c>
      <c r="AU1393" s="19">
        <v>0</v>
      </c>
      <c r="AV1393" s="63">
        <v>12000006</v>
      </c>
      <c r="AW1393" s="19">
        <v>0</v>
      </c>
      <c r="AX1393" s="20" t="s">
        <v>164</v>
      </c>
      <c r="AY1393" s="20" t="s">
        <v>162</v>
      </c>
      <c r="AZ1393" s="18">
        <v>0</v>
      </c>
      <c r="BA1393" s="18">
        <v>0</v>
      </c>
      <c r="BB1393" s="76"/>
      <c r="BC1393" s="19">
        <v>0</v>
      </c>
      <c r="BD1393" s="16">
        <v>0</v>
      </c>
      <c r="BE1393" s="19">
        <v>0</v>
      </c>
      <c r="BF1393" s="19">
        <v>0</v>
      </c>
      <c r="BG1393" s="19">
        <v>0</v>
      </c>
      <c r="BH1393" s="19">
        <v>0</v>
      </c>
      <c r="BI1393" s="14">
        <v>0</v>
      </c>
      <c r="BJ1393" s="11">
        <v>0</v>
      </c>
      <c r="BK1393" s="11">
        <v>0</v>
      </c>
      <c r="BL1393" s="11">
        <v>0</v>
      </c>
      <c r="BM1393" s="11">
        <v>0</v>
      </c>
      <c r="BN1393" s="11">
        <v>0</v>
      </c>
      <c r="BO1393" s="11">
        <v>0</v>
      </c>
      <c r="BP1393" s="11">
        <v>0</v>
      </c>
      <c r="BQ1393" s="46">
        <v>0</v>
      </c>
    </row>
    <row r="1394" ht="20.1" customHeight="1" spans="3:69">
      <c r="C1394" s="63">
        <v>70000002</v>
      </c>
      <c r="D1394" s="62" t="s">
        <v>2055</v>
      </c>
      <c r="E1394" s="63">
        <v>1</v>
      </c>
      <c r="F1394" s="63">
        <v>60010500</v>
      </c>
      <c r="G1394" s="63">
        <v>0</v>
      </c>
      <c r="H1394" s="64">
        <v>0</v>
      </c>
      <c r="I1394" s="63">
        <v>1</v>
      </c>
      <c r="J1394" s="63">
        <v>0</v>
      </c>
      <c r="K1394" s="58">
        <v>0</v>
      </c>
      <c r="L1394" s="63">
        <v>0</v>
      </c>
      <c r="M1394" s="63">
        <v>0</v>
      </c>
      <c r="N1394" s="63">
        <v>1</v>
      </c>
      <c r="O1394" s="63">
        <v>0</v>
      </c>
      <c r="P1394" s="63">
        <v>0</v>
      </c>
      <c r="Q1394" s="63">
        <v>0</v>
      </c>
      <c r="R1394" s="11">
        <v>0</v>
      </c>
      <c r="S1394" s="63">
        <v>0</v>
      </c>
      <c r="T1394" s="58">
        <v>0</v>
      </c>
      <c r="U1394" s="63">
        <v>1</v>
      </c>
      <c r="V1394" s="63">
        <v>0</v>
      </c>
      <c r="W1394" s="63">
        <v>1</v>
      </c>
      <c r="X1394" s="63">
        <v>0</v>
      </c>
      <c r="Y1394" s="63">
        <v>0</v>
      </c>
      <c r="Z1394" s="63">
        <v>0</v>
      </c>
      <c r="AA1394" s="63">
        <v>0</v>
      </c>
      <c r="AB1394" s="63">
        <v>1</v>
      </c>
      <c r="AC1394" s="63">
        <v>0</v>
      </c>
      <c r="AD1394" s="63">
        <v>2</v>
      </c>
      <c r="AE1394" s="63">
        <v>1</v>
      </c>
      <c r="AF1394" s="63">
        <v>9</v>
      </c>
      <c r="AG1394" s="66">
        <v>7</v>
      </c>
      <c r="AH1394" s="66">
        <v>0</v>
      </c>
      <c r="AI1394" s="11">
        <v>0</v>
      </c>
      <c r="AJ1394" s="66">
        <v>9</v>
      </c>
      <c r="AK1394" s="63">
        <v>0</v>
      </c>
      <c r="AL1394" s="63">
        <v>0</v>
      </c>
      <c r="AM1394" s="63">
        <v>0</v>
      </c>
      <c r="AN1394" s="63">
        <v>0.5</v>
      </c>
      <c r="AO1394" s="63">
        <v>3000</v>
      </c>
      <c r="AP1394" s="63">
        <v>0.2</v>
      </c>
      <c r="AQ1394" s="63">
        <v>20</v>
      </c>
      <c r="AR1394" s="66">
        <v>0</v>
      </c>
      <c r="AS1394" s="63" t="s">
        <v>162</v>
      </c>
      <c r="AT1394" s="20" t="s">
        <v>485</v>
      </c>
      <c r="AU1394" s="63" t="s">
        <v>196</v>
      </c>
      <c r="AV1394" s="63">
        <v>12000006</v>
      </c>
      <c r="AW1394" s="115">
        <v>20000025</v>
      </c>
      <c r="AX1394" s="62" t="s">
        <v>197</v>
      </c>
      <c r="AY1394" s="62" t="s">
        <v>162</v>
      </c>
      <c r="AZ1394" s="64">
        <v>0</v>
      </c>
      <c r="BA1394" s="64">
        <v>0</v>
      </c>
      <c r="BB1394" s="81"/>
      <c r="BC1394" s="63">
        <v>0</v>
      </c>
      <c r="BD1394" s="63">
        <v>0</v>
      </c>
      <c r="BE1394" s="63">
        <v>0</v>
      </c>
      <c r="BF1394" s="63">
        <v>0</v>
      </c>
      <c r="BG1394" s="63">
        <v>0</v>
      </c>
      <c r="BH1394" s="63">
        <v>0</v>
      </c>
      <c r="BI1394" s="63">
        <v>0</v>
      </c>
      <c r="BJ1394" s="11">
        <v>0</v>
      </c>
      <c r="BK1394" s="11">
        <v>0</v>
      </c>
      <c r="BL1394" s="11">
        <v>0</v>
      </c>
      <c r="BM1394" s="11">
        <v>0</v>
      </c>
      <c r="BN1394" s="11">
        <v>0</v>
      </c>
      <c r="BO1394" s="11">
        <v>0</v>
      </c>
      <c r="BP1394" s="11">
        <v>0</v>
      </c>
      <c r="BQ1394" s="46">
        <v>0</v>
      </c>
    </row>
    <row r="1395" ht="20.1" customHeight="1" spans="3:69">
      <c r="C1395" s="63">
        <v>70000003</v>
      </c>
      <c r="D1395" s="62" t="s">
        <v>2056</v>
      </c>
      <c r="E1395" s="63">
        <v>1</v>
      </c>
      <c r="F1395" s="63">
        <v>60010500</v>
      </c>
      <c r="G1395" s="63">
        <v>0</v>
      </c>
      <c r="H1395" s="64">
        <v>0</v>
      </c>
      <c r="I1395" s="63">
        <v>1</v>
      </c>
      <c r="J1395" s="63">
        <v>0</v>
      </c>
      <c r="K1395" s="58">
        <v>0</v>
      </c>
      <c r="L1395" s="63">
        <v>0</v>
      </c>
      <c r="M1395" s="63">
        <v>0</v>
      </c>
      <c r="N1395" s="63">
        <v>1</v>
      </c>
      <c r="O1395" s="63">
        <v>0</v>
      </c>
      <c r="P1395" s="63">
        <v>0</v>
      </c>
      <c r="Q1395" s="63">
        <v>0</v>
      </c>
      <c r="R1395" s="11">
        <v>0</v>
      </c>
      <c r="S1395" s="63">
        <v>0</v>
      </c>
      <c r="T1395" s="58">
        <v>0</v>
      </c>
      <c r="U1395" s="63">
        <v>1</v>
      </c>
      <c r="V1395" s="63">
        <v>0</v>
      </c>
      <c r="W1395" s="63">
        <v>1</v>
      </c>
      <c r="X1395" s="63">
        <v>0</v>
      </c>
      <c r="Y1395" s="63">
        <v>0</v>
      </c>
      <c r="Z1395" s="63">
        <v>0</v>
      </c>
      <c r="AA1395" s="63">
        <v>0</v>
      </c>
      <c r="AB1395" s="63">
        <v>1</v>
      </c>
      <c r="AC1395" s="63">
        <v>0</v>
      </c>
      <c r="AD1395" s="63">
        <v>2</v>
      </c>
      <c r="AE1395" s="63">
        <v>1</v>
      </c>
      <c r="AF1395" s="63">
        <v>9</v>
      </c>
      <c r="AG1395" s="66">
        <v>7</v>
      </c>
      <c r="AH1395" s="66">
        <v>0</v>
      </c>
      <c r="AI1395" s="11">
        <v>0</v>
      </c>
      <c r="AJ1395" s="66">
        <v>9</v>
      </c>
      <c r="AK1395" s="63">
        <v>0</v>
      </c>
      <c r="AL1395" s="63">
        <v>0</v>
      </c>
      <c r="AM1395" s="63">
        <v>0</v>
      </c>
      <c r="AN1395" s="63">
        <v>0.5</v>
      </c>
      <c r="AO1395" s="63">
        <v>3000</v>
      </c>
      <c r="AP1395" s="63">
        <v>0.2</v>
      </c>
      <c r="AQ1395" s="63">
        <v>20</v>
      </c>
      <c r="AR1395" s="66">
        <v>0</v>
      </c>
      <c r="AS1395" s="63" t="s">
        <v>162</v>
      </c>
      <c r="AT1395" s="20" t="s">
        <v>485</v>
      </c>
      <c r="AU1395" s="63" t="s">
        <v>196</v>
      </c>
      <c r="AV1395" s="63">
        <v>10001004</v>
      </c>
      <c r="AW1395" s="115">
        <v>20000037</v>
      </c>
      <c r="AX1395" s="62" t="s">
        <v>197</v>
      </c>
      <c r="AY1395" s="62" t="s">
        <v>162</v>
      </c>
      <c r="AZ1395" s="64">
        <v>0</v>
      </c>
      <c r="BA1395" s="64">
        <v>0</v>
      </c>
      <c r="BB1395" s="81"/>
      <c r="BC1395" s="63">
        <v>0</v>
      </c>
      <c r="BD1395" s="63">
        <v>0</v>
      </c>
      <c r="BE1395" s="63">
        <v>0</v>
      </c>
      <c r="BF1395" s="63">
        <v>0</v>
      </c>
      <c r="BG1395" s="63">
        <v>0</v>
      </c>
      <c r="BH1395" s="63">
        <v>0</v>
      </c>
      <c r="BI1395" s="63">
        <v>0</v>
      </c>
      <c r="BJ1395" s="11">
        <v>0</v>
      </c>
      <c r="BK1395" s="11">
        <v>0</v>
      </c>
      <c r="BL1395" s="11">
        <v>0</v>
      </c>
      <c r="BM1395" s="11">
        <v>0</v>
      </c>
      <c r="BN1395" s="11">
        <v>0</v>
      </c>
      <c r="BO1395" s="11">
        <v>0</v>
      </c>
      <c r="BP1395" s="11">
        <v>0</v>
      </c>
      <c r="BQ1395" s="46">
        <v>0</v>
      </c>
    </row>
    <row r="1396" ht="20.1" customHeight="1" spans="3:69">
      <c r="C1396" s="63">
        <v>70000004</v>
      </c>
      <c r="D1396" s="62" t="s">
        <v>2057</v>
      </c>
      <c r="E1396" s="63">
        <v>1</v>
      </c>
      <c r="F1396" s="63">
        <v>60010500</v>
      </c>
      <c r="G1396" s="63">
        <v>0</v>
      </c>
      <c r="H1396" s="64">
        <v>0</v>
      </c>
      <c r="I1396" s="63">
        <v>1</v>
      </c>
      <c r="J1396" s="63">
        <v>0</v>
      </c>
      <c r="K1396" s="58">
        <v>0</v>
      </c>
      <c r="L1396" s="63">
        <v>0</v>
      </c>
      <c r="M1396" s="63">
        <v>0</v>
      </c>
      <c r="N1396" s="63">
        <v>1</v>
      </c>
      <c r="O1396" s="63">
        <v>0</v>
      </c>
      <c r="P1396" s="63">
        <v>0</v>
      </c>
      <c r="Q1396" s="63">
        <v>0</v>
      </c>
      <c r="R1396" s="11">
        <v>0</v>
      </c>
      <c r="S1396" s="63">
        <v>0</v>
      </c>
      <c r="T1396" s="58">
        <v>0</v>
      </c>
      <c r="U1396" s="63">
        <v>1</v>
      </c>
      <c r="V1396" s="63">
        <v>0</v>
      </c>
      <c r="W1396" s="63">
        <v>1</v>
      </c>
      <c r="X1396" s="63">
        <v>0</v>
      </c>
      <c r="Y1396" s="63">
        <v>0</v>
      </c>
      <c r="Z1396" s="63">
        <v>0</v>
      </c>
      <c r="AA1396" s="63">
        <v>0</v>
      </c>
      <c r="AB1396" s="63">
        <v>1</v>
      </c>
      <c r="AC1396" s="63">
        <v>0</v>
      </c>
      <c r="AD1396" s="63">
        <v>2</v>
      </c>
      <c r="AE1396" s="63">
        <v>1</v>
      </c>
      <c r="AF1396" s="63">
        <v>9</v>
      </c>
      <c r="AG1396" s="66">
        <v>7</v>
      </c>
      <c r="AH1396" s="66">
        <v>0</v>
      </c>
      <c r="AI1396" s="11">
        <v>0</v>
      </c>
      <c r="AJ1396" s="66">
        <v>9</v>
      </c>
      <c r="AK1396" s="63">
        <v>0</v>
      </c>
      <c r="AL1396" s="63">
        <v>0</v>
      </c>
      <c r="AM1396" s="63">
        <v>0</v>
      </c>
      <c r="AN1396" s="63">
        <v>0.5</v>
      </c>
      <c r="AO1396" s="63">
        <v>3000</v>
      </c>
      <c r="AP1396" s="63">
        <v>0.2</v>
      </c>
      <c r="AQ1396" s="63">
        <v>20</v>
      </c>
      <c r="AR1396" s="66">
        <v>0</v>
      </c>
      <c r="AS1396" s="63" t="s">
        <v>162</v>
      </c>
      <c r="AT1396" s="20" t="s">
        <v>485</v>
      </c>
      <c r="AU1396" s="63" t="s">
        <v>196</v>
      </c>
      <c r="AV1396" s="63">
        <v>12000006</v>
      </c>
      <c r="AW1396" s="115">
        <v>20000038</v>
      </c>
      <c r="AX1396" s="62" t="s">
        <v>197</v>
      </c>
      <c r="AY1396" s="62" t="s">
        <v>162</v>
      </c>
      <c r="AZ1396" s="64">
        <v>0</v>
      </c>
      <c r="BA1396" s="64">
        <v>0</v>
      </c>
      <c r="BB1396" s="81"/>
      <c r="BC1396" s="63">
        <v>0</v>
      </c>
      <c r="BD1396" s="63">
        <v>0</v>
      </c>
      <c r="BE1396" s="63">
        <v>0</v>
      </c>
      <c r="BF1396" s="63">
        <v>0</v>
      </c>
      <c r="BG1396" s="63">
        <v>0</v>
      </c>
      <c r="BH1396" s="63">
        <v>0</v>
      </c>
      <c r="BI1396" s="63">
        <v>0</v>
      </c>
      <c r="BJ1396" s="11">
        <v>0</v>
      </c>
      <c r="BK1396" s="11">
        <v>0</v>
      </c>
      <c r="BL1396" s="11">
        <v>0</v>
      </c>
      <c r="BM1396" s="11">
        <v>0</v>
      </c>
      <c r="BN1396" s="11">
        <v>0</v>
      </c>
      <c r="BO1396" s="11">
        <v>0</v>
      </c>
      <c r="BP1396" s="11">
        <v>0</v>
      </c>
      <c r="BQ1396" s="46">
        <v>0</v>
      </c>
    </row>
    <row r="1397" ht="20.1" customHeight="1" spans="3:69">
      <c r="C1397" s="63">
        <v>70000005</v>
      </c>
      <c r="D1397" s="20" t="s">
        <v>2058</v>
      </c>
      <c r="E1397" s="19">
        <v>1</v>
      </c>
      <c r="F1397" s="19">
        <v>60010500</v>
      </c>
      <c r="G1397" s="19">
        <v>0</v>
      </c>
      <c r="H1397" s="18">
        <v>0</v>
      </c>
      <c r="I1397" s="19">
        <v>1</v>
      </c>
      <c r="J1397" s="19">
        <v>3</v>
      </c>
      <c r="K1397" s="16">
        <v>0</v>
      </c>
      <c r="L1397" s="19">
        <v>0</v>
      </c>
      <c r="M1397" s="19">
        <v>0</v>
      </c>
      <c r="N1397" s="19">
        <v>1</v>
      </c>
      <c r="O1397" s="19">
        <v>0</v>
      </c>
      <c r="P1397" s="19">
        <v>0</v>
      </c>
      <c r="Q1397" s="19">
        <v>0</v>
      </c>
      <c r="R1397" s="11">
        <v>0</v>
      </c>
      <c r="S1397" s="19">
        <v>0</v>
      </c>
      <c r="T1397" s="16">
        <v>0</v>
      </c>
      <c r="U1397" s="19">
        <v>1</v>
      </c>
      <c r="V1397" s="19">
        <v>0</v>
      </c>
      <c r="W1397" s="19">
        <v>0</v>
      </c>
      <c r="X1397" s="19">
        <v>0</v>
      </c>
      <c r="Y1397" s="19">
        <v>0</v>
      </c>
      <c r="Z1397" s="19">
        <v>0</v>
      </c>
      <c r="AA1397" s="19">
        <v>0</v>
      </c>
      <c r="AB1397" s="19">
        <v>1</v>
      </c>
      <c r="AC1397" s="19">
        <v>0</v>
      </c>
      <c r="AD1397" s="19">
        <v>1</v>
      </c>
      <c r="AE1397" s="19">
        <v>1</v>
      </c>
      <c r="AF1397" s="19">
        <v>2</v>
      </c>
      <c r="AG1397" s="11">
        <v>7</v>
      </c>
      <c r="AH1397" s="11">
        <v>0</v>
      </c>
      <c r="AI1397" s="11">
        <v>0</v>
      </c>
      <c r="AJ1397" s="11">
        <v>3</v>
      </c>
      <c r="AK1397" s="19">
        <v>0</v>
      </c>
      <c r="AL1397" s="19">
        <v>0</v>
      </c>
      <c r="AM1397" s="22">
        <v>0</v>
      </c>
      <c r="AN1397" s="16">
        <v>0.1</v>
      </c>
      <c r="AO1397" s="19">
        <v>3000</v>
      </c>
      <c r="AP1397" s="19">
        <v>0</v>
      </c>
      <c r="AQ1397" s="19">
        <v>40</v>
      </c>
      <c r="AR1397" s="11">
        <v>0</v>
      </c>
      <c r="AS1397" s="19" t="s">
        <v>162</v>
      </c>
      <c r="AT1397" s="17" t="s">
        <v>183</v>
      </c>
      <c r="AU1397" s="19" t="s">
        <v>196</v>
      </c>
      <c r="AV1397" s="19">
        <v>0</v>
      </c>
      <c r="AW1397" s="15">
        <v>0</v>
      </c>
      <c r="AX1397" s="20" t="s">
        <v>197</v>
      </c>
      <c r="AY1397" s="20" t="s">
        <v>162</v>
      </c>
      <c r="AZ1397" s="18">
        <v>0</v>
      </c>
      <c r="BA1397" s="18">
        <v>0</v>
      </c>
      <c r="BB1397" s="39"/>
      <c r="BC1397" s="19">
        <v>0</v>
      </c>
      <c r="BD1397" s="19">
        <v>0</v>
      </c>
      <c r="BE1397" s="19">
        <v>0</v>
      </c>
      <c r="BF1397" s="19">
        <v>0</v>
      </c>
      <c r="BG1397" s="19">
        <v>0</v>
      </c>
      <c r="BH1397" s="19">
        <v>0</v>
      </c>
      <c r="BI1397" s="19">
        <v>0</v>
      </c>
      <c r="BJ1397" s="11">
        <v>0</v>
      </c>
      <c r="BK1397" s="11">
        <v>0</v>
      </c>
      <c r="BL1397" s="11">
        <v>0</v>
      </c>
      <c r="BM1397" s="11">
        <v>0</v>
      </c>
      <c r="BN1397" s="11">
        <v>0</v>
      </c>
      <c r="BO1397" s="11">
        <v>0</v>
      </c>
      <c r="BP1397" s="11">
        <v>0</v>
      </c>
      <c r="BQ1397" s="46">
        <v>0</v>
      </c>
    </row>
    <row r="1398" ht="20.1" customHeight="1" spans="3:69">
      <c r="C1398" s="63">
        <v>70000006</v>
      </c>
      <c r="D1398" s="62" t="s">
        <v>2055</v>
      </c>
      <c r="E1398" s="63">
        <v>1</v>
      </c>
      <c r="F1398" s="63">
        <v>60010500</v>
      </c>
      <c r="G1398" s="63">
        <v>0</v>
      </c>
      <c r="H1398" s="64">
        <v>0</v>
      </c>
      <c r="I1398" s="63">
        <v>1</v>
      </c>
      <c r="J1398" s="63">
        <v>0</v>
      </c>
      <c r="K1398" s="58">
        <v>0</v>
      </c>
      <c r="L1398" s="63">
        <v>0</v>
      </c>
      <c r="M1398" s="63">
        <v>0</v>
      </c>
      <c r="N1398" s="63">
        <v>1</v>
      </c>
      <c r="O1398" s="63">
        <v>0</v>
      </c>
      <c r="P1398" s="63">
        <v>0</v>
      </c>
      <c r="Q1398" s="63">
        <v>0</v>
      </c>
      <c r="R1398" s="11">
        <v>0</v>
      </c>
      <c r="S1398" s="63">
        <v>0</v>
      </c>
      <c r="T1398" s="58">
        <v>0</v>
      </c>
      <c r="U1398" s="63">
        <v>1</v>
      </c>
      <c r="V1398" s="63">
        <v>0</v>
      </c>
      <c r="W1398" s="63">
        <v>1</v>
      </c>
      <c r="X1398" s="63">
        <v>0</v>
      </c>
      <c r="Y1398" s="63">
        <v>0</v>
      </c>
      <c r="Z1398" s="63">
        <v>0</v>
      </c>
      <c r="AA1398" s="63">
        <v>0</v>
      </c>
      <c r="AB1398" s="63">
        <v>1</v>
      </c>
      <c r="AC1398" s="63">
        <v>0</v>
      </c>
      <c r="AD1398" s="63">
        <v>1</v>
      </c>
      <c r="AE1398" s="63">
        <v>1</v>
      </c>
      <c r="AF1398" s="63">
        <v>9</v>
      </c>
      <c r="AG1398" s="66">
        <v>7</v>
      </c>
      <c r="AH1398" s="66">
        <v>0</v>
      </c>
      <c r="AI1398" s="11">
        <v>0</v>
      </c>
      <c r="AJ1398" s="66">
        <v>9</v>
      </c>
      <c r="AK1398" s="63">
        <v>0</v>
      </c>
      <c r="AL1398" s="63">
        <v>0</v>
      </c>
      <c r="AM1398" s="63">
        <v>0</v>
      </c>
      <c r="AN1398" s="63">
        <v>0.5</v>
      </c>
      <c r="AO1398" s="63">
        <v>3000</v>
      </c>
      <c r="AP1398" s="63">
        <v>0.5</v>
      </c>
      <c r="AQ1398" s="63">
        <v>20</v>
      </c>
      <c r="AR1398" s="66">
        <v>0</v>
      </c>
      <c r="AS1398" s="63" t="s">
        <v>162</v>
      </c>
      <c r="AT1398" s="20" t="s">
        <v>485</v>
      </c>
      <c r="AU1398" s="63" t="s">
        <v>196</v>
      </c>
      <c r="AV1398" s="63">
        <v>12000006</v>
      </c>
      <c r="AW1398" s="115">
        <v>20000025</v>
      </c>
      <c r="AX1398" s="62" t="s">
        <v>197</v>
      </c>
      <c r="AY1398" s="62" t="s">
        <v>162</v>
      </c>
      <c r="AZ1398" s="64">
        <v>0</v>
      </c>
      <c r="BA1398" s="64">
        <v>0</v>
      </c>
      <c r="BB1398" s="81"/>
      <c r="BC1398" s="63">
        <v>0</v>
      </c>
      <c r="BD1398" s="63">
        <v>0</v>
      </c>
      <c r="BE1398" s="63">
        <v>0</v>
      </c>
      <c r="BF1398" s="63">
        <v>0</v>
      </c>
      <c r="BG1398" s="63">
        <v>0</v>
      </c>
      <c r="BH1398" s="63">
        <v>0</v>
      </c>
      <c r="BI1398" s="63">
        <v>0</v>
      </c>
      <c r="BJ1398" s="11">
        <v>0</v>
      </c>
      <c r="BK1398" s="11">
        <v>0</v>
      </c>
      <c r="BL1398" s="11">
        <v>0</v>
      </c>
      <c r="BM1398" s="11">
        <v>0</v>
      </c>
      <c r="BN1398" s="11">
        <v>0</v>
      </c>
      <c r="BO1398" s="11">
        <v>0</v>
      </c>
      <c r="BP1398" s="11">
        <v>0</v>
      </c>
      <c r="BQ1398" s="46">
        <v>0</v>
      </c>
    </row>
    <row r="1399" ht="20.1" customHeight="1" spans="3:69">
      <c r="C1399" s="63">
        <v>70000007</v>
      </c>
      <c r="D1399" s="62" t="s">
        <v>2059</v>
      </c>
      <c r="E1399" s="19">
        <v>1</v>
      </c>
      <c r="F1399" s="19">
        <v>60010500</v>
      </c>
      <c r="G1399" s="19">
        <v>60000302</v>
      </c>
      <c r="H1399" s="18">
        <v>0</v>
      </c>
      <c r="I1399" s="19">
        <v>1</v>
      </c>
      <c r="J1399" s="19">
        <v>3</v>
      </c>
      <c r="K1399" s="16">
        <v>0</v>
      </c>
      <c r="L1399" s="19">
        <v>0</v>
      </c>
      <c r="M1399" s="19">
        <v>0</v>
      </c>
      <c r="N1399" s="19">
        <v>1</v>
      </c>
      <c r="O1399" s="19">
        <v>0</v>
      </c>
      <c r="P1399" s="19">
        <v>0</v>
      </c>
      <c r="Q1399" s="19">
        <v>0</v>
      </c>
      <c r="R1399" s="11">
        <v>0</v>
      </c>
      <c r="S1399" s="19">
        <v>0</v>
      </c>
      <c r="T1399" s="16">
        <v>0</v>
      </c>
      <c r="U1399" s="19">
        <v>1</v>
      </c>
      <c r="V1399" s="19">
        <v>0</v>
      </c>
      <c r="W1399" s="19">
        <v>1</v>
      </c>
      <c r="X1399" s="19">
        <v>0</v>
      </c>
      <c r="Y1399" s="19">
        <v>0</v>
      </c>
      <c r="Z1399" s="19">
        <v>0</v>
      </c>
      <c r="AA1399" s="19">
        <v>0</v>
      </c>
      <c r="AB1399" s="19">
        <v>1</v>
      </c>
      <c r="AC1399" s="19">
        <v>0</v>
      </c>
      <c r="AD1399" s="19">
        <v>1</v>
      </c>
      <c r="AE1399" s="19">
        <v>0</v>
      </c>
      <c r="AF1399" s="19">
        <v>0</v>
      </c>
      <c r="AG1399" s="11">
        <v>7</v>
      </c>
      <c r="AH1399" s="11">
        <v>0</v>
      </c>
      <c r="AI1399" s="11">
        <v>0</v>
      </c>
      <c r="AJ1399" s="11">
        <v>9</v>
      </c>
      <c r="AK1399" s="19">
        <v>0</v>
      </c>
      <c r="AL1399" s="19">
        <v>0</v>
      </c>
      <c r="AM1399" s="22">
        <v>0</v>
      </c>
      <c r="AN1399" s="16">
        <v>0.1</v>
      </c>
      <c r="AO1399" s="19">
        <v>3000</v>
      </c>
      <c r="AP1399" s="19">
        <v>0.5</v>
      </c>
      <c r="AQ1399" s="19">
        <v>20</v>
      </c>
      <c r="AR1399" s="11">
        <v>0</v>
      </c>
      <c r="AS1399" s="19" t="s">
        <v>162</v>
      </c>
      <c r="AT1399" s="20" t="s">
        <v>485</v>
      </c>
      <c r="AU1399" s="19" t="s">
        <v>196</v>
      </c>
      <c r="AV1399" s="19">
        <v>12000006</v>
      </c>
      <c r="AW1399" s="15">
        <v>20100210</v>
      </c>
      <c r="AX1399" s="20" t="s">
        <v>197</v>
      </c>
      <c r="AY1399" s="20" t="s">
        <v>162</v>
      </c>
      <c r="AZ1399" s="18">
        <v>0</v>
      </c>
      <c r="BA1399" s="18">
        <v>0</v>
      </c>
      <c r="BB1399" s="39"/>
      <c r="BC1399" s="19">
        <v>0</v>
      </c>
      <c r="BD1399" s="19">
        <v>0</v>
      </c>
      <c r="BE1399" s="19">
        <v>0</v>
      </c>
      <c r="BF1399" s="19">
        <v>0</v>
      </c>
      <c r="BG1399" s="19">
        <v>0</v>
      </c>
      <c r="BH1399" s="19">
        <v>0</v>
      </c>
      <c r="BI1399" s="19">
        <v>0</v>
      </c>
      <c r="BJ1399" s="11">
        <v>0</v>
      </c>
      <c r="BK1399" s="11">
        <v>0</v>
      </c>
      <c r="BL1399" s="11">
        <v>0</v>
      </c>
      <c r="BM1399" s="11">
        <v>0</v>
      </c>
      <c r="BN1399" s="11">
        <v>0</v>
      </c>
      <c r="BO1399" s="11">
        <v>0</v>
      </c>
      <c r="BP1399" s="11">
        <v>0</v>
      </c>
      <c r="BQ1399" s="46">
        <v>0</v>
      </c>
    </row>
    <row r="1400" ht="20.1" customHeight="1" spans="3:69">
      <c r="C1400" s="63">
        <v>70000008</v>
      </c>
      <c r="D1400" s="62" t="s">
        <v>2060</v>
      </c>
      <c r="E1400" s="63">
        <v>1</v>
      </c>
      <c r="F1400" s="63">
        <v>60010500</v>
      </c>
      <c r="G1400" s="63">
        <v>0</v>
      </c>
      <c r="H1400" s="64">
        <v>0</v>
      </c>
      <c r="I1400" s="63">
        <v>1</v>
      </c>
      <c r="J1400" s="63">
        <v>0</v>
      </c>
      <c r="K1400" s="58">
        <v>0</v>
      </c>
      <c r="L1400" s="63">
        <v>0</v>
      </c>
      <c r="M1400" s="63">
        <v>0</v>
      </c>
      <c r="N1400" s="63">
        <v>1</v>
      </c>
      <c r="O1400" s="63">
        <v>0</v>
      </c>
      <c r="P1400" s="63">
        <v>0</v>
      </c>
      <c r="Q1400" s="63">
        <v>0</v>
      </c>
      <c r="R1400" s="11">
        <v>0</v>
      </c>
      <c r="S1400" s="63">
        <v>0</v>
      </c>
      <c r="T1400" s="58">
        <v>0</v>
      </c>
      <c r="U1400" s="63">
        <v>1</v>
      </c>
      <c r="V1400" s="63">
        <v>0</v>
      </c>
      <c r="W1400" s="63">
        <v>0.95</v>
      </c>
      <c r="X1400" s="63">
        <v>0</v>
      </c>
      <c r="Y1400" s="63">
        <v>0</v>
      </c>
      <c r="Z1400" s="63">
        <v>0</v>
      </c>
      <c r="AA1400" s="63">
        <v>0</v>
      </c>
      <c r="AB1400" s="63">
        <v>1</v>
      </c>
      <c r="AC1400" s="63">
        <v>0</v>
      </c>
      <c r="AD1400" s="63">
        <v>1</v>
      </c>
      <c r="AE1400" s="63">
        <v>1</v>
      </c>
      <c r="AF1400" s="63">
        <v>9</v>
      </c>
      <c r="AG1400" s="66">
        <v>7</v>
      </c>
      <c r="AH1400" s="66">
        <v>0</v>
      </c>
      <c r="AI1400" s="11">
        <v>0</v>
      </c>
      <c r="AJ1400" s="66">
        <v>9</v>
      </c>
      <c r="AK1400" s="63">
        <v>0</v>
      </c>
      <c r="AL1400" s="63">
        <v>0</v>
      </c>
      <c r="AM1400" s="63">
        <v>0</v>
      </c>
      <c r="AN1400" s="63">
        <v>0.5</v>
      </c>
      <c r="AO1400" s="63">
        <v>3000</v>
      </c>
      <c r="AP1400" s="63">
        <v>0.5</v>
      </c>
      <c r="AQ1400" s="63">
        <v>20</v>
      </c>
      <c r="AR1400" s="66">
        <v>0</v>
      </c>
      <c r="AS1400" s="63" t="s">
        <v>162</v>
      </c>
      <c r="AT1400" s="20" t="s">
        <v>485</v>
      </c>
      <c r="AU1400" s="63" t="s">
        <v>196</v>
      </c>
      <c r="AV1400" s="63">
        <v>12000006</v>
      </c>
      <c r="AW1400" s="115">
        <v>20000025</v>
      </c>
      <c r="AX1400" s="62" t="s">
        <v>197</v>
      </c>
      <c r="AY1400" s="62" t="s">
        <v>162</v>
      </c>
      <c r="AZ1400" s="64">
        <v>0</v>
      </c>
      <c r="BA1400" s="64">
        <v>0</v>
      </c>
      <c r="BB1400" s="81"/>
      <c r="BC1400" s="63">
        <v>0</v>
      </c>
      <c r="BD1400" s="63">
        <v>0</v>
      </c>
      <c r="BE1400" s="63">
        <v>0</v>
      </c>
      <c r="BF1400" s="63">
        <v>0</v>
      </c>
      <c r="BG1400" s="63">
        <v>0</v>
      </c>
      <c r="BH1400" s="63">
        <v>0</v>
      </c>
      <c r="BI1400" s="63">
        <v>0</v>
      </c>
      <c r="BJ1400" s="11">
        <v>0</v>
      </c>
      <c r="BK1400" s="11">
        <v>0</v>
      </c>
      <c r="BL1400" s="11">
        <v>0</v>
      </c>
      <c r="BM1400" s="11">
        <v>0</v>
      </c>
      <c r="BN1400" s="11">
        <v>0</v>
      </c>
      <c r="BO1400" s="11">
        <v>0</v>
      </c>
      <c r="BP1400" s="11">
        <v>0</v>
      </c>
      <c r="BQ1400" s="46">
        <v>0</v>
      </c>
    </row>
    <row r="1401" ht="20.1" customHeight="1" spans="3:69">
      <c r="C1401" s="19">
        <v>70000011</v>
      </c>
      <c r="D1401" s="20" t="s">
        <v>2061</v>
      </c>
      <c r="E1401" s="19">
        <v>1</v>
      </c>
      <c r="F1401" s="19">
        <v>0</v>
      </c>
      <c r="G1401" s="19">
        <v>0</v>
      </c>
      <c r="H1401" s="18">
        <v>0</v>
      </c>
      <c r="I1401" s="19">
        <v>1</v>
      </c>
      <c r="J1401" s="19">
        <v>0</v>
      </c>
      <c r="K1401" s="19">
        <v>0</v>
      </c>
      <c r="L1401" s="19">
        <v>0</v>
      </c>
      <c r="M1401" s="19">
        <v>0</v>
      </c>
      <c r="N1401" s="19">
        <v>1</v>
      </c>
      <c r="O1401" s="19">
        <v>0</v>
      </c>
      <c r="P1401" s="19">
        <v>0</v>
      </c>
      <c r="Q1401" s="19">
        <v>0</v>
      </c>
      <c r="R1401" s="11">
        <v>0</v>
      </c>
      <c r="S1401" s="18">
        <v>0</v>
      </c>
      <c r="T1401" s="16">
        <v>0</v>
      </c>
      <c r="U1401" s="19">
        <v>1</v>
      </c>
      <c r="V1401" s="19">
        <v>0</v>
      </c>
      <c r="W1401" s="19">
        <v>1</v>
      </c>
      <c r="X1401" s="19">
        <v>0</v>
      </c>
      <c r="Y1401" s="19">
        <v>0</v>
      </c>
      <c r="Z1401" s="19">
        <v>0</v>
      </c>
      <c r="AA1401" s="19">
        <v>0</v>
      </c>
      <c r="AB1401" s="19">
        <v>1</v>
      </c>
      <c r="AC1401" s="19">
        <v>0</v>
      </c>
      <c r="AD1401" s="19">
        <v>1</v>
      </c>
      <c r="AE1401" s="19">
        <v>1</v>
      </c>
      <c r="AF1401" s="19">
        <v>2</v>
      </c>
      <c r="AG1401" s="11">
        <v>7</v>
      </c>
      <c r="AH1401" s="11">
        <v>0</v>
      </c>
      <c r="AI1401" s="11">
        <v>0</v>
      </c>
      <c r="AJ1401" s="11">
        <v>0</v>
      </c>
      <c r="AK1401" s="19">
        <v>0</v>
      </c>
      <c r="AL1401" s="19">
        <v>0</v>
      </c>
      <c r="AM1401" s="19">
        <v>0</v>
      </c>
      <c r="AN1401" s="19">
        <v>0</v>
      </c>
      <c r="AO1401" s="19">
        <v>1000</v>
      </c>
      <c r="AP1401" s="19">
        <v>0.5</v>
      </c>
      <c r="AQ1401" s="19">
        <v>0</v>
      </c>
      <c r="AR1401" s="11">
        <v>0</v>
      </c>
      <c r="AS1401" s="19" t="s">
        <v>162</v>
      </c>
      <c r="AT1401" s="20" t="s">
        <v>485</v>
      </c>
      <c r="AU1401" s="63">
        <v>0</v>
      </c>
      <c r="AV1401" s="15">
        <v>12000006</v>
      </c>
      <c r="AW1401" s="19">
        <v>0</v>
      </c>
      <c r="AX1401" s="20" t="s">
        <v>164</v>
      </c>
      <c r="AY1401" s="20" t="s">
        <v>162</v>
      </c>
      <c r="AZ1401" s="18">
        <v>0</v>
      </c>
      <c r="BA1401" s="18">
        <v>0</v>
      </c>
      <c r="BB1401" s="76"/>
      <c r="BC1401" s="19">
        <v>0</v>
      </c>
      <c r="BD1401" s="16">
        <v>0</v>
      </c>
      <c r="BE1401" s="19">
        <v>0</v>
      </c>
      <c r="BF1401" s="19">
        <v>0</v>
      </c>
      <c r="BG1401" s="19">
        <v>0</v>
      </c>
      <c r="BH1401" s="19">
        <v>0</v>
      </c>
      <c r="BI1401" s="14">
        <v>0</v>
      </c>
      <c r="BJ1401" s="11">
        <v>0</v>
      </c>
      <c r="BK1401" s="11">
        <v>0</v>
      </c>
      <c r="BL1401" s="11">
        <v>0</v>
      </c>
      <c r="BM1401" s="11">
        <v>0</v>
      </c>
      <c r="BN1401" s="11">
        <v>0</v>
      </c>
      <c r="BO1401" s="11">
        <v>0</v>
      </c>
      <c r="BP1401" s="11">
        <v>0</v>
      </c>
      <c r="BQ1401" s="46">
        <v>0</v>
      </c>
    </row>
    <row r="1402" ht="20.1" customHeight="1" spans="3:69">
      <c r="C1402" s="63">
        <v>70000012</v>
      </c>
      <c r="D1402" s="62" t="s">
        <v>2062</v>
      </c>
      <c r="E1402" s="63">
        <v>1</v>
      </c>
      <c r="F1402" s="63">
        <v>60010500</v>
      </c>
      <c r="G1402" s="63">
        <v>0</v>
      </c>
      <c r="H1402" s="64">
        <v>0</v>
      </c>
      <c r="I1402" s="63">
        <v>1</v>
      </c>
      <c r="J1402" s="63">
        <v>0</v>
      </c>
      <c r="K1402" s="58">
        <v>0</v>
      </c>
      <c r="L1402" s="63">
        <v>0</v>
      </c>
      <c r="M1402" s="63">
        <v>0</v>
      </c>
      <c r="N1402" s="63">
        <v>1</v>
      </c>
      <c r="O1402" s="63">
        <v>0</v>
      </c>
      <c r="P1402" s="63">
        <v>0</v>
      </c>
      <c r="Q1402" s="63">
        <v>0</v>
      </c>
      <c r="R1402" s="11">
        <v>0</v>
      </c>
      <c r="S1402" s="63">
        <v>0</v>
      </c>
      <c r="T1402" s="58">
        <v>0</v>
      </c>
      <c r="U1402" s="63">
        <v>2</v>
      </c>
      <c r="V1402" s="63">
        <v>0</v>
      </c>
      <c r="W1402" s="63">
        <v>1</v>
      </c>
      <c r="X1402" s="63">
        <v>0</v>
      </c>
      <c r="Y1402" s="63">
        <v>0</v>
      </c>
      <c r="Z1402" s="63">
        <v>0</v>
      </c>
      <c r="AA1402" s="63">
        <v>0</v>
      </c>
      <c r="AB1402" s="63">
        <v>1</v>
      </c>
      <c r="AC1402" s="63">
        <v>0</v>
      </c>
      <c r="AD1402" s="63">
        <v>1</v>
      </c>
      <c r="AE1402" s="63">
        <v>1</v>
      </c>
      <c r="AF1402" s="63">
        <v>9</v>
      </c>
      <c r="AG1402" s="66">
        <v>7</v>
      </c>
      <c r="AH1402" s="66">
        <v>0</v>
      </c>
      <c r="AI1402" s="11">
        <v>0</v>
      </c>
      <c r="AJ1402" s="66">
        <v>9</v>
      </c>
      <c r="AK1402" s="63">
        <v>0</v>
      </c>
      <c r="AL1402" s="63">
        <v>0</v>
      </c>
      <c r="AM1402" s="63">
        <v>0</v>
      </c>
      <c r="AN1402" s="63">
        <v>0.5</v>
      </c>
      <c r="AO1402" s="63">
        <v>3000</v>
      </c>
      <c r="AP1402" s="63">
        <v>0.2</v>
      </c>
      <c r="AQ1402" s="63">
        <v>20</v>
      </c>
      <c r="AR1402" s="66">
        <v>0</v>
      </c>
      <c r="AS1402" s="63" t="s">
        <v>162</v>
      </c>
      <c r="AT1402" s="20" t="s">
        <v>485</v>
      </c>
      <c r="AU1402" s="63" t="s">
        <v>196</v>
      </c>
      <c r="AV1402" s="63">
        <v>12000006</v>
      </c>
      <c r="AW1402" s="115">
        <v>20000025</v>
      </c>
      <c r="AX1402" s="62" t="s">
        <v>197</v>
      </c>
      <c r="AY1402" s="62" t="s">
        <v>162</v>
      </c>
      <c r="AZ1402" s="64">
        <v>0</v>
      </c>
      <c r="BA1402" s="64">
        <v>0</v>
      </c>
      <c r="BB1402" s="81"/>
      <c r="BC1402" s="63">
        <v>0</v>
      </c>
      <c r="BD1402" s="63">
        <v>0</v>
      </c>
      <c r="BE1402" s="63">
        <v>0</v>
      </c>
      <c r="BF1402" s="63">
        <v>0</v>
      </c>
      <c r="BG1402" s="63">
        <v>0</v>
      </c>
      <c r="BH1402" s="63">
        <v>0</v>
      </c>
      <c r="BI1402" s="63">
        <v>0</v>
      </c>
      <c r="BJ1402" s="11">
        <v>0</v>
      </c>
      <c r="BK1402" s="11">
        <v>0</v>
      </c>
      <c r="BL1402" s="11">
        <v>0</v>
      </c>
      <c r="BM1402" s="11">
        <v>0</v>
      </c>
      <c r="BN1402" s="11">
        <v>0</v>
      </c>
      <c r="BO1402" s="11">
        <v>0</v>
      </c>
      <c r="BP1402" s="11">
        <v>0</v>
      </c>
      <c r="BQ1402" s="46">
        <v>0</v>
      </c>
    </row>
    <row r="1403" ht="20.1" customHeight="1" spans="3:69">
      <c r="C1403" s="19">
        <v>70000101</v>
      </c>
      <c r="D1403" s="20" t="s">
        <v>2054</v>
      </c>
      <c r="E1403" s="19">
        <v>1</v>
      </c>
      <c r="F1403" s="225">
        <v>0</v>
      </c>
      <c r="G1403" s="19">
        <v>0</v>
      </c>
      <c r="H1403" s="18">
        <v>0</v>
      </c>
      <c r="I1403" s="19">
        <v>1</v>
      </c>
      <c r="J1403" s="19">
        <v>0</v>
      </c>
      <c r="K1403" s="19">
        <v>0</v>
      </c>
      <c r="L1403" s="19">
        <v>0</v>
      </c>
      <c r="M1403" s="19">
        <v>0</v>
      </c>
      <c r="N1403" s="19">
        <v>1</v>
      </c>
      <c r="O1403" s="19">
        <v>0</v>
      </c>
      <c r="P1403" s="19">
        <v>0</v>
      </c>
      <c r="Q1403" s="19">
        <v>0</v>
      </c>
      <c r="R1403" s="11">
        <v>0</v>
      </c>
      <c r="S1403" s="18">
        <v>0</v>
      </c>
      <c r="T1403" s="16">
        <v>0</v>
      </c>
      <c r="U1403" s="19">
        <v>1</v>
      </c>
      <c r="V1403" s="19">
        <v>0</v>
      </c>
      <c r="W1403" s="19">
        <v>1</v>
      </c>
      <c r="X1403" s="19">
        <v>0</v>
      </c>
      <c r="Y1403" s="19">
        <v>0</v>
      </c>
      <c r="Z1403" s="19">
        <v>0</v>
      </c>
      <c r="AA1403" s="19">
        <v>0</v>
      </c>
      <c r="AB1403" s="19">
        <v>1</v>
      </c>
      <c r="AC1403" s="19">
        <v>0</v>
      </c>
      <c r="AD1403" s="19">
        <v>1</v>
      </c>
      <c r="AE1403" s="19">
        <v>1</v>
      </c>
      <c r="AF1403" s="19">
        <v>2</v>
      </c>
      <c r="AG1403" s="11">
        <v>7</v>
      </c>
      <c r="AH1403" s="11">
        <v>0</v>
      </c>
      <c r="AI1403" s="11">
        <v>0</v>
      </c>
      <c r="AJ1403" s="11">
        <v>0</v>
      </c>
      <c r="AK1403" s="19">
        <v>0</v>
      </c>
      <c r="AL1403" s="19">
        <v>0</v>
      </c>
      <c r="AM1403" s="19">
        <v>0</v>
      </c>
      <c r="AN1403" s="19">
        <v>0</v>
      </c>
      <c r="AO1403" s="19">
        <v>700</v>
      </c>
      <c r="AP1403" s="19">
        <v>0.05</v>
      </c>
      <c r="AQ1403" s="19">
        <v>0</v>
      </c>
      <c r="AR1403" s="11">
        <v>0</v>
      </c>
      <c r="AS1403" s="19" t="s">
        <v>162</v>
      </c>
      <c r="AT1403" s="20" t="s">
        <v>485</v>
      </c>
      <c r="AU1403" s="19">
        <v>0</v>
      </c>
      <c r="AV1403" s="63">
        <v>12000006</v>
      </c>
      <c r="AW1403" s="19">
        <v>0</v>
      </c>
      <c r="AX1403" s="20" t="s">
        <v>164</v>
      </c>
      <c r="AY1403" s="20" t="s">
        <v>162</v>
      </c>
      <c r="AZ1403" s="18">
        <v>0</v>
      </c>
      <c r="BA1403" s="18">
        <v>0</v>
      </c>
      <c r="BB1403" s="76"/>
      <c r="BC1403" s="19">
        <v>0</v>
      </c>
      <c r="BD1403" s="16">
        <v>0</v>
      </c>
      <c r="BE1403" s="19">
        <v>0</v>
      </c>
      <c r="BF1403" s="19">
        <v>0</v>
      </c>
      <c r="BG1403" s="19">
        <v>0</v>
      </c>
      <c r="BH1403" s="19">
        <v>0</v>
      </c>
      <c r="BI1403" s="14">
        <v>0</v>
      </c>
      <c r="BJ1403" s="11">
        <v>0</v>
      </c>
      <c r="BK1403" s="11">
        <v>0</v>
      </c>
      <c r="BL1403" s="11">
        <v>0</v>
      </c>
      <c r="BM1403" s="11">
        <v>0</v>
      </c>
      <c r="BN1403" s="11">
        <v>0</v>
      </c>
      <c r="BO1403" s="11">
        <v>0</v>
      </c>
      <c r="BP1403" s="11">
        <v>0</v>
      </c>
      <c r="BQ1403" s="46">
        <v>0</v>
      </c>
    </row>
    <row r="1404" ht="20.1" customHeight="1" spans="3:69">
      <c r="C1404" s="19">
        <v>70000102</v>
      </c>
      <c r="D1404" s="20" t="s">
        <v>2054</v>
      </c>
      <c r="E1404" s="19">
        <v>1</v>
      </c>
      <c r="F1404" s="225">
        <v>0</v>
      </c>
      <c r="G1404" s="19">
        <v>0</v>
      </c>
      <c r="H1404" s="18">
        <v>0</v>
      </c>
      <c r="I1404" s="19">
        <v>1</v>
      </c>
      <c r="J1404" s="19">
        <v>0</v>
      </c>
      <c r="K1404" s="19">
        <v>0</v>
      </c>
      <c r="L1404" s="19">
        <v>0</v>
      </c>
      <c r="M1404" s="19">
        <v>0</v>
      </c>
      <c r="N1404" s="19">
        <v>1</v>
      </c>
      <c r="O1404" s="19">
        <v>0</v>
      </c>
      <c r="P1404" s="19">
        <v>0</v>
      </c>
      <c r="Q1404" s="19">
        <v>0</v>
      </c>
      <c r="R1404" s="11">
        <v>0</v>
      </c>
      <c r="S1404" s="18">
        <v>0</v>
      </c>
      <c r="T1404" s="16">
        <v>0</v>
      </c>
      <c r="U1404" s="19">
        <v>1</v>
      </c>
      <c r="V1404" s="19">
        <v>0</v>
      </c>
      <c r="W1404" s="19">
        <v>1</v>
      </c>
      <c r="X1404" s="19">
        <v>0</v>
      </c>
      <c r="Y1404" s="19">
        <v>0</v>
      </c>
      <c r="Z1404" s="19">
        <v>0</v>
      </c>
      <c r="AA1404" s="19">
        <v>0</v>
      </c>
      <c r="AB1404" s="19">
        <v>1</v>
      </c>
      <c r="AC1404" s="19">
        <v>0</v>
      </c>
      <c r="AD1404" s="19">
        <v>1</v>
      </c>
      <c r="AE1404" s="19">
        <v>1</v>
      </c>
      <c r="AF1404" s="19">
        <v>2</v>
      </c>
      <c r="AG1404" s="11">
        <v>7</v>
      </c>
      <c r="AH1404" s="11">
        <v>0</v>
      </c>
      <c r="AI1404" s="11">
        <v>0</v>
      </c>
      <c r="AJ1404" s="11">
        <v>0</v>
      </c>
      <c r="AK1404" s="19">
        <v>0</v>
      </c>
      <c r="AL1404" s="19">
        <v>0</v>
      </c>
      <c r="AM1404" s="19">
        <v>0</v>
      </c>
      <c r="AN1404" s="19">
        <v>0</v>
      </c>
      <c r="AO1404" s="19">
        <v>700</v>
      </c>
      <c r="AP1404" s="19">
        <v>0.1</v>
      </c>
      <c r="AQ1404" s="19">
        <v>0</v>
      </c>
      <c r="AR1404" s="11">
        <v>0</v>
      </c>
      <c r="AS1404" s="19" t="s">
        <v>162</v>
      </c>
      <c r="AT1404" s="20" t="s">
        <v>485</v>
      </c>
      <c r="AU1404" s="19">
        <v>0</v>
      </c>
      <c r="AV1404" s="63">
        <v>12000006</v>
      </c>
      <c r="AW1404" s="19">
        <v>0</v>
      </c>
      <c r="AX1404" s="20" t="s">
        <v>164</v>
      </c>
      <c r="AY1404" s="20" t="s">
        <v>162</v>
      </c>
      <c r="AZ1404" s="18">
        <v>0</v>
      </c>
      <c r="BA1404" s="18">
        <v>0</v>
      </c>
      <c r="BB1404" s="76"/>
      <c r="BC1404" s="19">
        <v>0</v>
      </c>
      <c r="BD1404" s="16">
        <v>0</v>
      </c>
      <c r="BE1404" s="19">
        <v>0</v>
      </c>
      <c r="BF1404" s="19">
        <v>0</v>
      </c>
      <c r="BG1404" s="19">
        <v>0</v>
      </c>
      <c r="BH1404" s="19">
        <v>0</v>
      </c>
      <c r="BI1404" s="14">
        <v>0</v>
      </c>
      <c r="BJ1404" s="11">
        <v>0</v>
      </c>
      <c r="BK1404" s="11">
        <v>0</v>
      </c>
      <c r="BL1404" s="11">
        <v>0</v>
      </c>
      <c r="BM1404" s="11">
        <v>0</v>
      </c>
      <c r="BN1404" s="11">
        <v>0</v>
      </c>
      <c r="BO1404" s="11">
        <v>0</v>
      </c>
      <c r="BP1404" s="11">
        <v>0</v>
      </c>
      <c r="BQ1404" s="46">
        <v>0</v>
      </c>
    </row>
    <row r="1405" ht="20.1" customHeight="1" spans="3:69">
      <c r="C1405" s="19">
        <v>70000103</v>
      </c>
      <c r="D1405" s="20" t="s">
        <v>2054</v>
      </c>
      <c r="E1405" s="19">
        <v>1</v>
      </c>
      <c r="F1405" s="225">
        <v>0</v>
      </c>
      <c r="G1405" s="19">
        <v>0</v>
      </c>
      <c r="H1405" s="18">
        <v>0</v>
      </c>
      <c r="I1405" s="19">
        <v>1</v>
      </c>
      <c r="J1405" s="19">
        <v>0</v>
      </c>
      <c r="K1405" s="19">
        <v>0</v>
      </c>
      <c r="L1405" s="19">
        <v>0</v>
      </c>
      <c r="M1405" s="19">
        <v>0</v>
      </c>
      <c r="N1405" s="19">
        <v>1</v>
      </c>
      <c r="O1405" s="19">
        <v>0</v>
      </c>
      <c r="P1405" s="19">
        <v>0</v>
      </c>
      <c r="Q1405" s="19">
        <v>0</v>
      </c>
      <c r="R1405" s="11">
        <v>0</v>
      </c>
      <c r="S1405" s="18">
        <v>0</v>
      </c>
      <c r="T1405" s="16">
        <v>0</v>
      </c>
      <c r="U1405" s="19">
        <v>1</v>
      </c>
      <c r="V1405" s="19">
        <v>0</v>
      </c>
      <c r="W1405" s="19">
        <v>1</v>
      </c>
      <c r="X1405" s="19">
        <v>0</v>
      </c>
      <c r="Y1405" s="19">
        <v>0</v>
      </c>
      <c r="Z1405" s="19">
        <v>0</v>
      </c>
      <c r="AA1405" s="19">
        <v>0</v>
      </c>
      <c r="AB1405" s="19">
        <v>1</v>
      </c>
      <c r="AC1405" s="19">
        <v>0</v>
      </c>
      <c r="AD1405" s="19">
        <v>1</v>
      </c>
      <c r="AE1405" s="19">
        <v>1</v>
      </c>
      <c r="AF1405" s="19">
        <v>2</v>
      </c>
      <c r="AG1405" s="11">
        <v>7</v>
      </c>
      <c r="AH1405" s="11">
        <v>0</v>
      </c>
      <c r="AI1405" s="11">
        <v>0</v>
      </c>
      <c r="AJ1405" s="11">
        <v>0</v>
      </c>
      <c r="AK1405" s="19">
        <v>0</v>
      </c>
      <c r="AL1405" s="19">
        <v>0</v>
      </c>
      <c r="AM1405" s="19">
        <v>0</v>
      </c>
      <c r="AN1405" s="19">
        <v>0</v>
      </c>
      <c r="AO1405" s="19">
        <v>700</v>
      </c>
      <c r="AP1405" s="19">
        <v>0.15</v>
      </c>
      <c r="AQ1405" s="19">
        <v>0</v>
      </c>
      <c r="AR1405" s="11">
        <v>0</v>
      </c>
      <c r="AS1405" s="19" t="s">
        <v>162</v>
      </c>
      <c r="AT1405" s="20" t="s">
        <v>485</v>
      </c>
      <c r="AU1405" s="19">
        <v>0</v>
      </c>
      <c r="AV1405" s="63">
        <v>12000006</v>
      </c>
      <c r="AW1405" s="19">
        <v>0</v>
      </c>
      <c r="AX1405" s="20" t="s">
        <v>164</v>
      </c>
      <c r="AY1405" s="20" t="s">
        <v>162</v>
      </c>
      <c r="AZ1405" s="18">
        <v>0</v>
      </c>
      <c r="BA1405" s="18">
        <v>0</v>
      </c>
      <c r="BB1405" s="76"/>
      <c r="BC1405" s="19">
        <v>0</v>
      </c>
      <c r="BD1405" s="16">
        <v>0</v>
      </c>
      <c r="BE1405" s="19">
        <v>0</v>
      </c>
      <c r="BF1405" s="19">
        <v>0</v>
      </c>
      <c r="BG1405" s="19">
        <v>0</v>
      </c>
      <c r="BH1405" s="19">
        <v>0</v>
      </c>
      <c r="BI1405" s="14">
        <v>0</v>
      </c>
      <c r="BJ1405" s="11">
        <v>0</v>
      </c>
      <c r="BK1405" s="11">
        <v>0</v>
      </c>
      <c r="BL1405" s="11">
        <v>0</v>
      </c>
      <c r="BM1405" s="11">
        <v>0</v>
      </c>
      <c r="BN1405" s="11">
        <v>0</v>
      </c>
      <c r="BO1405" s="11">
        <v>0</v>
      </c>
      <c r="BP1405" s="11">
        <v>0</v>
      </c>
      <c r="BQ1405" s="46">
        <v>0</v>
      </c>
    </row>
    <row r="1406" ht="20.1" customHeight="1" spans="3:69">
      <c r="C1406" s="19">
        <v>70000104</v>
      </c>
      <c r="D1406" s="20" t="s">
        <v>2054</v>
      </c>
      <c r="E1406" s="19">
        <v>1</v>
      </c>
      <c r="F1406" s="225">
        <v>0</v>
      </c>
      <c r="G1406" s="19">
        <v>0</v>
      </c>
      <c r="H1406" s="18">
        <v>0</v>
      </c>
      <c r="I1406" s="19">
        <v>1</v>
      </c>
      <c r="J1406" s="19">
        <v>0</v>
      </c>
      <c r="K1406" s="19">
        <v>0</v>
      </c>
      <c r="L1406" s="19">
        <v>0</v>
      </c>
      <c r="M1406" s="19">
        <v>0</v>
      </c>
      <c r="N1406" s="19">
        <v>1</v>
      </c>
      <c r="O1406" s="19">
        <v>0</v>
      </c>
      <c r="P1406" s="19">
        <v>0</v>
      </c>
      <c r="Q1406" s="19">
        <v>0</v>
      </c>
      <c r="R1406" s="11">
        <v>0</v>
      </c>
      <c r="S1406" s="18">
        <v>0</v>
      </c>
      <c r="T1406" s="16">
        <v>0</v>
      </c>
      <c r="U1406" s="19">
        <v>1</v>
      </c>
      <c r="V1406" s="19">
        <v>0</v>
      </c>
      <c r="W1406" s="19">
        <v>1</v>
      </c>
      <c r="X1406" s="19">
        <v>0</v>
      </c>
      <c r="Y1406" s="19">
        <v>0</v>
      </c>
      <c r="Z1406" s="19">
        <v>0</v>
      </c>
      <c r="AA1406" s="19">
        <v>0</v>
      </c>
      <c r="AB1406" s="19">
        <v>1</v>
      </c>
      <c r="AC1406" s="19">
        <v>0</v>
      </c>
      <c r="AD1406" s="19">
        <v>1</v>
      </c>
      <c r="AE1406" s="19">
        <v>1</v>
      </c>
      <c r="AF1406" s="19">
        <v>2</v>
      </c>
      <c r="AG1406" s="11">
        <v>7</v>
      </c>
      <c r="AH1406" s="11">
        <v>0</v>
      </c>
      <c r="AI1406" s="11">
        <v>0</v>
      </c>
      <c r="AJ1406" s="11">
        <v>0</v>
      </c>
      <c r="AK1406" s="19">
        <v>0</v>
      </c>
      <c r="AL1406" s="19">
        <v>0</v>
      </c>
      <c r="AM1406" s="19">
        <v>0</v>
      </c>
      <c r="AN1406" s="19">
        <v>0</v>
      </c>
      <c r="AO1406" s="19">
        <v>700</v>
      </c>
      <c r="AP1406" s="19">
        <v>0.2</v>
      </c>
      <c r="AQ1406" s="19">
        <v>0</v>
      </c>
      <c r="AR1406" s="11">
        <v>0</v>
      </c>
      <c r="AS1406" s="19" t="s">
        <v>162</v>
      </c>
      <c r="AT1406" s="20" t="s">
        <v>485</v>
      </c>
      <c r="AU1406" s="19">
        <v>0</v>
      </c>
      <c r="AV1406" s="63">
        <v>12000006</v>
      </c>
      <c r="AW1406" s="19">
        <v>0</v>
      </c>
      <c r="AX1406" s="20" t="s">
        <v>164</v>
      </c>
      <c r="AY1406" s="20" t="s">
        <v>162</v>
      </c>
      <c r="AZ1406" s="18">
        <v>0</v>
      </c>
      <c r="BA1406" s="18">
        <v>0</v>
      </c>
      <c r="BB1406" s="76"/>
      <c r="BC1406" s="19">
        <v>0</v>
      </c>
      <c r="BD1406" s="16">
        <v>0</v>
      </c>
      <c r="BE1406" s="19">
        <v>0</v>
      </c>
      <c r="BF1406" s="19">
        <v>0</v>
      </c>
      <c r="BG1406" s="19">
        <v>0</v>
      </c>
      <c r="BH1406" s="19">
        <v>0</v>
      </c>
      <c r="BI1406" s="14">
        <v>0</v>
      </c>
      <c r="BJ1406" s="11">
        <v>0</v>
      </c>
      <c r="BK1406" s="11">
        <v>0</v>
      </c>
      <c r="BL1406" s="11">
        <v>0</v>
      </c>
      <c r="BM1406" s="11">
        <v>0</v>
      </c>
      <c r="BN1406" s="11">
        <v>0</v>
      </c>
      <c r="BO1406" s="11">
        <v>0</v>
      </c>
      <c r="BP1406" s="11">
        <v>0</v>
      </c>
      <c r="BQ1406" s="46">
        <v>0</v>
      </c>
    </row>
    <row r="1407" ht="20.1" customHeight="1" spans="3:69">
      <c r="C1407" s="19">
        <v>70000105</v>
      </c>
      <c r="D1407" s="20" t="s">
        <v>2054</v>
      </c>
      <c r="E1407" s="19">
        <v>1</v>
      </c>
      <c r="F1407" s="225">
        <v>0</v>
      </c>
      <c r="G1407" s="19">
        <v>0</v>
      </c>
      <c r="H1407" s="18">
        <v>0</v>
      </c>
      <c r="I1407" s="19">
        <v>1</v>
      </c>
      <c r="J1407" s="19">
        <v>0</v>
      </c>
      <c r="K1407" s="19">
        <v>0</v>
      </c>
      <c r="L1407" s="19">
        <v>0</v>
      </c>
      <c r="M1407" s="19">
        <v>0</v>
      </c>
      <c r="N1407" s="19">
        <v>1</v>
      </c>
      <c r="O1407" s="19">
        <v>0</v>
      </c>
      <c r="P1407" s="19">
        <v>0</v>
      </c>
      <c r="Q1407" s="19">
        <v>0</v>
      </c>
      <c r="R1407" s="11">
        <v>0</v>
      </c>
      <c r="S1407" s="18">
        <v>0</v>
      </c>
      <c r="T1407" s="16">
        <v>0</v>
      </c>
      <c r="U1407" s="19">
        <v>1</v>
      </c>
      <c r="V1407" s="19">
        <v>0</v>
      </c>
      <c r="W1407" s="19">
        <v>1</v>
      </c>
      <c r="X1407" s="19">
        <v>0</v>
      </c>
      <c r="Y1407" s="19">
        <v>0</v>
      </c>
      <c r="Z1407" s="19">
        <v>0</v>
      </c>
      <c r="AA1407" s="19">
        <v>0</v>
      </c>
      <c r="AB1407" s="19">
        <v>1</v>
      </c>
      <c r="AC1407" s="19">
        <v>0</v>
      </c>
      <c r="AD1407" s="19">
        <v>1</v>
      </c>
      <c r="AE1407" s="19">
        <v>1</v>
      </c>
      <c r="AF1407" s="19">
        <v>2</v>
      </c>
      <c r="AG1407" s="11">
        <v>7</v>
      </c>
      <c r="AH1407" s="11">
        <v>0</v>
      </c>
      <c r="AI1407" s="11">
        <v>0</v>
      </c>
      <c r="AJ1407" s="11">
        <v>0</v>
      </c>
      <c r="AK1407" s="19">
        <v>0</v>
      </c>
      <c r="AL1407" s="19">
        <v>0</v>
      </c>
      <c r="AM1407" s="19">
        <v>0</v>
      </c>
      <c r="AN1407" s="19">
        <v>0</v>
      </c>
      <c r="AO1407" s="19">
        <v>700</v>
      </c>
      <c r="AP1407" s="19">
        <v>0.25</v>
      </c>
      <c r="AQ1407" s="19">
        <v>0</v>
      </c>
      <c r="AR1407" s="11">
        <v>0</v>
      </c>
      <c r="AS1407" s="19" t="s">
        <v>162</v>
      </c>
      <c r="AT1407" s="20" t="s">
        <v>485</v>
      </c>
      <c r="AU1407" s="19">
        <v>0</v>
      </c>
      <c r="AV1407" s="63">
        <v>12000006</v>
      </c>
      <c r="AW1407" s="19">
        <v>0</v>
      </c>
      <c r="AX1407" s="20" t="s">
        <v>164</v>
      </c>
      <c r="AY1407" s="20" t="s">
        <v>162</v>
      </c>
      <c r="AZ1407" s="18">
        <v>0</v>
      </c>
      <c r="BA1407" s="18">
        <v>0</v>
      </c>
      <c r="BB1407" s="76"/>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ht="20.1" customHeight="1" spans="3:69">
      <c r="C1408" s="19">
        <v>70000106</v>
      </c>
      <c r="D1408" s="20" t="s">
        <v>2054</v>
      </c>
      <c r="E1408" s="19">
        <v>1</v>
      </c>
      <c r="F1408" s="225">
        <v>0</v>
      </c>
      <c r="G1408" s="19">
        <v>0</v>
      </c>
      <c r="H1408" s="18">
        <v>0</v>
      </c>
      <c r="I1408" s="19">
        <v>1</v>
      </c>
      <c r="J1408" s="19">
        <v>0</v>
      </c>
      <c r="K1408" s="19">
        <v>0</v>
      </c>
      <c r="L1408" s="19">
        <v>0</v>
      </c>
      <c r="M1408" s="19">
        <v>0</v>
      </c>
      <c r="N1408" s="19">
        <v>1</v>
      </c>
      <c r="O1408" s="19">
        <v>0</v>
      </c>
      <c r="P1408" s="19">
        <v>0</v>
      </c>
      <c r="Q1408" s="19">
        <v>0</v>
      </c>
      <c r="R1408" s="11">
        <v>0</v>
      </c>
      <c r="S1408" s="18">
        <v>0</v>
      </c>
      <c r="T1408" s="16">
        <v>0</v>
      </c>
      <c r="U1408" s="19">
        <v>1</v>
      </c>
      <c r="V1408" s="19">
        <v>0</v>
      </c>
      <c r="W1408" s="19">
        <v>1</v>
      </c>
      <c r="X1408" s="19">
        <v>0</v>
      </c>
      <c r="Y1408" s="19">
        <v>0</v>
      </c>
      <c r="Z1408" s="19">
        <v>0</v>
      </c>
      <c r="AA1408" s="19">
        <v>0</v>
      </c>
      <c r="AB1408" s="19">
        <v>1</v>
      </c>
      <c r="AC1408" s="19">
        <v>0</v>
      </c>
      <c r="AD1408" s="19">
        <v>1</v>
      </c>
      <c r="AE1408" s="19">
        <v>1</v>
      </c>
      <c r="AF1408" s="19">
        <v>2</v>
      </c>
      <c r="AG1408" s="11">
        <v>7</v>
      </c>
      <c r="AH1408" s="11">
        <v>0</v>
      </c>
      <c r="AI1408" s="11">
        <v>0</v>
      </c>
      <c r="AJ1408" s="11">
        <v>0</v>
      </c>
      <c r="AK1408" s="19">
        <v>0</v>
      </c>
      <c r="AL1408" s="19">
        <v>0</v>
      </c>
      <c r="AM1408" s="19">
        <v>0</v>
      </c>
      <c r="AN1408" s="19">
        <v>0</v>
      </c>
      <c r="AO1408" s="19">
        <v>700</v>
      </c>
      <c r="AP1408" s="19">
        <v>0.3</v>
      </c>
      <c r="AQ1408" s="19">
        <v>0</v>
      </c>
      <c r="AR1408" s="11">
        <v>0</v>
      </c>
      <c r="AS1408" s="19" t="s">
        <v>162</v>
      </c>
      <c r="AT1408" s="20" t="s">
        <v>485</v>
      </c>
      <c r="AU1408" s="19">
        <v>0</v>
      </c>
      <c r="AV1408" s="63">
        <v>12000006</v>
      </c>
      <c r="AW1408" s="19">
        <v>0</v>
      </c>
      <c r="AX1408" s="20" t="s">
        <v>164</v>
      </c>
      <c r="AY1408" s="20" t="s">
        <v>162</v>
      </c>
      <c r="AZ1408" s="18">
        <v>0</v>
      </c>
      <c r="BA1408" s="18">
        <v>0</v>
      </c>
      <c r="BB1408" s="76"/>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ht="20.1" customHeight="1" spans="3:69">
      <c r="C1409" s="19">
        <v>70000107</v>
      </c>
      <c r="D1409" s="20" t="s">
        <v>2054</v>
      </c>
      <c r="E1409" s="19">
        <v>1</v>
      </c>
      <c r="F1409" s="225">
        <v>0</v>
      </c>
      <c r="G1409" s="19">
        <v>0</v>
      </c>
      <c r="H1409" s="18">
        <v>0</v>
      </c>
      <c r="I1409" s="19">
        <v>1</v>
      </c>
      <c r="J1409" s="19">
        <v>0</v>
      </c>
      <c r="K1409" s="19">
        <v>0</v>
      </c>
      <c r="L1409" s="19">
        <v>0</v>
      </c>
      <c r="M1409" s="19">
        <v>0</v>
      </c>
      <c r="N1409" s="19">
        <v>1</v>
      </c>
      <c r="O1409" s="19">
        <v>0</v>
      </c>
      <c r="P1409" s="19">
        <v>0</v>
      </c>
      <c r="Q1409" s="19">
        <v>0</v>
      </c>
      <c r="R1409" s="11">
        <v>0</v>
      </c>
      <c r="S1409" s="18">
        <v>0</v>
      </c>
      <c r="T1409" s="16">
        <v>0</v>
      </c>
      <c r="U1409" s="19">
        <v>1</v>
      </c>
      <c r="V1409" s="19">
        <v>0</v>
      </c>
      <c r="W1409" s="19">
        <v>1</v>
      </c>
      <c r="X1409" s="19">
        <v>0</v>
      </c>
      <c r="Y1409" s="19">
        <v>0</v>
      </c>
      <c r="Z1409" s="19">
        <v>0</v>
      </c>
      <c r="AA1409" s="19">
        <v>0</v>
      </c>
      <c r="AB1409" s="19">
        <v>1</v>
      </c>
      <c r="AC1409" s="19">
        <v>0</v>
      </c>
      <c r="AD1409" s="19">
        <v>1</v>
      </c>
      <c r="AE1409" s="19">
        <v>1</v>
      </c>
      <c r="AF1409" s="19">
        <v>2</v>
      </c>
      <c r="AG1409" s="11">
        <v>7</v>
      </c>
      <c r="AH1409" s="11">
        <v>0</v>
      </c>
      <c r="AI1409" s="11">
        <v>0</v>
      </c>
      <c r="AJ1409" s="11">
        <v>0</v>
      </c>
      <c r="AK1409" s="19">
        <v>0</v>
      </c>
      <c r="AL1409" s="19">
        <v>0</v>
      </c>
      <c r="AM1409" s="19">
        <v>0</v>
      </c>
      <c r="AN1409" s="19">
        <v>0</v>
      </c>
      <c r="AO1409" s="19">
        <v>700</v>
      </c>
      <c r="AP1409" s="19">
        <v>0.35</v>
      </c>
      <c r="AQ1409" s="19">
        <v>0</v>
      </c>
      <c r="AR1409" s="11">
        <v>0</v>
      </c>
      <c r="AS1409" s="19" t="s">
        <v>162</v>
      </c>
      <c r="AT1409" s="20" t="s">
        <v>485</v>
      </c>
      <c r="AU1409" s="19">
        <v>0</v>
      </c>
      <c r="AV1409" s="63">
        <v>12000006</v>
      </c>
      <c r="AW1409" s="19">
        <v>0</v>
      </c>
      <c r="AX1409" s="20" t="s">
        <v>164</v>
      </c>
      <c r="AY1409" s="20" t="s">
        <v>162</v>
      </c>
      <c r="AZ1409" s="18">
        <v>0</v>
      </c>
      <c r="BA1409" s="18">
        <v>0</v>
      </c>
      <c r="BB1409" s="76"/>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ht="20.1" customHeight="1" spans="3:69">
      <c r="C1410" s="19">
        <v>70000108</v>
      </c>
      <c r="D1410" s="20" t="s">
        <v>2054</v>
      </c>
      <c r="E1410" s="19">
        <v>1</v>
      </c>
      <c r="F1410" s="225">
        <v>0</v>
      </c>
      <c r="G1410" s="19">
        <v>0</v>
      </c>
      <c r="H1410" s="18">
        <v>0</v>
      </c>
      <c r="I1410" s="19">
        <v>1</v>
      </c>
      <c r="J1410" s="19">
        <v>0</v>
      </c>
      <c r="K1410" s="19">
        <v>0</v>
      </c>
      <c r="L1410" s="19">
        <v>0</v>
      </c>
      <c r="M1410" s="19">
        <v>0</v>
      </c>
      <c r="N1410" s="19">
        <v>1</v>
      </c>
      <c r="O1410" s="19">
        <v>0</v>
      </c>
      <c r="P1410" s="19">
        <v>0</v>
      </c>
      <c r="Q1410" s="19">
        <v>0</v>
      </c>
      <c r="R1410" s="11">
        <v>0</v>
      </c>
      <c r="S1410" s="18">
        <v>0</v>
      </c>
      <c r="T1410" s="16">
        <v>0</v>
      </c>
      <c r="U1410" s="19">
        <v>1</v>
      </c>
      <c r="V1410" s="19">
        <v>0</v>
      </c>
      <c r="W1410" s="19">
        <v>1</v>
      </c>
      <c r="X1410" s="19">
        <v>0</v>
      </c>
      <c r="Y1410" s="19">
        <v>0</v>
      </c>
      <c r="Z1410" s="19">
        <v>0</v>
      </c>
      <c r="AA1410" s="19">
        <v>0</v>
      </c>
      <c r="AB1410" s="19">
        <v>1</v>
      </c>
      <c r="AC1410" s="19">
        <v>0</v>
      </c>
      <c r="AD1410" s="19">
        <v>1</v>
      </c>
      <c r="AE1410" s="19">
        <v>1</v>
      </c>
      <c r="AF1410" s="19">
        <v>2</v>
      </c>
      <c r="AG1410" s="11">
        <v>7</v>
      </c>
      <c r="AH1410" s="11">
        <v>0</v>
      </c>
      <c r="AI1410" s="11">
        <v>0</v>
      </c>
      <c r="AJ1410" s="11">
        <v>0</v>
      </c>
      <c r="AK1410" s="19">
        <v>0</v>
      </c>
      <c r="AL1410" s="19">
        <v>0</v>
      </c>
      <c r="AM1410" s="19">
        <v>0</v>
      </c>
      <c r="AN1410" s="19">
        <v>0</v>
      </c>
      <c r="AO1410" s="19">
        <v>700</v>
      </c>
      <c r="AP1410" s="19">
        <v>0.4</v>
      </c>
      <c r="AQ1410" s="19">
        <v>0</v>
      </c>
      <c r="AR1410" s="11">
        <v>0</v>
      </c>
      <c r="AS1410" s="19" t="s">
        <v>162</v>
      </c>
      <c r="AT1410" s="20" t="s">
        <v>485</v>
      </c>
      <c r="AU1410" s="19">
        <v>0</v>
      </c>
      <c r="AV1410" s="63">
        <v>12000006</v>
      </c>
      <c r="AW1410" s="19">
        <v>0</v>
      </c>
      <c r="AX1410" s="20" t="s">
        <v>164</v>
      </c>
      <c r="AY1410" s="20" t="s">
        <v>162</v>
      </c>
      <c r="AZ1410" s="18">
        <v>0</v>
      </c>
      <c r="BA1410" s="18">
        <v>0</v>
      </c>
      <c r="BB1410" s="76"/>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ht="20.1" customHeight="1" spans="3:69">
      <c r="C1411" s="19">
        <v>70000109</v>
      </c>
      <c r="D1411" s="20" t="s">
        <v>2054</v>
      </c>
      <c r="E1411" s="19">
        <v>1</v>
      </c>
      <c r="F1411" s="225">
        <v>0</v>
      </c>
      <c r="G1411" s="19">
        <v>0</v>
      </c>
      <c r="H1411" s="18">
        <v>0</v>
      </c>
      <c r="I1411" s="19">
        <v>1</v>
      </c>
      <c r="J1411" s="19">
        <v>0</v>
      </c>
      <c r="K1411" s="19">
        <v>0</v>
      </c>
      <c r="L1411" s="19">
        <v>0</v>
      </c>
      <c r="M1411" s="19">
        <v>0</v>
      </c>
      <c r="N1411" s="19">
        <v>1</v>
      </c>
      <c r="O1411" s="19">
        <v>0</v>
      </c>
      <c r="P1411" s="19">
        <v>0</v>
      </c>
      <c r="Q1411" s="19">
        <v>0</v>
      </c>
      <c r="R1411" s="11">
        <v>0</v>
      </c>
      <c r="S1411" s="18">
        <v>0</v>
      </c>
      <c r="T1411" s="16">
        <v>0</v>
      </c>
      <c r="U1411" s="19">
        <v>1</v>
      </c>
      <c r="V1411" s="19">
        <v>0</v>
      </c>
      <c r="W1411" s="19">
        <v>1</v>
      </c>
      <c r="X1411" s="19">
        <v>0</v>
      </c>
      <c r="Y1411" s="19">
        <v>0</v>
      </c>
      <c r="Z1411" s="19">
        <v>0</v>
      </c>
      <c r="AA1411" s="19">
        <v>0</v>
      </c>
      <c r="AB1411" s="19">
        <v>1</v>
      </c>
      <c r="AC1411" s="19">
        <v>0</v>
      </c>
      <c r="AD1411" s="19">
        <v>1</v>
      </c>
      <c r="AE1411" s="19">
        <v>1</v>
      </c>
      <c r="AF1411" s="19">
        <v>2</v>
      </c>
      <c r="AG1411" s="11">
        <v>7</v>
      </c>
      <c r="AH1411" s="11">
        <v>0</v>
      </c>
      <c r="AI1411" s="11">
        <v>0</v>
      </c>
      <c r="AJ1411" s="11">
        <v>0</v>
      </c>
      <c r="AK1411" s="19">
        <v>0</v>
      </c>
      <c r="AL1411" s="19">
        <v>0</v>
      </c>
      <c r="AM1411" s="19">
        <v>0</v>
      </c>
      <c r="AN1411" s="19">
        <v>0</v>
      </c>
      <c r="AO1411" s="19">
        <v>700</v>
      </c>
      <c r="AP1411" s="19">
        <v>0.45</v>
      </c>
      <c r="AQ1411" s="19">
        <v>0</v>
      </c>
      <c r="AR1411" s="11">
        <v>0</v>
      </c>
      <c r="AS1411" s="19" t="s">
        <v>162</v>
      </c>
      <c r="AT1411" s="20" t="s">
        <v>485</v>
      </c>
      <c r="AU1411" s="19">
        <v>0</v>
      </c>
      <c r="AV1411" s="63">
        <v>12000006</v>
      </c>
      <c r="AW1411" s="19">
        <v>0</v>
      </c>
      <c r="AX1411" s="20" t="s">
        <v>164</v>
      </c>
      <c r="AY1411" s="20" t="s">
        <v>162</v>
      </c>
      <c r="AZ1411" s="18">
        <v>0</v>
      </c>
      <c r="BA1411" s="18">
        <v>0</v>
      </c>
      <c r="BB1411" s="76"/>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ht="20.1" customHeight="1" spans="3:69">
      <c r="C1412" s="19">
        <v>70000110</v>
      </c>
      <c r="D1412" s="20" t="s">
        <v>2054</v>
      </c>
      <c r="E1412" s="19">
        <v>1</v>
      </c>
      <c r="F1412" s="225">
        <v>0</v>
      </c>
      <c r="G1412" s="19">
        <v>0</v>
      </c>
      <c r="H1412" s="18">
        <v>0</v>
      </c>
      <c r="I1412" s="19">
        <v>1</v>
      </c>
      <c r="J1412" s="19">
        <v>0</v>
      </c>
      <c r="K1412" s="19">
        <v>0</v>
      </c>
      <c r="L1412" s="19">
        <v>0</v>
      </c>
      <c r="M1412" s="19">
        <v>0</v>
      </c>
      <c r="N1412" s="19">
        <v>1</v>
      </c>
      <c r="O1412" s="19">
        <v>0</v>
      </c>
      <c r="P1412" s="19">
        <v>0</v>
      </c>
      <c r="Q1412" s="19">
        <v>0</v>
      </c>
      <c r="R1412" s="11">
        <v>0</v>
      </c>
      <c r="S1412" s="18">
        <v>0</v>
      </c>
      <c r="T1412" s="16">
        <v>0</v>
      </c>
      <c r="U1412" s="19">
        <v>1</v>
      </c>
      <c r="V1412" s="19">
        <v>0</v>
      </c>
      <c r="W1412" s="19">
        <v>1</v>
      </c>
      <c r="X1412" s="19">
        <v>0</v>
      </c>
      <c r="Y1412" s="19">
        <v>0</v>
      </c>
      <c r="Z1412" s="19">
        <v>0</v>
      </c>
      <c r="AA1412" s="19">
        <v>0</v>
      </c>
      <c r="AB1412" s="19">
        <v>1</v>
      </c>
      <c r="AC1412" s="19">
        <v>0</v>
      </c>
      <c r="AD1412" s="19">
        <v>1</v>
      </c>
      <c r="AE1412" s="19">
        <v>1</v>
      </c>
      <c r="AF1412" s="19">
        <v>2</v>
      </c>
      <c r="AG1412" s="11">
        <v>7</v>
      </c>
      <c r="AH1412" s="11">
        <v>0</v>
      </c>
      <c r="AI1412" s="11">
        <v>0</v>
      </c>
      <c r="AJ1412" s="11">
        <v>0</v>
      </c>
      <c r="AK1412" s="19">
        <v>0</v>
      </c>
      <c r="AL1412" s="19">
        <v>0</v>
      </c>
      <c r="AM1412" s="19">
        <v>0</v>
      </c>
      <c r="AN1412" s="19">
        <v>0</v>
      </c>
      <c r="AO1412" s="19">
        <v>700</v>
      </c>
      <c r="AP1412" s="19">
        <v>0.5</v>
      </c>
      <c r="AQ1412" s="19">
        <v>0</v>
      </c>
      <c r="AR1412" s="11">
        <v>0</v>
      </c>
      <c r="AS1412" s="19">
        <v>0</v>
      </c>
      <c r="AT1412" s="20" t="s">
        <v>485</v>
      </c>
      <c r="AU1412" s="19">
        <v>0</v>
      </c>
      <c r="AV1412" s="63">
        <v>12000006</v>
      </c>
      <c r="AW1412" s="19">
        <v>0</v>
      </c>
      <c r="AX1412" s="20" t="s">
        <v>164</v>
      </c>
      <c r="AY1412" s="20" t="s">
        <v>264</v>
      </c>
      <c r="AZ1412" s="18">
        <v>0</v>
      </c>
      <c r="BA1412" s="18">
        <v>0</v>
      </c>
      <c r="BB1412" s="76"/>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ht="19.5" customHeight="1" spans="3:69">
      <c r="C1413" s="19">
        <v>70000111</v>
      </c>
      <c r="D1413" s="20" t="s">
        <v>2054</v>
      </c>
      <c r="E1413" s="19">
        <v>1</v>
      </c>
      <c r="F1413" s="225">
        <v>0</v>
      </c>
      <c r="G1413" s="19">
        <v>0</v>
      </c>
      <c r="H1413" s="18">
        <v>0</v>
      </c>
      <c r="I1413" s="19">
        <v>1</v>
      </c>
      <c r="J1413" s="19">
        <v>0</v>
      </c>
      <c r="K1413" s="19">
        <v>0</v>
      </c>
      <c r="L1413" s="19">
        <v>0</v>
      </c>
      <c r="M1413" s="19">
        <v>0</v>
      </c>
      <c r="N1413" s="19">
        <v>1</v>
      </c>
      <c r="O1413" s="19">
        <v>0</v>
      </c>
      <c r="P1413" s="19">
        <v>0</v>
      </c>
      <c r="Q1413" s="19">
        <v>0</v>
      </c>
      <c r="R1413" s="11">
        <v>0</v>
      </c>
      <c r="S1413" s="18">
        <v>0</v>
      </c>
      <c r="T1413" s="16">
        <v>0</v>
      </c>
      <c r="U1413" s="19">
        <v>1</v>
      </c>
      <c r="V1413" s="19">
        <v>0</v>
      </c>
      <c r="W1413" s="19">
        <v>1</v>
      </c>
      <c r="X1413" s="19">
        <v>0</v>
      </c>
      <c r="Y1413" s="19">
        <v>0</v>
      </c>
      <c r="Z1413" s="19">
        <v>0</v>
      </c>
      <c r="AA1413" s="19">
        <v>0</v>
      </c>
      <c r="AB1413" s="19">
        <v>1</v>
      </c>
      <c r="AC1413" s="19">
        <v>0</v>
      </c>
      <c r="AD1413" s="19">
        <v>1</v>
      </c>
      <c r="AE1413" s="19">
        <v>1</v>
      </c>
      <c r="AF1413" s="19">
        <v>2</v>
      </c>
      <c r="AG1413" s="11">
        <v>7</v>
      </c>
      <c r="AH1413" s="11">
        <v>0</v>
      </c>
      <c r="AI1413" s="11">
        <v>0</v>
      </c>
      <c r="AJ1413" s="11">
        <v>0</v>
      </c>
      <c r="AK1413" s="19">
        <v>0</v>
      </c>
      <c r="AL1413" s="19">
        <v>0</v>
      </c>
      <c r="AM1413" s="19">
        <v>0</v>
      </c>
      <c r="AN1413" s="19">
        <v>0</v>
      </c>
      <c r="AO1413" s="19">
        <v>700</v>
      </c>
      <c r="AP1413" s="19">
        <v>0.8</v>
      </c>
      <c r="AQ1413" s="19">
        <v>0</v>
      </c>
      <c r="AR1413" s="11">
        <v>0</v>
      </c>
      <c r="AS1413" s="19" t="s">
        <v>162</v>
      </c>
      <c r="AT1413" s="20" t="s">
        <v>485</v>
      </c>
      <c r="AU1413" s="19">
        <v>0</v>
      </c>
      <c r="AV1413" s="63">
        <v>12000006</v>
      </c>
      <c r="AW1413" s="19">
        <v>0</v>
      </c>
      <c r="AX1413" s="20" t="s">
        <v>164</v>
      </c>
      <c r="AY1413" s="20" t="s">
        <v>162</v>
      </c>
      <c r="AZ1413" s="18">
        <v>0</v>
      </c>
      <c r="BA1413" s="18">
        <v>0</v>
      </c>
      <c r="BB1413" s="76"/>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ht="20.1" customHeight="1" spans="3:69">
      <c r="C1414" s="19">
        <v>70001001</v>
      </c>
      <c r="D1414" s="17" t="s">
        <v>391</v>
      </c>
      <c r="E1414" s="19">
        <v>1</v>
      </c>
      <c r="F1414" s="16">
        <v>60010300</v>
      </c>
      <c r="G1414" s="19">
        <v>0</v>
      </c>
      <c r="H1414" s="18">
        <v>0</v>
      </c>
      <c r="I1414" s="19">
        <v>1</v>
      </c>
      <c r="J1414" s="19">
        <v>0</v>
      </c>
      <c r="K1414" s="19">
        <v>0</v>
      </c>
      <c r="L1414" s="16">
        <v>0</v>
      </c>
      <c r="M1414" s="16">
        <v>0</v>
      </c>
      <c r="N1414" s="16">
        <v>2</v>
      </c>
      <c r="O1414" s="16">
        <v>1</v>
      </c>
      <c r="P1414" s="16">
        <v>0.3</v>
      </c>
      <c r="Q1414" s="16">
        <v>0</v>
      </c>
      <c r="R1414" s="11">
        <v>0</v>
      </c>
      <c r="S1414" s="16">
        <v>0</v>
      </c>
      <c r="T1414" s="16">
        <v>1</v>
      </c>
      <c r="U1414" s="16">
        <v>2</v>
      </c>
      <c r="V1414" s="16">
        <v>0</v>
      </c>
      <c r="W1414" s="16">
        <v>3</v>
      </c>
      <c r="X1414" s="16">
        <v>350</v>
      </c>
      <c r="Y1414" s="16">
        <v>0</v>
      </c>
      <c r="Z1414" s="16">
        <v>0</v>
      </c>
      <c r="AA1414" s="16">
        <v>0</v>
      </c>
      <c r="AB1414" s="16">
        <v>0</v>
      </c>
      <c r="AC1414" s="16">
        <v>0</v>
      </c>
      <c r="AD1414" s="16">
        <v>9</v>
      </c>
      <c r="AE1414" s="16">
        <v>2</v>
      </c>
      <c r="AF1414" s="16" t="s">
        <v>171</v>
      </c>
      <c r="AG1414" s="11">
        <v>0</v>
      </c>
      <c r="AH1414" s="11">
        <v>2</v>
      </c>
      <c r="AI1414" s="11">
        <v>0</v>
      </c>
      <c r="AJ1414" s="11">
        <v>1.5</v>
      </c>
      <c r="AK1414" s="16">
        <v>0</v>
      </c>
      <c r="AL1414" s="16">
        <v>0</v>
      </c>
      <c r="AM1414" s="16">
        <v>0</v>
      </c>
      <c r="AN1414" s="16">
        <v>1</v>
      </c>
      <c r="AO1414" s="16">
        <v>3000</v>
      </c>
      <c r="AP1414" s="16">
        <v>0.5</v>
      </c>
      <c r="AQ1414" s="16">
        <v>0</v>
      </c>
      <c r="AR1414" s="11">
        <v>0</v>
      </c>
      <c r="AS1414" s="16" t="s">
        <v>162</v>
      </c>
      <c r="AT1414" s="17" t="s">
        <v>218</v>
      </c>
      <c r="AU1414" s="16" t="s">
        <v>360</v>
      </c>
      <c r="AV1414" s="19">
        <v>10000007</v>
      </c>
      <c r="AW1414" s="19">
        <v>21000110</v>
      </c>
      <c r="AX1414" s="17" t="s">
        <v>164</v>
      </c>
      <c r="AY1414" s="16">
        <v>0</v>
      </c>
      <c r="AZ1414" s="18">
        <v>0</v>
      </c>
      <c r="BA1414" s="18">
        <v>0</v>
      </c>
      <c r="BB1414" s="39" t="s">
        <v>379</v>
      </c>
      <c r="BC1414" s="16">
        <v>0</v>
      </c>
      <c r="BD1414" s="16">
        <v>0</v>
      </c>
      <c r="BE1414" s="16">
        <v>0</v>
      </c>
      <c r="BF1414" s="16">
        <v>0</v>
      </c>
      <c r="BG1414" s="16">
        <v>0</v>
      </c>
      <c r="BH1414" s="16">
        <v>0</v>
      </c>
      <c r="BI1414" s="14">
        <v>0</v>
      </c>
      <c r="BJ1414" s="11">
        <v>0</v>
      </c>
      <c r="BK1414" s="11">
        <v>0</v>
      </c>
      <c r="BL1414" s="11">
        <v>0</v>
      </c>
      <c r="BM1414" s="11">
        <v>0</v>
      </c>
      <c r="BN1414" s="11">
        <v>0</v>
      </c>
      <c r="BO1414" s="11">
        <v>0</v>
      </c>
      <c r="BP1414" s="11">
        <v>0</v>
      </c>
      <c r="BQ1414" s="46">
        <v>0</v>
      </c>
    </row>
    <row r="1415" ht="20.1" customHeight="1" spans="3:69">
      <c r="C1415" s="19">
        <v>70101001</v>
      </c>
      <c r="D1415" s="17" t="s">
        <v>386</v>
      </c>
      <c r="E1415" s="19">
        <v>1</v>
      </c>
      <c r="F1415" s="16">
        <v>60010300</v>
      </c>
      <c r="G1415" s="19">
        <v>0</v>
      </c>
      <c r="H1415" s="18">
        <v>0</v>
      </c>
      <c r="I1415" s="19">
        <v>1</v>
      </c>
      <c r="J1415" s="19">
        <v>0</v>
      </c>
      <c r="K1415" s="19">
        <v>0</v>
      </c>
      <c r="L1415" s="16">
        <v>0</v>
      </c>
      <c r="M1415" s="16">
        <v>0</v>
      </c>
      <c r="N1415" s="16">
        <v>2</v>
      </c>
      <c r="O1415" s="16">
        <v>2</v>
      </c>
      <c r="P1415" s="16">
        <v>0.8</v>
      </c>
      <c r="Q1415" s="16">
        <v>0</v>
      </c>
      <c r="R1415" s="11">
        <v>0</v>
      </c>
      <c r="S1415" s="16">
        <v>0</v>
      </c>
      <c r="T1415" s="16">
        <v>1</v>
      </c>
      <c r="U1415" s="16">
        <v>2</v>
      </c>
      <c r="V1415" s="16">
        <v>0</v>
      </c>
      <c r="W1415" s="16">
        <v>0</v>
      </c>
      <c r="X1415" s="16">
        <v>0</v>
      </c>
      <c r="Y1415" s="16">
        <v>0</v>
      </c>
      <c r="Z1415" s="16">
        <v>0</v>
      </c>
      <c r="AA1415" s="16">
        <v>0</v>
      </c>
      <c r="AB1415" s="16">
        <v>0</v>
      </c>
      <c r="AC1415" s="16">
        <v>0</v>
      </c>
      <c r="AD1415" s="16">
        <v>20</v>
      </c>
      <c r="AE1415" s="16">
        <v>0</v>
      </c>
      <c r="AF1415" s="16">
        <v>0</v>
      </c>
      <c r="AG1415" s="11">
        <v>2</v>
      </c>
      <c r="AH1415" s="11">
        <v>2</v>
      </c>
      <c r="AI1415" s="11">
        <v>0</v>
      </c>
      <c r="AJ1415" s="11">
        <v>1.5</v>
      </c>
      <c r="AK1415" s="16">
        <v>0</v>
      </c>
      <c r="AL1415" s="16">
        <v>0</v>
      </c>
      <c r="AM1415" s="16">
        <v>0</v>
      </c>
      <c r="AN1415" s="16">
        <v>1</v>
      </c>
      <c r="AO1415" s="16">
        <v>3000</v>
      </c>
      <c r="AP1415" s="16">
        <v>0.5</v>
      </c>
      <c r="AQ1415" s="16">
        <v>0</v>
      </c>
      <c r="AR1415" s="11">
        <v>0</v>
      </c>
      <c r="AS1415" s="16" t="s">
        <v>162</v>
      </c>
      <c r="AT1415" s="17" t="s">
        <v>163</v>
      </c>
      <c r="AU1415" s="16" t="s">
        <v>360</v>
      </c>
      <c r="AV1415" s="19">
        <v>0</v>
      </c>
      <c r="AW1415" s="19">
        <v>0</v>
      </c>
      <c r="AX1415" s="17" t="s">
        <v>348</v>
      </c>
      <c r="AY1415" s="16" t="s">
        <v>2063</v>
      </c>
      <c r="AZ1415" s="18">
        <v>0</v>
      </c>
      <c r="BA1415" s="18">
        <v>0</v>
      </c>
      <c r="BB1415" s="39" t="s">
        <v>2064</v>
      </c>
      <c r="BC1415" s="16">
        <v>0</v>
      </c>
      <c r="BD1415" s="16">
        <v>0</v>
      </c>
      <c r="BE1415" s="16">
        <v>0</v>
      </c>
      <c r="BF1415" s="16">
        <v>0</v>
      </c>
      <c r="BG1415" s="16">
        <v>0</v>
      </c>
      <c r="BH1415" s="16">
        <v>0</v>
      </c>
      <c r="BI1415" s="14">
        <v>0</v>
      </c>
      <c r="BJ1415" s="11">
        <v>0</v>
      </c>
      <c r="BK1415" s="11">
        <v>0</v>
      </c>
      <c r="BL1415" s="11">
        <v>0</v>
      </c>
      <c r="BM1415" s="11">
        <v>0</v>
      </c>
      <c r="BN1415" s="11">
        <v>0</v>
      </c>
      <c r="BO1415" s="11">
        <v>0</v>
      </c>
      <c r="BP1415" s="11">
        <v>0</v>
      </c>
      <c r="BQ1415" s="46">
        <v>0</v>
      </c>
    </row>
    <row r="1416" ht="21.75" customHeight="1" spans="3:69">
      <c r="C1416" s="19">
        <v>70102001</v>
      </c>
      <c r="D1416" s="17" t="s">
        <v>351</v>
      </c>
      <c r="E1416" s="19">
        <v>1</v>
      </c>
      <c r="F1416" s="16">
        <v>60010100</v>
      </c>
      <c r="G1416" s="19">
        <v>0</v>
      </c>
      <c r="H1416" s="18">
        <v>0</v>
      </c>
      <c r="I1416" s="19">
        <v>1</v>
      </c>
      <c r="J1416" s="19">
        <v>0</v>
      </c>
      <c r="K1416" s="19">
        <v>0</v>
      </c>
      <c r="L1416" s="16">
        <v>0</v>
      </c>
      <c r="M1416" s="16">
        <v>0</v>
      </c>
      <c r="N1416" s="16">
        <v>2</v>
      </c>
      <c r="O1416" s="16">
        <v>3</v>
      </c>
      <c r="P1416" s="16">
        <v>1</v>
      </c>
      <c r="Q1416" s="16">
        <v>0</v>
      </c>
      <c r="R1416" s="11">
        <v>0</v>
      </c>
      <c r="S1416" s="16">
        <v>0</v>
      </c>
      <c r="T1416" s="16">
        <v>1</v>
      </c>
      <c r="U1416" s="16">
        <v>2</v>
      </c>
      <c r="V1416" s="16">
        <v>0</v>
      </c>
      <c r="W1416" s="16">
        <v>3</v>
      </c>
      <c r="X1416" s="16">
        <v>0</v>
      </c>
      <c r="Y1416" s="16">
        <v>1</v>
      </c>
      <c r="Z1416" s="16">
        <v>0</v>
      </c>
      <c r="AA1416" s="16">
        <v>0</v>
      </c>
      <c r="AB1416" s="16">
        <v>0</v>
      </c>
      <c r="AC1416" s="16">
        <v>0</v>
      </c>
      <c r="AD1416" s="16">
        <v>9</v>
      </c>
      <c r="AE1416" s="16">
        <v>1</v>
      </c>
      <c r="AF1416" s="16">
        <v>4</v>
      </c>
      <c r="AG1416" s="11">
        <v>0</v>
      </c>
      <c r="AH1416" s="11">
        <v>1</v>
      </c>
      <c r="AI1416" s="11">
        <v>0</v>
      </c>
      <c r="AJ1416" s="11">
        <v>2</v>
      </c>
      <c r="AK1416" s="16">
        <v>0</v>
      </c>
      <c r="AL1416" s="16">
        <v>0</v>
      </c>
      <c r="AM1416" s="16">
        <v>0</v>
      </c>
      <c r="AN1416" s="16">
        <v>3</v>
      </c>
      <c r="AO1416" s="16">
        <v>5000</v>
      </c>
      <c r="AP1416" s="16">
        <v>2.5</v>
      </c>
      <c r="AQ1416" s="16">
        <v>0</v>
      </c>
      <c r="AR1416" s="11">
        <v>0</v>
      </c>
      <c r="AS1416" s="16" t="s">
        <v>352</v>
      </c>
      <c r="AT1416" s="17" t="s">
        <v>218</v>
      </c>
      <c r="AU1416" s="16" t="s">
        <v>353</v>
      </c>
      <c r="AV1416" s="19">
        <v>10000007</v>
      </c>
      <c r="AW1416" s="19">
        <v>70102001</v>
      </c>
      <c r="AX1416" s="17" t="s">
        <v>164</v>
      </c>
      <c r="AY1416" s="16" t="s">
        <v>2065</v>
      </c>
      <c r="AZ1416" s="18">
        <v>0</v>
      </c>
      <c r="BA1416" s="18">
        <v>0</v>
      </c>
      <c r="BB1416" s="39" t="s">
        <v>355</v>
      </c>
      <c r="BC1416" s="16">
        <v>0</v>
      </c>
      <c r="BD1416" s="16">
        <v>0</v>
      </c>
      <c r="BE1416" s="16">
        <v>0</v>
      </c>
      <c r="BF1416" s="16">
        <v>0</v>
      </c>
      <c r="BG1416" s="16">
        <v>0</v>
      </c>
      <c r="BH1416" s="16">
        <v>0</v>
      </c>
      <c r="BI1416" s="14">
        <v>0</v>
      </c>
      <c r="BJ1416" s="11">
        <v>0</v>
      </c>
      <c r="BK1416" s="11">
        <v>0</v>
      </c>
      <c r="BL1416" s="11">
        <v>0</v>
      </c>
      <c r="BM1416" s="11">
        <v>0</v>
      </c>
      <c r="BN1416" s="11">
        <v>0</v>
      </c>
      <c r="BO1416" s="11">
        <v>0</v>
      </c>
      <c r="BP1416" s="11">
        <v>0</v>
      </c>
      <c r="BQ1416" s="46">
        <v>0</v>
      </c>
    </row>
    <row r="1417" ht="20.1" customHeight="1" spans="3:69">
      <c r="C1417" s="19">
        <v>70102002</v>
      </c>
      <c r="D1417" s="20" t="s">
        <v>356</v>
      </c>
      <c r="E1417" s="19">
        <v>1</v>
      </c>
      <c r="F1417" s="19">
        <v>60010500</v>
      </c>
      <c r="G1417" s="19">
        <v>0</v>
      </c>
      <c r="H1417" s="18">
        <v>0</v>
      </c>
      <c r="I1417" s="19">
        <v>1</v>
      </c>
      <c r="J1417" s="19">
        <v>0</v>
      </c>
      <c r="K1417" s="19">
        <v>0</v>
      </c>
      <c r="L1417" s="19">
        <v>0</v>
      </c>
      <c r="M1417" s="19">
        <v>0</v>
      </c>
      <c r="N1417" s="16">
        <v>2</v>
      </c>
      <c r="O1417" s="19">
        <v>2</v>
      </c>
      <c r="P1417" s="19">
        <v>0.6</v>
      </c>
      <c r="Q1417" s="19">
        <v>0</v>
      </c>
      <c r="R1417" s="11">
        <v>0</v>
      </c>
      <c r="S1417" s="18">
        <v>0</v>
      </c>
      <c r="T1417" s="16">
        <v>1</v>
      </c>
      <c r="U1417" s="19">
        <v>2</v>
      </c>
      <c r="V1417" s="19">
        <v>0</v>
      </c>
      <c r="W1417" s="19">
        <v>0</v>
      </c>
      <c r="X1417" s="19">
        <v>0</v>
      </c>
      <c r="Y1417" s="19">
        <v>0</v>
      </c>
      <c r="Z1417" s="19">
        <v>0</v>
      </c>
      <c r="AA1417" s="19">
        <v>0</v>
      </c>
      <c r="AB1417" s="19">
        <v>0</v>
      </c>
      <c r="AC1417" s="19">
        <v>0</v>
      </c>
      <c r="AD1417" s="19">
        <v>20</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v>90102001</v>
      </c>
      <c r="AS1417" s="19" t="s">
        <v>162</v>
      </c>
      <c r="AT1417" s="20" t="s">
        <v>163</v>
      </c>
      <c r="AU1417" s="19" t="s">
        <v>251</v>
      </c>
      <c r="AV1417" s="19">
        <v>0</v>
      </c>
      <c r="AW1417" s="19">
        <v>40000003</v>
      </c>
      <c r="AX1417" s="20" t="s">
        <v>164</v>
      </c>
      <c r="AY1417" s="20" t="s">
        <v>162</v>
      </c>
      <c r="AZ1417" s="18">
        <v>0</v>
      </c>
      <c r="BA1417" s="18">
        <v>0</v>
      </c>
      <c r="BB1417" s="76" t="s">
        <v>357</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ht="20.1" customHeight="1" spans="3:69">
      <c r="C1418" s="19">
        <v>70103001</v>
      </c>
      <c r="D1418" s="17" t="s">
        <v>359</v>
      </c>
      <c r="E1418" s="19">
        <v>1</v>
      </c>
      <c r="F1418" s="16">
        <v>60010300</v>
      </c>
      <c r="G1418" s="19">
        <v>0</v>
      </c>
      <c r="H1418" s="18">
        <v>0</v>
      </c>
      <c r="I1418" s="19">
        <v>1</v>
      </c>
      <c r="J1418" s="19">
        <v>0</v>
      </c>
      <c r="K1418" s="19">
        <v>0</v>
      </c>
      <c r="L1418" s="16">
        <v>0</v>
      </c>
      <c r="M1418" s="16">
        <v>0</v>
      </c>
      <c r="N1418" s="16">
        <v>2</v>
      </c>
      <c r="O1418" s="16">
        <v>1</v>
      </c>
      <c r="P1418" s="16">
        <v>0.5</v>
      </c>
      <c r="Q1418" s="16">
        <v>0</v>
      </c>
      <c r="R1418" s="11">
        <v>0</v>
      </c>
      <c r="S1418" s="16">
        <v>0</v>
      </c>
      <c r="T1418" s="16">
        <v>1</v>
      </c>
      <c r="U1418" s="16">
        <v>2</v>
      </c>
      <c r="V1418" s="16">
        <v>0</v>
      </c>
      <c r="W1418" s="16">
        <v>3</v>
      </c>
      <c r="X1418" s="16">
        <v>0</v>
      </c>
      <c r="Y1418" s="16">
        <v>0</v>
      </c>
      <c r="Z1418" s="16">
        <v>0</v>
      </c>
      <c r="AA1418" s="16">
        <v>0</v>
      </c>
      <c r="AB1418" s="16">
        <v>0</v>
      </c>
      <c r="AC1418" s="16">
        <v>0</v>
      </c>
      <c r="AD1418" s="16">
        <v>12</v>
      </c>
      <c r="AE1418" s="16">
        <v>2</v>
      </c>
      <c r="AF1418" s="16" t="s">
        <v>171</v>
      </c>
      <c r="AG1418" s="11">
        <v>0</v>
      </c>
      <c r="AH1418" s="11">
        <v>2</v>
      </c>
      <c r="AI1418" s="11">
        <v>0</v>
      </c>
      <c r="AJ1418" s="11">
        <v>1.5</v>
      </c>
      <c r="AK1418" s="16">
        <v>0</v>
      </c>
      <c r="AL1418" s="16">
        <v>0</v>
      </c>
      <c r="AM1418" s="16">
        <v>0</v>
      </c>
      <c r="AN1418" s="16">
        <v>1.1</v>
      </c>
      <c r="AO1418" s="16">
        <v>3000</v>
      </c>
      <c r="AP1418" s="16">
        <v>1.1</v>
      </c>
      <c r="AQ1418" s="16">
        <v>0</v>
      </c>
      <c r="AR1418" s="11">
        <v>0</v>
      </c>
      <c r="AS1418" s="16" t="s">
        <v>162</v>
      </c>
      <c r="AT1418" s="20" t="s">
        <v>218</v>
      </c>
      <c r="AU1418" s="16" t="s">
        <v>360</v>
      </c>
      <c r="AV1418" s="19">
        <v>10001007</v>
      </c>
      <c r="AW1418" s="19">
        <v>70103001</v>
      </c>
      <c r="AX1418" s="17" t="s">
        <v>164</v>
      </c>
      <c r="AY1418" s="16">
        <v>0</v>
      </c>
      <c r="AZ1418" s="18">
        <v>0</v>
      </c>
      <c r="BA1418" s="18">
        <v>0</v>
      </c>
      <c r="BB1418" s="39" t="s">
        <v>361</v>
      </c>
      <c r="BC1418" s="16">
        <v>0</v>
      </c>
      <c r="BD1418" s="16">
        <v>0</v>
      </c>
      <c r="BE1418" s="16">
        <v>0</v>
      </c>
      <c r="BF1418" s="16">
        <v>0</v>
      </c>
      <c r="BG1418" s="16">
        <v>0</v>
      </c>
      <c r="BH1418" s="16">
        <v>0</v>
      </c>
      <c r="BI1418" s="14">
        <v>0</v>
      </c>
      <c r="BJ1418" s="11">
        <v>0</v>
      </c>
      <c r="BK1418" s="11">
        <v>0</v>
      </c>
      <c r="BL1418" s="11">
        <v>0</v>
      </c>
      <c r="BM1418" s="11">
        <v>0</v>
      </c>
      <c r="BN1418" s="11">
        <v>0</v>
      </c>
      <c r="BO1418" s="11">
        <v>0</v>
      </c>
      <c r="BP1418" s="11">
        <v>0</v>
      </c>
      <c r="BQ1418" s="46">
        <v>0</v>
      </c>
    </row>
    <row r="1419" ht="20.1" customHeight="1" spans="3:69">
      <c r="C1419" s="19">
        <v>70103002</v>
      </c>
      <c r="D1419" s="20" t="s">
        <v>356</v>
      </c>
      <c r="E1419" s="19">
        <v>1</v>
      </c>
      <c r="F1419" s="19">
        <v>60010500</v>
      </c>
      <c r="G1419" s="19">
        <v>0</v>
      </c>
      <c r="H1419" s="18">
        <v>0</v>
      </c>
      <c r="I1419" s="19">
        <v>1</v>
      </c>
      <c r="J1419" s="19">
        <v>0</v>
      </c>
      <c r="K1419" s="19">
        <v>0</v>
      </c>
      <c r="L1419" s="19">
        <v>0</v>
      </c>
      <c r="M1419" s="19">
        <v>0</v>
      </c>
      <c r="N1419" s="16">
        <v>2</v>
      </c>
      <c r="O1419" s="19">
        <v>2</v>
      </c>
      <c r="P1419" s="19">
        <v>0.6</v>
      </c>
      <c r="Q1419" s="19">
        <v>0</v>
      </c>
      <c r="R1419" s="11">
        <v>0</v>
      </c>
      <c r="S1419" s="18">
        <v>0</v>
      </c>
      <c r="T1419" s="16">
        <v>1</v>
      </c>
      <c r="U1419" s="19">
        <v>2</v>
      </c>
      <c r="V1419" s="19">
        <v>0</v>
      </c>
      <c r="W1419" s="19">
        <v>0</v>
      </c>
      <c r="X1419" s="19">
        <v>0</v>
      </c>
      <c r="Y1419" s="19">
        <v>0</v>
      </c>
      <c r="Z1419" s="19">
        <v>0</v>
      </c>
      <c r="AA1419" s="19">
        <v>0</v>
      </c>
      <c r="AB1419" s="19">
        <v>0</v>
      </c>
      <c r="AC1419" s="19">
        <v>0</v>
      </c>
      <c r="AD1419" s="19">
        <v>20</v>
      </c>
      <c r="AE1419" s="19">
        <v>0</v>
      </c>
      <c r="AF1419" s="19">
        <v>0</v>
      </c>
      <c r="AG1419" s="11">
        <v>0</v>
      </c>
      <c r="AH1419" s="11">
        <v>0</v>
      </c>
      <c r="AI1419" s="11">
        <v>0</v>
      </c>
      <c r="AJ1419" s="11">
        <v>0</v>
      </c>
      <c r="AK1419" s="19">
        <v>0</v>
      </c>
      <c r="AL1419" s="19">
        <v>0</v>
      </c>
      <c r="AM1419" s="19">
        <v>0</v>
      </c>
      <c r="AN1419" s="19">
        <v>0</v>
      </c>
      <c r="AO1419" s="19">
        <v>1000</v>
      </c>
      <c r="AP1419" s="19">
        <v>0</v>
      </c>
      <c r="AQ1419" s="19">
        <v>0</v>
      </c>
      <c r="AR1419" s="11">
        <v>90103001</v>
      </c>
      <c r="AS1419" s="19" t="s">
        <v>162</v>
      </c>
      <c r="AT1419" s="20" t="s">
        <v>162</v>
      </c>
      <c r="AU1419" s="19" t="s">
        <v>251</v>
      </c>
      <c r="AV1419" s="19">
        <v>0</v>
      </c>
      <c r="AW1419" s="19">
        <v>40000003</v>
      </c>
      <c r="AX1419" s="20" t="s">
        <v>164</v>
      </c>
      <c r="AY1419" s="20" t="s">
        <v>162</v>
      </c>
      <c r="AZ1419" s="18">
        <v>0</v>
      </c>
      <c r="BA1419" s="18">
        <v>0</v>
      </c>
      <c r="BB1419" s="76" t="s">
        <v>362</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ht="20.1" customHeight="1" spans="3:69">
      <c r="C1420" s="19">
        <v>70103003</v>
      </c>
      <c r="D1420" s="17" t="s">
        <v>1385</v>
      </c>
      <c r="E1420" s="19">
        <v>1</v>
      </c>
      <c r="F1420" s="16">
        <v>60010100</v>
      </c>
      <c r="G1420" s="19">
        <v>0</v>
      </c>
      <c r="H1420" s="18">
        <v>0</v>
      </c>
      <c r="I1420" s="19">
        <v>1</v>
      </c>
      <c r="J1420" s="19">
        <v>0</v>
      </c>
      <c r="K1420" s="19">
        <v>0</v>
      </c>
      <c r="L1420" s="16">
        <v>0</v>
      </c>
      <c r="M1420" s="16">
        <v>0</v>
      </c>
      <c r="N1420" s="16">
        <v>2</v>
      </c>
      <c r="O1420" s="16">
        <v>1</v>
      </c>
      <c r="P1420" s="16">
        <v>0.5</v>
      </c>
      <c r="Q1420" s="16">
        <v>0</v>
      </c>
      <c r="R1420" s="11">
        <v>0</v>
      </c>
      <c r="S1420" s="16">
        <v>0</v>
      </c>
      <c r="T1420" s="16">
        <v>1</v>
      </c>
      <c r="U1420" s="16">
        <v>2</v>
      </c>
      <c r="V1420" s="16">
        <v>0</v>
      </c>
      <c r="W1420" s="16">
        <v>3</v>
      </c>
      <c r="X1420" s="16">
        <v>0</v>
      </c>
      <c r="Y1420" s="16">
        <v>1</v>
      </c>
      <c r="Z1420" s="16">
        <v>0</v>
      </c>
      <c r="AA1420" s="16">
        <v>0</v>
      </c>
      <c r="AB1420" s="16">
        <v>0</v>
      </c>
      <c r="AC1420" s="16">
        <v>0</v>
      </c>
      <c r="AD1420" s="16">
        <v>8</v>
      </c>
      <c r="AE1420" s="16">
        <v>1</v>
      </c>
      <c r="AF1420" s="16">
        <v>3</v>
      </c>
      <c r="AG1420" s="11">
        <v>1</v>
      </c>
      <c r="AH1420" s="11">
        <v>1</v>
      </c>
      <c r="AI1420" s="11">
        <v>0</v>
      </c>
      <c r="AJ1420" s="11">
        <v>1.5</v>
      </c>
      <c r="AK1420" s="16">
        <v>0</v>
      </c>
      <c r="AL1420" s="16">
        <v>0</v>
      </c>
      <c r="AM1420" s="16">
        <v>0</v>
      </c>
      <c r="AN1420" s="16">
        <v>0.5</v>
      </c>
      <c r="AO1420" s="16">
        <v>5000</v>
      </c>
      <c r="AP1420" s="16">
        <v>3</v>
      </c>
      <c r="AQ1420" s="16">
        <v>0</v>
      </c>
      <c r="AR1420" s="11">
        <v>0</v>
      </c>
      <c r="AS1420" s="16" t="s">
        <v>162</v>
      </c>
      <c r="AT1420" s="20" t="s">
        <v>163</v>
      </c>
      <c r="AU1420" s="16" t="s">
        <v>353</v>
      </c>
      <c r="AV1420" s="19">
        <v>10000007</v>
      </c>
      <c r="AW1420" s="19">
        <v>70103003</v>
      </c>
      <c r="AX1420" s="17" t="s">
        <v>164</v>
      </c>
      <c r="AY1420" s="16" t="s">
        <v>1386</v>
      </c>
      <c r="AZ1420" s="18">
        <v>0</v>
      </c>
      <c r="BA1420" s="18">
        <v>0</v>
      </c>
      <c r="BB1420" s="39" t="s">
        <v>1387</v>
      </c>
      <c r="BC1420" s="16">
        <v>0</v>
      </c>
      <c r="BD1420" s="16">
        <v>0</v>
      </c>
      <c r="BE1420" s="16">
        <v>0</v>
      </c>
      <c r="BF1420" s="16">
        <v>0</v>
      </c>
      <c r="BG1420" s="16">
        <v>0</v>
      </c>
      <c r="BH1420" s="16">
        <v>0</v>
      </c>
      <c r="BI1420" s="14">
        <v>0</v>
      </c>
      <c r="BJ1420" s="11">
        <v>0</v>
      </c>
      <c r="BK1420" s="11">
        <v>0</v>
      </c>
      <c r="BL1420" s="11">
        <v>0</v>
      </c>
      <c r="BM1420" s="11">
        <v>0</v>
      </c>
      <c r="BN1420" s="11">
        <v>0</v>
      </c>
      <c r="BO1420" s="11">
        <v>0</v>
      </c>
      <c r="BP1420" s="11">
        <v>0</v>
      </c>
      <c r="BQ1420" s="46">
        <v>0</v>
      </c>
    </row>
    <row r="1421" ht="20.1" customHeight="1" spans="3:69">
      <c r="C1421" s="19">
        <v>70104001</v>
      </c>
      <c r="D1421" s="17" t="s">
        <v>572</v>
      </c>
      <c r="E1421" s="19">
        <v>1</v>
      </c>
      <c r="F1421" s="16">
        <v>60010100</v>
      </c>
      <c r="G1421" s="19">
        <v>0</v>
      </c>
      <c r="H1421" s="18">
        <v>0</v>
      </c>
      <c r="I1421" s="19">
        <v>1</v>
      </c>
      <c r="J1421" s="19">
        <v>0</v>
      </c>
      <c r="K1421" s="19">
        <v>0</v>
      </c>
      <c r="L1421" s="16">
        <v>0</v>
      </c>
      <c r="M1421" s="16">
        <v>0</v>
      </c>
      <c r="N1421" s="16">
        <v>2</v>
      </c>
      <c r="O1421" s="16">
        <v>1</v>
      </c>
      <c r="P1421" s="16">
        <v>0.3</v>
      </c>
      <c r="Q1421" s="16">
        <v>0</v>
      </c>
      <c r="R1421" s="11">
        <v>0</v>
      </c>
      <c r="S1421" s="16">
        <v>0</v>
      </c>
      <c r="T1421" s="16">
        <v>1</v>
      </c>
      <c r="U1421" s="16">
        <v>2</v>
      </c>
      <c r="V1421" s="16">
        <v>0</v>
      </c>
      <c r="W1421" s="16">
        <v>3</v>
      </c>
      <c r="X1421" s="16">
        <v>0</v>
      </c>
      <c r="Y1421" s="16">
        <v>1</v>
      </c>
      <c r="Z1421" s="16">
        <v>0</v>
      </c>
      <c r="AA1421" s="16">
        <v>0</v>
      </c>
      <c r="AB1421" s="16">
        <v>0</v>
      </c>
      <c r="AC1421" s="16">
        <v>0</v>
      </c>
      <c r="AD1421" s="16">
        <v>5</v>
      </c>
      <c r="AE1421" s="16">
        <v>1</v>
      </c>
      <c r="AF1421" s="16" t="s">
        <v>556</v>
      </c>
      <c r="AG1421" s="11">
        <v>1</v>
      </c>
      <c r="AH1421" s="11">
        <v>1</v>
      </c>
      <c r="AI1421" s="11">
        <v>0</v>
      </c>
      <c r="AJ1421" s="11">
        <v>1.5</v>
      </c>
      <c r="AK1421" s="16">
        <v>0</v>
      </c>
      <c r="AL1421" s="16">
        <v>0</v>
      </c>
      <c r="AM1421" s="16">
        <v>0</v>
      </c>
      <c r="AN1421" s="16">
        <v>0.5</v>
      </c>
      <c r="AO1421" s="16">
        <v>5000</v>
      </c>
      <c r="AP1421" s="16">
        <v>2</v>
      </c>
      <c r="AQ1421" s="16">
        <v>0</v>
      </c>
      <c r="AR1421" s="11">
        <v>0</v>
      </c>
      <c r="AS1421" s="16" t="s">
        <v>162</v>
      </c>
      <c r="AT1421" s="17" t="s">
        <v>218</v>
      </c>
      <c r="AU1421" s="16" t="s">
        <v>353</v>
      </c>
      <c r="AV1421" s="19">
        <v>10000007</v>
      </c>
      <c r="AW1421" s="19">
        <v>70104001</v>
      </c>
      <c r="AX1421" s="17" t="s">
        <v>164</v>
      </c>
      <c r="AY1421" s="16" t="s">
        <v>2066</v>
      </c>
      <c r="AZ1421" s="18">
        <v>0</v>
      </c>
      <c r="BA1421" s="18">
        <v>0</v>
      </c>
      <c r="BB1421" s="39" t="s">
        <v>574</v>
      </c>
      <c r="BC1421" s="16">
        <v>0</v>
      </c>
      <c r="BD1421" s="16">
        <v>0</v>
      </c>
      <c r="BE1421" s="16">
        <v>0</v>
      </c>
      <c r="BF1421" s="16">
        <v>0</v>
      </c>
      <c r="BG1421" s="16">
        <v>0</v>
      </c>
      <c r="BH1421" s="16">
        <v>0</v>
      </c>
      <c r="BI1421" s="14">
        <v>0</v>
      </c>
      <c r="BJ1421" s="11">
        <v>0</v>
      </c>
      <c r="BK1421" s="11">
        <v>0</v>
      </c>
      <c r="BL1421" s="11">
        <v>0</v>
      </c>
      <c r="BM1421" s="11">
        <v>0</v>
      </c>
      <c r="BN1421" s="11">
        <v>0</v>
      </c>
      <c r="BO1421" s="11">
        <v>0</v>
      </c>
      <c r="BP1421" s="11">
        <v>0</v>
      </c>
      <c r="BQ1421" s="46">
        <v>0</v>
      </c>
    </row>
    <row r="1422" ht="20.1" customHeight="1" spans="3:69">
      <c r="C1422" s="19">
        <v>70104002</v>
      </c>
      <c r="D1422" s="20" t="s">
        <v>373</v>
      </c>
      <c r="E1422" s="19">
        <v>1</v>
      </c>
      <c r="F1422" s="19">
        <v>60010500</v>
      </c>
      <c r="G1422" s="19">
        <v>0</v>
      </c>
      <c r="H1422" s="18">
        <v>0</v>
      </c>
      <c r="I1422" s="19">
        <v>1</v>
      </c>
      <c r="J1422" s="19">
        <v>0</v>
      </c>
      <c r="K1422" s="19">
        <v>0</v>
      </c>
      <c r="L1422" s="19">
        <v>0</v>
      </c>
      <c r="M1422" s="19">
        <v>0</v>
      </c>
      <c r="N1422" s="16">
        <v>2</v>
      </c>
      <c r="O1422" s="19">
        <v>2</v>
      </c>
      <c r="P1422" s="19">
        <v>0.3</v>
      </c>
      <c r="Q1422" s="19">
        <v>0</v>
      </c>
      <c r="R1422" s="11">
        <v>0</v>
      </c>
      <c r="S1422" s="18">
        <v>0</v>
      </c>
      <c r="T1422" s="16">
        <v>1</v>
      </c>
      <c r="U1422" s="19">
        <v>2</v>
      </c>
      <c r="V1422" s="19">
        <v>0</v>
      </c>
      <c r="W1422" s="19">
        <v>0</v>
      </c>
      <c r="X1422" s="19">
        <v>0</v>
      </c>
      <c r="Y1422" s="19">
        <v>0</v>
      </c>
      <c r="Z1422" s="19">
        <v>0</v>
      </c>
      <c r="AA1422" s="19">
        <v>0</v>
      </c>
      <c r="AB1422" s="19">
        <v>0</v>
      </c>
      <c r="AC1422" s="19">
        <v>0</v>
      </c>
      <c r="AD1422" s="19">
        <v>99999</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v>90104002</v>
      </c>
      <c r="AS1422" s="19" t="s">
        <v>162</v>
      </c>
      <c r="AT1422" s="20" t="s">
        <v>163</v>
      </c>
      <c r="AU1422" s="19" t="s">
        <v>251</v>
      </c>
      <c r="AV1422" s="19">
        <v>0</v>
      </c>
      <c r="AW1422" s="19">
        <v>0</v>
      </c>
      <c r="AX1422" s="20" t="s">
        <v>164</v>
      </c>
      <c r="AY1422" s="20" t="s">
        <v>162</v>
      </c>
      <c r="AZ1422" s="18">
        <v>0</v>
      </c>
      <c r="BA1422" s="18">
        <v>0</v>
      </c>
      <c r="BB1422" s="76" t="s">
        <v>440</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ht="20.1" customHeight="1" spans="3:69">
      <c r="C1423" s="19">
        <v>70104003</v>
      </c>
      <c r="D1423" s="17" t="s">
        <v>487</v>
      </c>
      <c r="E1423" s="19">
        <v>1</v>
      </c>
      <c r="F1423" s="16">
        <v>60010100</v>
      </c>
      <c r="G1423" s="19">
        <v>0</v>
      </c>
      <c r="H1423" s="18">
        <v>0</v>
      </c>
      <c r="I1423" s="19">
        <v>1</v>
      </c>
      <c r="J1423" s="19">
        <v>0</v>
      </c>
      <c r="K1423" s="19">
        <v>0</v>
      </c>
      <c r="L1423" s="16">
        <v>0</v>
      </c>
      <c r="M1423" s="16">
        <v>0</v>
      </c>
      <c r="N1423" s="16">
        <v>2</v>
      </c>
      <c r="O1423" s="16">
        <v>1</v>
      </c>
      <c r="P1423" s="16">
        <v>0.3</v>
      </c>
      <c r="Q1423" s="16">
        <v>0</v>
      </c>
      <c r="R1423" s="11">
        <v>0</v>
      </c>
      <c r="S1423" s="16">
        <v>0</v>
      </c>
      <c r="T1423" s="16">
        <v>1</v>
      </c>
      <c r="U1423" s="16">
        <v>2</v>
      </c>
      <c r="V1423" s="16">
        <v>0</v>
      </c>
      <c r="W1423" s="16">
        <v>5</v>
      </c>
      <c r="X1423" s="16">
        <v>0</v>
      </c>
      <c r="Y1423" s="16">
        <v>1</v>
      </c>
      <c r="Z1423" s="16">
        <v>0</v>
      </c>
      <c r="AA1423" s="16">
        <v>0</v>
      </c>
      <c r="AB1423" s="16">
        <v>0</v>
      </c>
      <c r="AC1423" s="16">
        <v>0</v>
      </c>
      <c r="AD1423" s="16">
        <v>10</v>
      </c>
      <c r="AE1423" s="16">
        <v>1</v>
      </c>
      <c r="AF1423" s="16" t="s">
        <v>396</v>
      </c>
      <c r="AG1423" s="11">
        <v>0</v>
      </c>
      <c r="AH1423" s="11">
        <v>1</v>
      </c>
      <c r="AI1423" s="11">
        <v>0</v>
      </c>
      <c r="AJ1423" s="11">
        <v>3</v>
      </c>
      <c r="AK1423" s="16">
        <v>0</v>
      </c>
      <c r="AL1423" s="16">
        <v>0</v>
      </c>
      <c r="AM1423" s="16">
        <v>0</v>
      </c>
      <c r="AN1423" s="16">
        <v>3.5</v>
      </c>
      <c r="AO1423" s="16">
        <v>5000</v>
      </c>
      <c r="AP1423" s="16">
        <v>3</v>
      </c>
      <c r="AQ1423" s="16">
        <v>0</v>
      </c>
      <c r="AR1423" s="11">
        <v>0</v>
      </c>
      <c r="AS1423" s="16" t="s">
        <v>162</v>
      </c>
      <c r="AT1423" s="17" t="s">
        <v>201</v>
      </c>
      <c r="AU1423" s="16" t="s">
        <v>353</v>
      </c>
      <c r="AV1423" s="19">
        <v>10000007</v>
      </c>
      <c r="AW1423" s="19">
        <v>70104003</v>
      </c>
      <c r="AX1423" s="17" t="s">
        <v>164</v>
      </c>
      <c r="AY1423" s="16" t="s">
        <v>2067</v>
      </c>
      <c r="AZ1423" s="18">
        <v>0</v>
      </c>
      <c r="BA1423" s="18">
        <v>0</v>
      </c>
      <c r="BB1423" s="39" t="s">
        <v>2068</v>
      </c>
      <c r="BC1423" s="16">
        <v>0</v>
      </c>
      <c r="BD1423" s="16">
        <v>0</v>
      </c>
      <c r="BE1423" s="16">
        <v>0</v>
      </c>
      <c r="BF1423" s="16">
        <v>0</v>
      </c>
      <c r="BG1423" s="16">
        <v>0</v>
      </c>
      <c r="BH1423" s="16">
        <v>0</v>
      </c>
      <c r="BI1423" s="14">
        <v>0</v>
      </c>
      <c r="BJ1423" s="11">
        <v>0</v>
      </c>
      <c r="BK1423" s="11">
        <v>0</v>
      </c>
      <c r="BL1423" s="11">
        <v>0</v>
      </c>
      <c r="BM1423" s="11">
        <v>0</v>
      </c>
      <c r="BN1423" s="11">
        <v>0</v>
      </c>
      <c r="BO1423" s="11">
        <v>0</v>
      </c>
      <c r="BP1423" s="11">
        <v>0</v>
      </c>
      <c r="BQ1423" s="46">
        <v>0</v>
      </c>
    </row>
    <row r="1424" ht="20.1" customHeight="1" spans="3:69">
      <c r="C1424" s="19">
        <v>70105001</v>
      </c>
      <c r="D1424" s="17" t="s">
        <v>351</v>
      </c>
      <c r="E1424" s="19">
        <v>1</v>
      </c>
      <c r="F1424" s="16">
        <v>60010100</v>
      </c>
      <c r="G1424" s="19">
        <v>0</v>
      </c>
      <c r="H1424" s="18">
        <v>0</v>
      </c>
      <c r="I1424" s="19">
        <v>1</v>
      </c>
      <c r="J1424" s="19">
        <v>0</v>
      </c>
      <c r="K1424" s="19">
        <v>0</v>
      </c>
      <c r="L1424" s="16">
        <v>0</v>
      </c>
      <c r="M1424" s="16">
        <v>0</v>
      </c>
      <c r="N1424" s="16">
        <v>2</v>
      </c>
      <c r="O1424" s="16">
        <v>1</v>
      </c>
      <c r="P1424" s="16">
        <v>1</v>
      </c>
      <c r="Q1424" s="16">
        <v>0</v>
      </c>
      <c r="R1424" s="11">
        <v>0</v>
      </c>
      <c r="S1424" s="16">
        <v>0</v>
      </c>
      <c r="T1424" s="16">
        <v>1</v>
      </c>
      <c r="U1424" s="16">
        <v>2</v>
      </c>
      <c r="V1424" s="16">
        <v>0</v>
      </c>
      <c r="W1424" s="16">
        <v>2</v>
      </c>
      <c r="X1424" s="16">
        <v>0</v>
      </c>
      <c r="Y1424" s="16">
        <v>1</v>
      </c>
      <c r="Z1424" s="16">
        <v>0</v>
      </c>
      <c r="AA1424" s="16">
        <v>0</v>
      </c>
      <c r="AB1424" s="16">
        <v>0</v>
      </c>
      <c r="AC1424" s="16">
        <v>0</v>
      </c>
      <c r="AD1424" s="16">
        <v>6</v>
      </c>
      <c r="AE1424" s="16">
        <v>1</v>
      </c>
      <c r="AF1424" s="16">
        <v>3</v>
      </c>
      <c r="AG1424" s="11">
        <v>0</v>
      </c>
      <c r="AH1424" s="11">
        <v>0</v>
      </c>
      <c r="AI1424" s="11">
        <v>0</v>
      </c>
      <c r="AJ1424" s="11">
        <v>1.5</v>
      </c>
      <c r="AK1424" s="16">
        <v>0</v>
      </c>
      <c r="AL1424" s="16">
        <v>0</v>
      </c>
      <c r="AM1424" s="16">
        <v>0</v>
      </c>
      <c r="AN1424" s="16">
        <v>1</v>
      </c>
      <c r="AO1424" s="16">
        <v>5000</v>
      </c>
      <c r="AP1424" s="16">
        <v>0.5</v>
      </c>
      <c r="AQ1424" s="16">
        <v>0</v>
      </c>
      <c r="AR1424" s="11">
        <v>0</v>
      </c>
      <c r="AS1424" s="16" t="s">
        <v>162</v>
      </c>
      <c r="AT1424" s="20" t="s">
        <v>163</v>
      </c>
      <c r="AU1424" s="16" t="s">
        <v>353</v>
      </c>
      <c r="AV1424" s="19">
        <v>10000007</v>
      </c>
      <c r="AW1424" s="19">
        <v>70105001</v>
      </c>
      <c r="AX1424" s="17" t="s">
        <v>164</v>
      </c>
      <c r="AY1424" s="16" t="s">
        <v>2069</v>
      </c>
      <c r="AZ1424" s="18">
        <v>0</v>
      </c>
      <c r="BA1424" s="18">
        <v>0</v>
      </c>
      <c r="BB1424" s="39" t="s">
        <v>2070</v>
      </c>
      <c r="BC1424" s="16">
        <v>0</v>
      </c>
      <c r="BD1424" s="16">
        <v>0</v>
      </c>
      <c r="BE1424" s="16">
        <v>0</v>
      </c>
      <c r="BF1424" s="16">
        <v>0</v>
      </c>
      <c r="BG1424" s="16">
        <v>0</v>
      </c>
      <c r="BH1424" s="16">
        <v>0</v>
      </c>
      <c r="BI1424" s="14">
        <v>0</v>
      </c>
      <c r="BJ1424" s="11">
        <v>0</v>
      </c>
      <c r="BK1424" s="11">
        <v>0</v>
      </c>
      <c r="BL1424" s="11">
        <v>0</v>
      </c>
      <c r="BM1424" s="11">
        <v>0</v>
      </c>
      <c r="BN1424" s="11">
        <v>0</v>
      </c>
      <c r="BO1424" s="11">
        <v>0</v>
      </c>
      <c r="BP1424" s="11">
        <v>0</v>
      </c>
      <c r="BQ1424" s="46">
        <v>0</v>
      </c>
    </row>
    <row r="1425" ht="20.1" customHeight="1" spans="3:69">
      <c r="C1425" s="19">
        <v>70105002</v>
      </c>
      <c r="D1425" s="20" t="s">
        <v>373</v>
      </c>
      <c r="E1425" s="19">
        <v>1</v>
      </c>
      <c r="F1425" s="19">
        <v>60010500</v>
      </c>
      <c r="G1425" s="19">
        <v>0</v>
      </c>
      <c r="H1425" s="18">
        <v>0</v>
      </c>
      <c r="I1425" s="19">
        <v>1</v>
      </c>
      <c r="J1425" s="19">
        <v>0</v>
      </c>
      <c r="K1425" s="19">
        <v>0</v>
      </c>
      <c r="L1425" s="19">
        <v>0</v>
      </c>
      <c r="M1425" s="19">
        <v>0</v>
      </c>
      <c r="N1425" s="16">
        <v>2</v>
      </c>
      <c r="O1425" s="19">
        <v>2</v>
      </c>
      <c r="P1425" s="19">
        <v>0.6</v>
      </c>
      <c r="Q1425" s="19">
        <v>0</v>
      </c>
      <c r="R1425" s="11">
        <v>0</v>
      </c>
      <c r="S1425" s="18">
        <v>0</v>
      </c>
      <c r="T1425" s="16">
        <v>1</v>
      </c>
      <c r="U1425" s="19">
        <v>2</v>
      </c>
      <c r="V1425" s="19">
        <v>0</v>
      </c>
      <c r="W1425" s="19">
        <v>0</v>
      </c>
      <c r="X1425" s="19">
        <v>0</v>
      </c>
      <c r="Y1425" s="19">
        <v>0</v>
      </c>
      <c r="Z1425" s="19">
        <v>0</v>
      </c>
      <c r="AA1425" s="19">
        <v>0</v>
      </c>
      <c r="AB1425" s="19">
        <v>0</v>
      </c>
      <c r="AC1425" s="19">
        <v>0</v>
      </c>
      <c r="AD1425" s="16">
        <v>99999</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v>90104002</v>
      </c>
      <c r="AS1425" s="19" t="s">
        <v>162</v>
      </c>
      <c r="AT1425" s="20" t="s">
        <v>163</v>
      </c>
      <c r="AU1425" s="19" t="s">
        <v>251</v>
      </c>
      <c r="AV1425" s="19">
        <v>0</v>
      </c>
      <c r="AW1425" s="19">
        <v>0</v>
      </c>
      <c r="AX1425" s="20" t="s">
        <v>164</v>
      </c>
      <c r="AY1425" s="20" t="s">
        <v>162</v>
      </c>
      <c r="AZ1425" s="18">
        <v>0</v>
      </c>
      <c r="BA1425" s="18">
        <v>0</v>
      </c>
      <c r="BB1425" s="76" t="s">
        <v>440</v>
      </c>
      <c r="BC1425" s="19">
        <v>0</v>
      </c>
      <c r="BD1425" s="16">
        <v>0</v>
      </c>
      <c r="BE1425" s="19">
        <v>0</v>
      </c>
      <c r="BF1425" s="19">
        <v>0</v>
      </c>
      <c r="BG1425" s="19">
        <v>0</v>
      </c>
      <c r="BH1425" s="19">
        <v>0</v>
      </c>
      <c r="BI1425" s="14">
        <v>0</v>
      </c>
      <c r="BJ1425" s="11">
        <v>0</v>
      </c>
      <c r="BK1425" s="11">
        <v>0</v>
      </c>
      <c r="BL1425" s="11">
        <v>0</v>
      </c>
      <c r="BM1425" s="11">
        <v>0</v>
      </c>
      <c r="BN1425" s="11">
        <v>0</v>
      </c>
      <c r="BO1425" s="11">
        <v>0</v>
      </c>
      <c r="BP1425" s="11">
        <v>0</v>
      </c>
      <c r="BQ1425" s="46">
        <v>0</v>
      </c>
    </row>
    <row r="1426" ht="20.1" customHeight="1" spans="3:69">
      <c r="C1426" s="19">
        <v>70105003</v>
      </c>
      <c r="D1426" s="17" t="s">
        <v>2071</v>
      </c>
      <c r="E1426" s="19">
        <v>1</v>
      </c>
      <c r="F1426" s="16">
        <v>60010300</v>
      </c>
      <c r="G1426" s="19">
        <v>0</v>
      </c>
      <c r="H1426" s="18">
        <v>0</v>
      </c>
      <c r="I1426" s="19">
        <v>1</v>
      </c>
      <c r="J1426" s="19">
        <v>0</v>
      </c>
      <c r="K1426" s="19">
        <v>0</v>
      </c>
      <c r="L1426" s="16">
        <v>0</v>
      </c>
      <c r="M1426" s="16">
        <v>0</v>
      </c>
      <c r="N1426" s="16">
        <v>2</v>
      </c>
      <c r="O1426" s="16">
        <v>2</v>
      </c>
      <c r="P1426" s="16">
        <v>0.8</v>
      </c>
      <c r="Q1426" s="16">
        <v>0</v>
      </c>
      <c r="R1426" s="11">
        <v>0</v>
      </c>
      <c r="S1426" s="16">
        <v>0</v>
      </c>
      <c r="T1426" s="16">
        <v>1</v>
      </c>
      <c r="U1426" s="16">
        <v>2</v>
      </c>
      <c r="V1426" s="16">
        <v>0</v>
      </c>
      <c r="W1426" s="16">
        <v>0</v>
      </c>
      <c r="X1426" s="16">
        <v>0</v>
      </c>
      <c r="Y1426" s="16">
        <v>0</v>
      </c>
      <c r="Z1426" s="16">
        <v>0</v>
      </c>
      <c r="AA1426" s="16">
        <v>0</v>
      </c>
      <c r="AB1426" s="16">
        <v>0</v>
      </c>
      <c r="AC1426" s="16">
        <v>0</v>
      </c>
      <c r="AD1426" s="16">
        <v>20</v>
      </c>
      <c r="AE1426" s="16">
        <v>0</v>
      </c>
      <c r="AF1426" s="16">
        <v>0</v>
      </c>
      <c r="AG1426" s="11">
        <v>2</v>
      </c>
      <c r="AH1426" s="11">
        <v>2</v>
      </c>
      <c r="AI1426" s="11">
        <v>0</v>
      </c>
      <c r="AJ1426" s="11">
        <v>1.5</v>
      </c>
      <c r="AK1426" s="16">
        <v>0</v>
      </c>
      <c r="AL1426" s="16">
        <v>0</v>
      </c>
      <c r="AM1426" s="16">
        <v>0</v>
      </c>
      <c r="AN1426" s="16">
        <v>1</v>
      </c>
      <c r="AO1426" s="16">
        <v>3000</v>
      </c>
      <c r="AP1426" s="16">
        <v>0.5</v>
      </c>
      <c r="AQ1426" s="16">
        <v>0</v>
      </c>
      <c r="AR1426" s="11">
        <v>0</v>
      </c>
      <c r="AS1426" s="16" t="s">
        <v>162</v>
      </c>
      <c r="AT1426" s="20" t="s">
        <v>163</v>
      </c>
      <c r="AU1426" s="16" t="s">
        <v>360</v>
      </c>
      <c r="AV1426" s="19">
        <v>0</v>
      </c>
      <c r="AW1426" s="19">
        <v>0</v>
      </c>
      <c r="AX1426" s="17" t="s">
        <v>348</v>
      </c>
      <c r="AY1426" s="16" t="s">
        <v>2072</v>
      </c>
      <c r="AZ1426" s="18">
        <v>0</v>
      </c>
      <c r="BA1426" s="18">
        <v>0</v>
      </c>
      <c r="BB1426" s="39" t="s">
        <v>2073</v>
      </c>
      <c r="BC1426" s="16">
        <v>0</v>
      </c>
      <c r="BD1426" s="16">
        <v>0</v>
      </c>
      <c r="BE1426" s="16">
        <v>0</v>
      </c>
      <c r="BF1426" s="16">
        <v>0</v>
      </c>
      <c r="BG1426" s="16">
        <v>0</v>
      </c>
      <c r="BH1426" s="16">
        <v>0</v>
      </c>
      <c r="BI1426" s="14">
        <v>0</v>
      </c>
      <c r="BJ1426" s="11">
        <v>0</v>
      </c>
      <c r="BK1426" s="11">
        <v>0</v>
      </c>
      <c r="BL1426" s="11">
        <v>0</v>
      </c>
      <c r="BM1426" s="11">
        <v>0</v>
      </c>
      <c r="BN1426" s="11">
        <v>0</v>
      </c>
      <c r="BO1426" s="11">
        <v>0</v>
      </c>
      <c r="BP1426" s="11">
        <v>0</v>
      </c>
      <c r="BQ1426" s="46">
        <v>0</v>
      </c>
    </row>
    <row r="1427" ht="20.1" customHeight="1" spans="3:69">
      <c r="C1427" s="19">
        <v>70105004</v>
      </c>
      <c r="D1427" s="20" t="s">
        <v>356</v>
      </c>
      <c r="E1427" s="19">
        <v>1</v>
      </c>
      <c r="F1427" s="19">
        <v>60010500</v>
      </c>
      <c r="G1427" s="19">
        <v>0</v>
      </c>
      <c r="H1427" s="18">
        <v>0</v>
      </c>
      <c r="I1427" s="19">
        <v>1</v>
      </c>
      <c r="J1427" s="19">
        <v>0</v>
      </c>
      <c r="K1427" s="19">
        <v>0</v>
      </c>
      <c r="L1427" s="19">
        <v>0</v>
      </c>
      <c r="M1427" s="19">
        <v>0</v>
      </c>
      <c r="N1427" s="16">
        <v>2</v>
      </c>
      <c r="O1427" s="19">
        <v>2</v>
      </c>
      <c r="P1427" s="19">
        <v>0.6</v>
      </c>
      <c r="Q1427" s="19">
        <v>0</v>
      </c>
      <c r="R1427" s="11">
        <v>0</v>
      </c>
      <c r="S1427" s="18">
        <v>0</v>
      </c>
      <c r="T1427" s="16">
        <v>1</v>
      </c>
      <c r="U1427" s="19">
        <v>2</v>
      </c>
      <c r="V1427" s="19">
        <v>0</v>
      </c>
      <c r="W1427" s="19">
        <v>0</v>
      </c>
      <c r="X1427" s="19">
        <v>0</v>
      </c>
      <c r="Y1427" s="19">
        <v>0</v>
      </c>
      <c r="Z1427" s="19">
        <v>0</v>
      </c>
      <c r="AA1427" s="19">
        <v>0</v>
      </c>
      <c r="AB1427" s="19">
        <v>0</v>
      </c>
      <c r="AC1427" s="19">
        <v>0</v>
      </c>
      <c r="AD1427" s="19">
        <v>20</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v>90103001</v>
      </c>
      <c r="AS1427" s="19" t="s">
        <v>162</v>
      </c>
      <c r="AT1427" s="20" t="s">
        <v>162</v>
      </c>
      <c r="AU1427" s="19" t="s">
        <v>251</v>
      </c>
      <c r="AV1427" s="19">
        <v>0</v>
      </c>
      <c r="AW1427" s="19">
        <v>40000003</v>
      </c>
      <c r="AX1427" s="20" t="s">
        <v>164</v>
      </c>
      <c r="AY1427" s="20" t="s">
        <v>162</v>
      </c>
      <c r="AZ1427" s="18">
        <v>0</v>
      </c>
      <c r="BA1427" s="18">
        <v>0</v>
      </c>
      <c r="BB1427" s="76" t="s">
        <v>362</v>
      </c>
      <c r="BC1427" s="19">
        <v>0</v>
      </c>
      <c r="BD1427" s="16">
        <v>0</v>
      </c>
      <c r="BE1427" s="19">
        <v>0</v>
      </c>
      <c r="BF1427" s="19">
        <v>0</v>
      </c>
      <c r="BG1427" s="19">
        <v>0</v>
      </c>
      <c r="BH1427" s="19">
        <v>0</v>
      </c>
      <c r="BI1427" s="14">
        <v>0</v>
      </c>
      <c r="BJ1427" s="11">
        <v>0</v>
      </c>
      <c r="BK1427" s="11">
        <v>0</v>
      </c>
      <c r="BL1427" s="11">
        <v>0</v>
      </c>
      <c r="BM1427" s="11">
        <v>0</v>
      </c>
      <c r="BN1427" s="11">
        <v>0</v>
      </c>
      <c r="BO1427" s="11">
        <v>0</v>
      </c>
      <c r="BP1427" s="11">
        <v>0</v>
      </c>
      <c r="BQ1427" s="46">
        <v>0</v>
      </c>
    </row>
    <row r="1428" ht="20.1" customHeight="1" spans="3:69">
      <c r="C1428" s="19">
        <v>70106001</v>
      </c>
      <c r="D1428" s="20" t="s">
        <v>376</v>
      </c>
      <c r="E1428" s="19">
        <v>1</v>
      </c>
      <c r="F1428" s="19">
        <v>60010300</v>
      </c>
      <c r="G1428" s="19">
        <v>0</v>
      </c>
      <c r="H1428" s="18">
        <v>0</v>
      </c>
      <c r="I1428" s="19">
        <v>1</v>
      </c>
      <c r="J1428" s="19">
        <v>0</v>
      </c>
      <c r="K1428" s="19">
        <v>0</v>
      </c>
      <c r="L1428" s="19">
        <v>0</v>
      </c>
      <c r="M1428" s="19">
        <v>0</v>
      </c>
      <c r="N1428" s="16">
        <v>2</v>
      </c>
      <c r="O1428" s="19">
        <v>1</v>
      </c>
      <c r="P1428" s="19">
        <v>0.5</v>
      </c>
      <c r="Q1428" s="19">
        <v>0</v>
      </c>
      <c r="R1428" s="11">
        <v>0</v>
      </c>
      <c r="S1428" s="18">
        <v>0</v>
      </c>
      <c r="T1428" s="16">
        <v>1</v>
      </c>
      <c r="U1428" s="19">
        <v>2</v>
      </c>
      <c r="V1428" s="19">
        <v>0</v>
      </c>
      <c r="W1428" s="19">
        <v>0.5</v>
      </c>
      <c r="X1428" s="19">
        <v>0</v>
      </c>
      <c r="Y1428" s="19">
        <v>0</v>
      </c>
      <c r="Z1428" s="19">
        <v>0</v>
      </c>
      <c r="AA1428" s="19">
        <v>0</v>
      </c>
      <c r="AB1428" s="19">
        <v>0</v>
      </c>
      <c r="AC1428" s="19">
        <v>0</v>
      </c>
      <c r="AD1428" s="19">
        <v>15</v>
      </c>
      <c r="AE1428" s="19">
        <v>1</v>
      </c>
      <c r="AF1428" s="19">
        <v>3</v>
      </c>
      <c r="AG1428" s="11">
        <v>1</v>
      </c>
      <c r="AH1428" s="11">
        <v>0</v>
      </c>
      <c r="AI1428" s="11">
        <v>0</v>
      </c>
      <c r="AJ1428" s="11">
        <v>1.5</v>
      </c>
      <c r="AK1428" s="19">
        <v>0</v>
      </c>
      <c r="AL1428" s="19">
        <v>0</v>
      </c>
      <c r="AM1428" s="19">
        <v>0</v>
      </c>
      <c r="AN1428" s="19">
        <v>1</v>
      </c>
      <c r="AO1428" s="19">
        <v>360000</v>
      </c>
      <c r="AP1428" s="19">
        <v>0.5</v>
      </c>
      <c r="AQ1428" s="19">
        <v>0</v>
      </c>
      <c r="AR1428" s="11">
        <v>0</v>
      </c>
      <c r="AS1428" s="19" t="s">
        <v>377</v>
      </c>
      <c r="AT1428" s="20" t="s">
        <v>163</v>
      </c>
      <c r="AU1428" s="19" t="s">
        <v>360</v>
      </c>
      <c r="AV1428" s="19">
        <v>10002001</v>
      </c>
      <c r="AW1428" s="19">
        <v>70106001</v>
      </c>
      <c r="AX1428" s="20" t="s">
        <v>234</v>
      </c>
      <c r="AY1428" s="20" t="s">
        <v>378</v>
      </c>
      <c r="AZ1428" s="18">
        <v>0</v>
      </c>
      <c r="BA1428" s="18">
        <v>0</v>
      </c>
      <c r="BB1428" s="76" t="s">
        <v>379</v>
      </c>
      <c r="BC1428" s="19">
        <v>0</v>
      </c>
      <c r="BD1428" s="16">
        <v>0</v>
      </c>
      <c r="BE1428" s="19">
        <v>0</v>
      </c>
      <c r="BF1428" s="19">
        <v>0</v>
      </c>
      <c r="BG1428" s="19">
        <v>0</v>
      </c>
      <c r="BH1428" s="19">
        <v>0</v>
      </c>
      <c r="BI1428" s="14">
        <v>0</v>
      </c>
      <c r="BJ1428" s="11">
        <v>0</v>
      </c>
      <c r="BK1428" s="11">
        <v>0</v>
      </c>
      <c r="BL1428" s="11">
        <v>0</v>
      </c>
      <c r="BM1428" s="11">
        <v>0</v>
      </c>
      <c r="BN1428" s="11">
        <v>0</v>
      </c>
      <c r="BO1428" s="11">
        <v>0</v>
      </c>
      <c r="BP1428" s="11">
        <v>0</v>
      </c>
      <c r="BQ1428" s="46">
        <v>0</v>
      </c>
    </row>
    <row r="1429" ht="20.1" customHeight="1" spans="3:69">
      <c r="C1429" s="19">
        <v>70106002</v>
      </c>
      <c r="D1429" s="17" t="s">
        <v>380</v>
      </c>
      <c r="E1429" s="19">
        <v>1</v>
      </c>
      <c r="F1429" s="16">
        <v>60010100</v>
      </c>
      <c r="G1429" s="19">
        <v>0</v>
      </c>
      <c r="H1429" s="18">
        <v>0</v>
      </c>
      <c r="I1429" s="19">
        <v>1</v>
      </c>
      <c r="J1429" s="19">
        <v>0</v>
      </c>
      <c r="K1429" s="19">
        <v>0</v>
      </c>
      <c r="L1429" s="16">
        <v>0</v>
      </c>
      <c r="M1429" s="16">
        <v>0</v>
      </c>
      <c r="N1429" s="16">
        <v>2</v>
      </c>
      <c r="O1429" s="16">
        <v>1</v>
      </c>
      <c r="P1429" s="16">
        <v>0.3</v>
      </c>
      <c r="Q1429" s="16">
        <v>0</v>
      </c>
      <c r="R1429" s="11">
        <v>0</v>
      </c>
      <c r="S1429" s="16">
        <v>0</v>
      </c>
      <c r="T1429" s="16">
        <v>1</v>
      </c>
      <c r="U1429" s="16">
        <v>2</v>
      </c>
      <c r="V1429" s="16">
        <v>0</v>
      </c>
      <c r="W1429" s="16">
        <v>3</v>
      </c>
      <c r="X1429" s="16">
        <v>0</v>
      </c>
      <c r="Y1429" s="16">
        <v>0</v>
      </c>
      <c r="Z1429" s="16">
        <v>0</v>
      </c>
      <c r="AA1429" s="16">
        <v>0</v>
      </c>
      <c r="AB1429" s="16">
        <v>0</v>
      </c>
      <c r="AC1429" s="16">
        <v>0</v>
      </c>
      <c r="AD1429" s="16">
        <v>12</v>
      </c>
      <c r="AE1429" s="16">
        <v>1</v>
      </c>
      <c r="AF1429" s="16">
        <v>3</v>
      </c>
      <c r="AG1429" s="11">
        <v>6</v>
      </c>
      <c r="AH1429" s="11">
        <v>1</v>
      </c>
      <c r="AI1429" s="11">
        <v>0</v>
      </c>
      <c r="AJ1429" s="11">
        <v>1.5</v>
      </c>
      <c r="AK1429" s="16">
        <v>0</v>
      </c>
      <c r="AL1429" s="16">
        <v>0</v>
      </c>
      <c r="AM1429" s="16">
        <v>0</v>
      </c>
      <c r="AN1429" s="16">
        <v>3</v>
      </c>
      <c r="AO1429" s="16">
        <v>5000</v>
      </c>
      <c r="AP1429" s="16">
        <v>3</v>
      </c>
      <c r="AQ1429" s="16">
        <v>0</v>
      </c>
      <c r="AR1429" s="11">
        <v>0</v>
      </c>
      <c r="AS1429" s="16" t="s">
        <v>162</v>
      </c>
      <c r="AT1429" s="20" t="s">
        <v>163</v>
      </c>
      <c r="AU1429" s="16" t="s">
        <v>353</v>
      </c>
      <c r="AV1429" s="19">
        <v>10000007</v>
      </c>
      <c r="AW1429" s="19">
        <v>70106004</v>
      </c>
      <c r="AX1429" s="17" t="s">
        <v>164</v>
      </c>
      <c r="AY1429" s="16" t="s">
        <v>2074</v>
      </c>
      <c r="AZ1429" s="18">
        <v>0</v>
      </c>
      <c r="BA1429" s="18">
        <v>0</v>
      </c>
      <c r="BB1429" s="39" t="s">
        <v>382</v>
      </c>
      <c r="BC1429" s="16">
        <v>0</v>
      </c>
      <c r="BD1429" s="16">
        <v>0</v>
      </c>
      <c r="BE1429" s="16">
        <v>0</v>
      </c>
      <c r="BF1429" s="16">
        <v>0</v>
      </c>
      <c r="BG1429" s="16">
        <v>0</v>
      </c>
      <c r="BH1429" s="16">
        <v>0</v>
      </c>
      <c r="BI1429" s="14">
        <v>0</v>
      </c>
      <c r="BJ1429" s="11">
        <v>0</v>
      </c>
      <c r="BK1429" s="11">
        <v>0</v>
      </c>
      <c r="BL1429" s="11">
        <v>0</v>
      </c>
      <c r="BM1429" s="11">
        <v>0</v>
      </c>
      <c r="BN1429" s="11">
        <v>0</v>
      </c>
      <c r="BO1429" s="11">
        <v>0</v>
      </c>
      <c r="BP1429" s="11">
        <v>0</v>
      </c>
      <c r="BQ1429" s="46">
        <v>0</v>
      </c>
    </row>
    <row r="1430" ht="19.5" customHeight="1" spans="3:69">
      <c r="C1430" s="19">
        <v>70106003</v>
      </c>
      <c r="D1430" s="20" t="s">
        <v>383</v>
      </c>
      <c r="E1430" s="19">
        <v>1</v>
      </c>
      <c r="F1430" s="19">
        <v>60010300</v>
      </c>
      <c r="G1430" s="19">
        <v>0</v>
      </c>
      <c r="H1430" s="18">
        <v>0</v>
      </c>
      <c r="I1430" s="19">
        <v>1</v>
      </c>
      <c r="J1430" s="19">
        <v>0</v>
      </c>
      <c r="K1430" s="19">
        <v>0</v>
      </c>
      <c r="L1430" s="19">
        <v>0</v>
      </c>
      <c r="M1430" s="19">
        <v>0</v>
      </c>
      <c r="N1430" s="16">
        <v>2</v>
      </c>
      <c r="O1430" s="19">
        <v>1</v>
      </c>
      <c r="P1430" s="19">
        <v>0.5</v>
      </c>
      <c r="Q1430" s="19">
        <v>0</v>
      </c>
      <c r="R1430" s="11">
        <v>0</v>
      </c>
      <c r="S1430" s="18">
        <v>0</v>
      </c>
      <c r="T1430" s="16">
        <v>1</v>
      </c>
      <c r="U1430" s="19">
        <v>2</v>
      </c>
      <c r="V1430" s="19">
        <v>0</v>
      </c>
      <c r="W1430" s="19">
        <v>3</v>
      </c>
      <c r="X1430" s="19">
        <v>0</v>
      </c>
      <c r="Y1430" s="19">
        <v>0</v>
      </c>
      <c r="Z1430" s="19">
        <v>0</v>
      </c>
      <c r="AA1430" s="19">
        <v>0</v>
      </c>
      <c r="AB1430" s="19">
        <v>0</v>
      </c>
      <c r="AC1430" s="19">
        <v>0</v>
      </c>
      <c r="AD1430" s="19">
        <v>9</v>
      </c>
      <c r="AE1430" s="19">
        <v>1</v>
      </c>
      <c r="AF1430" s="19">
        <v>2</v>
      </c>
      <c r="AG1430" s="11">
        <v>2</v>
      </c>
      <c r="AH1430" s="11">
        <v>2</v>
      </c>
      <c r="AI1430" s="11">
        <v>0</v>
      </c>
      <c r="AJ1430" s="11">
        <v>3</v>
      </c>
      <c r="AK1430" s="19">
        <v>0</v>
      </c>
      <c r="AL1430" s="19">
        <v>0</v>
      </c>
      <c r="AM1430" s="19">
        <v>0</v>
      </c>
      <c r="AN1430" s="19">
        <v>2</v>
      </c>
      <c r="AO1430" s="19">
        <v>30000</v>
      </c>
      <c r="AP1430" s="19">
        <v>2</v>
      </c>
      <c r="AQ1430" s="19">
        <v>4</v>
      </c>
      <c r="AR1430" s="11">
        <v>0</v>
      </c>
      <c r="AS1430" s="19" t="s">
        <v>162</v>
      </c>
      <c r="AT1430" s="20" t="s">
        <v>163</v>
      </c>
      <c r="AU1430" s="19" t="s">
        <v>360</v>
      </c>
      <c r="AV1430" s="19">
        <v>10003002</v>
      </c>
      <c r="AW1430" s="19">
        <v>70106005</v>
      </c>
      <c r="AX1430" s="20" t="s">
        <v>384</v>
      </c>
      <c r="AY1430" s="20">
        <v>0</v>
      </c>
      <c r="AZ1430" s="18">
        <v>0</v>
      </c>
      <c r="BA1430" s="18">
        <v>0</v>
      </c>
      <c r="BB1430" s="76" t="s">
        <v>379</v>
      </c>
      <c r="BC1430" s="19">
        <v>0</v>
      </c>
      <c r="BD1430" s="16">
        <v>0</v>
      </c>
      <c r="BE1430" s="19">
        <v>0</v>
      </c>
      <c r="BF1430" s="19">
        <v>0</v>
      </c>
      <c r="BG1430" s="19">
        <v>0</v>
      </c>
      <c r="BH1430" s="19">
        <v>0</v>
      </c>
      <c r="BI1430" s="14">
        <v>0</v>
      </c>
      <c r="BJ1430" s="11">
        <v>0</v>
      </c>
      <c r="BK1430" s="11">
        <v>0</v>
      </c>
      <c r="BL1430" s="11">
        <v>0</v>
      </c>
      <c r="BM1430" s="11">
        <v>0</v>
      </c>
      <c r="BN1430" s="11">
        <v>0</v>
      </c>
      <c r="BO1430" s="11">
        <v>0</v>
      </c>
      <c r="BP1430" s="11">
        <v>0</v>
      </c>
      <c r="BQ1430" s="46">
        <v>0</v>
      </c>
    </row>
    <row r="1431" ht="20.1" customHeight="1" spans="3:69">
      <c r="C1431" s="19">
        <v>70106004</v>
      </c>
      <c r="D1431" s="20" t="s">
        <v>373</v>
      </c>
      <c r="E1431" s="19">
        <v>1</v>
      </c>
      <c r="F1431" s="19">
        <v>60010500</v>
      </c>
      <c r="G1431" s="19">
        <v>0</v>
      </c>
      <c r="H1431" s="18">
        <v>0</v>
      </c>
      <c r="I1431" s="19">
        <v>1</v>
      </c>
      <c r="J1431" s="19">
        <v>0</v>
      </c>
      <c r="K1431" s="19">
        <v>0</v>
      </c>
      <c r="L1431" s="19">
        <v>0</v>
      </c>
      <c r="M1431" s="19">
        <v>0</v>
      </c>
      <c r="N1431" s="16">
        <v>2</v>
      </c>
      <c r="O1431" s="19">
        <v>2</v>
      </c>
      <c r="P1431" s="19">
        <v>0.6</v>
      </c>
      <c r="Q1431" s="19">
        <v>0</v>
      </c>
      <c r="R1431" s="11">
        <v>0</v>
      </c>
      <c r="S1431" s="18">
        <v>0</v>
      </c>
      <c r="T1431" s="16">
        <v>1</v>
      </c>
      <c r="U1431" s="19">
        <v>2</v>
      </c>
      <c r="V1431" s="19">
        <v>0</v>
      </c>
      <c r="W1431" s="19">
        <v>0</v>
      </c>
      <c r="X1431" s="19">
        <v>0</v>
      </c>
      <c r="Y1431" s="19">
        <v>0</v>
      </c>
      <c r="Z1431" s="19">
        <v>0</v>
      </c>
      <c r="AA1431" s="19">
        <v>0</v>
      </c>
      <c r="AB1431" s="19">
        <v>0</v>
      </c>
      <c r="AC1431" s="19">
        <v>0</v>
      </c>
      <c r="AD1431" s="16">
        <v>30</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v>90104002</v>
      </c>
      <c r="AS1431" s="19" t="s">
        <v>162</v>
      </c>
      <c r="AT1431" s="20" t="s">
        <v>163</v>
      </c>
      <c r="AU1431" s="19" t="s">
        <v>251</v>
      </c>
      <c r="AV1431" s="19">
        <v>0</v>
      </c>
      <c r="AW1431" s="19">
        <v>0</v>
      </c>
      <c r="AX1431" s="20" t="s">
        <v>164</v>
      </c>
      <c r="AY1431" s="20" t="s">
        <v>162</v>
      </c>
      <c r="AZ1431" s="18">
        <v>0</v>
      </c>
      <c r="BA1431" s="18">
        <v>0</v>
      </c>
      <c r="BB1431" s="76" t="s">
        <v>385</v>
      </c>
      <c r="BC1431" s="19">
        <v>0</v>
      </c>
      <c r="BD1431" s="16">
        <v>0</v>
      </c>
      <c r="BE1431" s="19">
        <v>0</v>
      </c>
      <c r="BF1431" s="19">
        <v>0</v>
      </c>
      <c r="BG1431" s="19">
        <v>0</v>
      </c>
      <c r="BH1431" s="19">
        <v>0</v>
      </c>
      <c r="BI1431" s="14">
        <v>0</v>
      </c>
      <c r="BJ1431" s="11">
        <v>0</v>
      </c>
      <c r="BK1431" s="11">
        <v>0</v>
      </c>
      <c r="BL1431" s="11">
        <v>0</v>
      </c>
      <c r="BM1431" s="11">
        <v>0</v>
      </c>
      <c r="BN1431" s="11">
        <v>0</v>
      </c>
      <c r="BO1431" s="11">
        <v>0</v>
      </c>
      <c r="BP1431" s="11">
        <v>0</v>
      </c>
      <c r="BQ1431" s="46">
        <v>0</v>
      </c>
    </row>
    <row r="1432" ht="20.1" customHeight="1" spans="3:69">
      <c r="C1432" s="19">
        <v>70106005</v>
      </c>
      <c r="D1432" s="17" t="s">
        <v>386</v>
      </c>
      <c r="E1432" s="19">
        <v>1</v>
      </c>
      <c r="F1432" s="16">
        <v>60010300</v>
      </c>
      <c r="G1432" s="19">
        <v>0</v>
      </c>
      <c r="H1432" s="18">
        <v>0</v>
      </c>
      <c r="I1432" s="19">
        <v>1</v>
      </c>
      <c r="J1432" s="19">
        <v>0</v>
      </c>
      <c r="K1432" s="19">
        <v>0</v>
      </c>
      <c r="L1432" s="16">
        <v>0</v>
      </c>
      <c r="M1432" s="16">
        <v>0</v>
      </c>
      <c r="N1432" s="16">
        <v>2</v>
      </c>
      <c r="O1432" s="16">
        <v>1</v>
      </c>
      <c r="P1432" s="16">
        <v>0.6</v>
      </c>
      <c r="Q1432" s="16">
        <v>0</v>
      </c>
      <c r="R1432" s="11">
        <v>0</v>
      </c>
      <c r="S1432" s="16">
        <v>0</v>
      </c>
      <c r="T1432" s="16">
        <v>1</v>
      </c>
      <c r="U1432" s="16">
        <v>2</v>
      </c>
      <c r="V1432" s="16">
        <v>0</v>
      </c>
      <c r="W1432" s="16">
        <v>0</v>
      </c>
      <c r="X1432" s="16">
        <v>0</v>
      </c>
      <c r="Y1432" s="16">
        <v>0</v>
      </c>
      <c r="Z1432" s="16">
        <v>0</v>
      </c>
      <c r="AA1432" s="16">
        <v>0</v>
      </c>
      <c r="AB1432" s="16">
        <v>0</v>
      </c>
      <c r="AC1432" s="16">
        <v>0</v>
      </c>
      <c r="AD1432" s="16">
        <v>20</v>
      </c>
      <c r="AE1432" s="16">
        <v>0</v>
      </c>
      <c r="AF1432" s="16">
        <v>0</v>
      </c>
      <c r="AG1432" s="11">
        <v>2</v>
      </c>
      <c r="AH1432" s="11">
        <v>2</v>
      </c>
      <c r="AI1432" s="11">
        <v>0</v>
      </c>
      <c r="AJ1432" s="11">
        <v>1.5</v>
      </c>
      <c r="AK1432" s="16">
        <v>0</v>
      </c>
      <c r="AL1432" s="16">
        <v>0</v>
      </c>
      <c r="AM1432" s="16">
        <v>0</v>
      </c>
      <c r="AN1432" s="16">
        <v>1</v>
      </c>
      <c r="AO1432" s="16">
        <v>3000</v>
      </c>
      <c r="AP1432" s="16">
        <v>0.5</v>
      </c>
      <c r="AQ1432" s="16">
        <v>0</v>
      </c>
      <c r="AR1432" s="11">
        <v>0</v>
      </c>
      <c r="AS1432" s="16" t="s">
        <v>162</v>
      </c>
      <c r="AT1432" s="20" t="s">
        <v>163</v>
      </c>
      <c r="AU1432" s="16" t="s">
        <v>360</v>
      </c>
      <c r="AV1432" s="19">
        <v>0</v>
      </c>
      <c r="AW1432" s="19">
        <v>0</v>
      </c>
      <c r="AX1432" s="17" t="s">
        <v>348</v>
      </c>
      <c r="AY1432" s="16" t="s">
        <v>387</v>
      </c>
      <c r="AZ1432" s="18">
        <v>0</v>
      </c>
      <c r="BA1432" s="18">
        <v>0</v>
      </c>
      <c r="BB1432" s="39" t="s">
        <v>388</v>
      </c>
      <c r="BC1432" s="16">
        <v>0</v>
      </c>
      <c r="BD1432" s="16">
        <v>0</v>
      </c>
      <c r="BE1432" s="16">
        <v>0</v>
      </c>
      <c r="BF1432" s="16">
        <v>0</v>
      </c>
      <c r="BG1432" s="16">
        <v>0</v>
      </c>
      <c r="BH1432" s="16">
        <v>0</v>
      </c>
      <c r="BI1432" s="14">
        <v>0</v>
      </c>
      <c r="BJ1432" s="11">
        <v>0</v>
      </c>
      <c r="BK1432" s="11">
        <v>0</v>
      </c>
      <c r="BL1432" s="11">
        <v>0</v>
      </c>
      <c r="BM1432" s="11">
        <v>0</v>
      </c>
      <c r="BN1432" s="11">
        <v>0</v>
      </c>
      <c r="BO1432" s="11">
        <v>0</v>
      </c>
      <c r="BP1432" s="11">
        <v>0</v>
      </c>
      <c r="BQ1432" s="46">
        <v>0</v>
      </c>
    </row>
    <row r="1433" ht="19.5" customHeight="1" spans="3:69">
      <c r="C1433" s="19">
        <v>70107001</v>
      </c>
      <c r="D1433" s="17" t="s">
        <v>395</v>
      </c>
      <c r="E1433" s="19">
        <v>1</v>
      </c>
      <c r="F1433" s="16">
        <v>60010100</v>
      </c>
      <c r="G1433" s="19">
        <v>0</v>
      </c>
      <c r="H1433" s="18">
        <v>0</v>
      </c>
      <c r="I1433" s="19">
        <v>1</v>
      </c>
      <c r="J1433" s="19">
        <v>0</v>
      </c>
      <c r="K1433" s="19">
        <v>0</v>
      </c>
      <c r="L1433" s="16">
        <v>0</v>
      </c>
      <c r="M1433" s="16">
        <v>0</v>
      </c>
      <c r="N1433" s="16">
        <v>2</v>
      </c>
      <c r="O1433" s="16">
        <v>1</v>
      </c>
      <c r="P1433" s="16">
        <v>0.3</v>
      </c>
      <c r="Q1433" s="16">
        <v>0</v>
      </c>
      <c r="R1433" s="11">
        <v>0</v>
      </c>
      <c r="S1433" s="16">
        <v>0</v>
      </c>
      <c r="T1433" s="16">
        <v>1</v>
      </c>
      <c r="U1433" s="16">
        <v>2</v>
      </c>
      <c r="V1433" s="16">
        <v>0</v>
      </c>
      <c r="W1433" s="16">
        <v>3</v>
      </c>
      <c r="X1433" s="16">
        <v>0</v>
      </c>
      <c r="Y1433" s="16">
        <v>1</v>
      </c>
      <c r="Z1433" s="16">
        <v>0</v>
      </c>
      <c r="AA1433" s="16">
        <v>0</v>
      </c>
      <c r="AB1433" s="16">
        <v>0</v>
      </c>
      <c r="AC1433" s="16">
        <v>0</v>
      </c>
      <c r="AD1433" s="16">
        <v>12</v>
      </c>
      <c r="AE1433" s="16">
        <v>1</v>
      </c>
      <c r="AF1433" s="16" t="s">
        <v>396</v>
      </c>
      <c r="AG1433" s="11">
        <v>1</v>
      </c>
      <c r="AH1433" s="11">
        <v>1</v>
      </c>
      <c r="AI1433" s="11">
        <v>0</v>
      </c>
      <c r="AJ1433" s="11">
        <v>3</v>
      </c>
      <c r="AK1433" s="16">
        <v>0</v>
      </c>
      <c r="AL1433" s="16">
        <v>0</v>
      </c>
      <c r="AM1433" s="16">
        <v>0</v>
      </c>
      <c r="AN1433" s="16">
        <v>3</v>
      </c>
      <c r="AO1433" s="16">
        <v>5000</v>
      </c>
      <c r="AP1433" s="16">
        <v>2.5</v>
      </c>
      <c r="AQ1433" s="16">
        <v>0</v>
      </c>
      <c r="AR1433" s="11">
        <v>0</v>
      </c>
      <c r="AS1433" s="16" t="s">
        <v>162</v>
      </c>
      <c r="AT1433" s="20" t="s">
        <v>218</v>
      </c>
      <c r="AU1433" s="16" t="s">
        <v>353</v>
      </c>
      <c r="AV1433" s="19">
        <v>10000007</v>
      </c>
      <c r="AW1433" s="19">
        <v>70107001</v>
      </c>
      <c r="AX1433" s="17" t="s">
        <v>164</v>
      </c>
      <c r="AY1433" s="16">
        <v>0</v>
      </c>
      <c r="AZ1433" s="18">
        <v>0</v>
      </c>
      <c r="BA1433" s="18">
        <v>0</v>
      </c>
      <c r="BB1433" s="39" t="s">
        <v>397</v>
      </c>
      <c r="BC1433" s="16">
        <v>0</v>
      </c>
      <c r="BD1433" s="16">
        <v>0</v>
      </c>
      <c r="BE1433" s="16">
        <v>0</v>
      </c>
      <c r="BF1433" s="16">
        <v>0</v>
      </c>
      <c r="BG1433" s="16">
        <v>0</v>
      </c>
      <c r="BH1433" s="16">
        <v>0</v>
      </c>
      <c r="BI1433" s="14">
        <v>0</v>
      </c>
      <c r="BJ1433" s="11">
        <v>0</v>
      </c>
      <c r="BK1433" s="11">
        <v>0</v>
      </c>
      <c r="BL1433" s="11">
        <v>0</v>
      </c>
      <c r="BM1433" s="11">
        <v>0</v>
      </c>
      <c r="BN1433" s="11">
        <v>0</v>
      </c>
      <c r="BO1433" s="11">
        <v>0</v>
      </c>
      <c r="BP1433" s="11">
        <v>0</v>
      </c>
      <c r="BQ1433" s="46">
        <v>0</v>
      </c>
    </row>
    <row r="1434" ht="20.1" customHeight="1" spans="3:69">
      <c r="C1434" s="19">
        <v>70107002</v>
      </c>
      <c r="D1434" s="17" t="s">
        <v>431</v>
      </c>
      <c r="E1434" s="19">
        <v>1</v>
      </c>
      <c r="F1434" s="16">
        <v>60010100</v>
      </c>
      <c r="G1434" s="19">
        <v>0</v>
      </c>
      <c r="H1434" s="18">
        <v>0</v>
      </c>
      <c r="I1434" s="19">
        <v>1</v>
      </c>
      <c r="J1434" s="19">
        <v>0</v>
      </c>
      <c r="K1434" s="19">
        <v>0</v>
      </c>
      <c r="L1434" s="16">
        <v>0</v>
      </c>
      <c r="M1434" s="16">
        <v>0</v>
      </c>
      <c r="N1434" s="16">
        <v>2</v>
      </c>
      <c r="O1434" s="16">
        <v>1</v>
      </c>
      <c r="P1434" s="16">
        <v>0.3</v>
      </c>
      <c r="Q1434" s="16">
        <v>0</v>
      </c>
      <c r="R1434" s="11">
        <v>0</v>
      </c>
      <c r="S1434" s="16">
        <v>0</v>
      </c>
      <c r="T1434" s="16">
        <v>1</v>
      </c>
      <c r="U1434" s="16">
        <v>2</v>
      </c>
      <c r="V1434" s="16">
        <v>0</v>
      </c>
      <c r="W1434" s="16">
        <v>3</v>
      </c>
      <c r="X1434" s="16">
        <v>0</v>
      </c>
      <c r="Y1434" s="16">
        <v>1</v>
      </c>
      <c r="Z1434" s="16">
        <v>0</v>
      </c>
      <c r="AA1434" s="16">
        <v>0</v>
      </c>
      <c r="AB1434" s="16">
        <v>0</v>
      </c>
      <c r="AC1434" s="16">
        <v>0</v>
      </c>
      <c r="AD1434" s="16">
        <v>12</v>
      </c>
      <c r="AE1434" s="16">
        <v>1</v>
      </c>
      <c r="AF1434" s="16">
        <v>3</v>
      </c>
      <c r="AG1434" s="11">
        <v>4</v>
      </c>
      <c r="AH1434" s="11">
        <v>1</v>
      </c>
      <c r="AI1434" s="11">
        <v>0</v>
      </c>
      <c r="AJ1434" s="11">
        <v>1.5</v>
      </c>
      <c r="AK1434" s="16">
        <v>0</v>
      </c>
      <c r="AL1434" s="16">
        <v>0</v>
      </c>
      <c r="AM1434" s="16">
        <v>0</v>
      </c>
      <c r="AN1434" s="16">
        <v>3</v>
      </c>
      <c r="AO1434" s="16">
        <v>5000</v>
      </c>
      <c r="AP1434" s="16">
        <v>3</v>
      </c>
      <c r="AQ1434" s="16">
        <v>0</v>
      </c>
      <c r="AR1434" s="11">
        <v>0</v>
      </c>
      <c r="AS1434" s="16" t="s">
        <v>162</v>
      </c>
      <c r="AT1434" s="20" t="s">
        <v>163</v>
      </c>
      <c r="AU1434" s="16" t="s">
        <v>353</v>
      </c>
      <c r="AV1434" s="19">
        <v>10000007</v>
      </c>
      <c r="AW1434" s="19">
        <v>70103003</v>
      </c>
      <c r="AX1434" s="17" t="s">
        <v>164</v>
      </c>
      <c r="AY1434" s="16" t="s">
        <v>2075</v>
      </c>
      <c r="AZ1434" s="18">
        <v>0</v>
      </c>
      <c r="BA1434" s="18">
        <v>0</v>
      </c>
      <c r="BB1434" s="39" t="s">
        <v>433</v>
      </c>
      <c r="BC1434" s="16">
        <v>0</v>
      </c>
      <c r="BD1434" s="16">
        <v>0</v>
      </c>
      <c r="BE1434" s="16">
        <v>0</v>
      </c>
      <c r="BF1434" s="16">
        <v>0</v>
      </c>
      <c r="BG1434" s="16">
        <v>0</v>
      </c>
      <c r="BH1434" s="16">
        <v>0</v>
      </c>
      <c r="BI1434" s="14">
        <v>0</v>
      </c>
      <c r="BJ1434" s="11">
        <v>0</v>
      </c>
      <c r="BK1434" s="11">
        <v>0</v>
      </c>
      <c r="BL1434" s="11">
        <v>0</v>
      </c>
      <c r="BM1434" s="11">
        <v>0</v>
      </c>
      <c r="BN1434" s="11">
        <v>0</v>
      </c>
      <c r="BO1434" s="11">
        <v>0</v>
      </c>
      <c r="BP1434" s="11">
        <v>0</v>
      </c>
      <c r="BQ1434" s="46">
        <v>0</v>
      </c>
    </row>
    <row r="1435" ht="20.1" customHeight="1" spans="3:69">
      <c r="C1435" s="19">
        <v>70107003</v>
      </c>
      <c r="D1435" s="17" t="s">
        <v>434</v>
      </c>
      <c r="E1435" s="16">
        <v>1</v>
      </c>
      <c r="F1435" s="16">
        <v>60010100</v>
      </c>
      <c r="G1435" s="19">
        <v>0</v>
      </c>
      <c r="H1435" s="18">
        <v>0</v>
      </c>
      <c r="I1435" s="19">
        <v>1</v>
      </c>
      <c r="J1435" s="19">
        <v>0</v>
      </c>
      <c r="K1435" s="19">
        <v>0</v>
      </c>
      <c r="L1435" s="16">
        <v>0</v>
      </c>
      <c r="M1435" s="16">
        <v>0</v>
      </c>
      <c r="N1435" s="16">
        <v>2</v>
      </c>
      <c r="O1435" s="16">
        <v>1</v>
      </c>
      <c r="P1435" s="16">
        <v>0.3</v>
      </c>
      <c r="Q1435" s="16">
        <v>0</v>
      </c>
      <c r="R1435" s="11">
        <v>0</v>
      </c>
      <c r="S1435" s="16">
        <v>0</v>
      </c>
      <c r="T1435" s="16">
        <v>1</v>
      </c>
      <c r="U1435" s="16">
        <v>2</v>
      </c>
      <c r="V1435" s="16">
        <v>0</v>
      </c>
      <c r="W1435" s="16">
        <v>3</v>
      </c>
      <c r="X1435" s="16">
        <v>0</v>
      </c>
      <c r="Y1435" s="16">
        <v>0</v>
      </c>
      <c r="Z1435" s="16">
        <v>0</v>
      </c>
      <c r="AA1435" s="16">
        <v>0</v>
      </c>
      <c r="AB1435" s="16">
        <v>0</v>
      </c>
      <c r="AC1435" s="16">
        <v>0</v>
      </c>
      <c r="AD1435" s="16">
        <v>12</v>
      </c>
      <c r="AE1435" s="16">
        <v>1</v>
      </c>
      <c r="AF1435" s="16">
        <v>3</v>
      </c>
      <c r="AG1435" s="11">
        <v>6</v>
      </c>
      <c r="AH1435" s="11">
        <v>1</v>
      </c>
      <c r="AI1435" s="11">
        <v>0</v>
      </c>
      <c r="AJ1435" s="11">
        <v>1.5</v>
      </c>
      <c r="AK1435" s="16">
        <v>0</v>
      </c>
      <c r="AL1435" s="16">
        <v>0</v>
      </c>
      <c r="AM1435" s="16">
        <v>0</v>
      </c>
      <c r="AN1435" s="16">
        <v>3</v>
      </c>
      <c r="AO1435" s="16">
        <v>5000</v>
      </c>
      <c r="AP1435" s="16">
        <v>3</v>
      </c>
      <c r="AQ1435" s="16">
        <v>0</v>
      </c>
      <c r="AR1435" s="11">
        <v>0</v>
      </c>
      <c r="AS1435" s="16" t="s">
        <v>162</v>
      </c>
      <c r="AT1435" s="20" t="s">
        <v>201</v>
      </c>
      <c r="AU1435" s="16" t="s">
        <v>353</v>
      </c>
      <c r="AV1435" s="19">
        <v>10000007</v>
      </c>
      <c r="AW1435" s="19">
        <v>70103003</v>
      </c>
      <c r="AX1435" s="17" t="s">
        <v>164</v>
      </c>
      <c r="AY1435" s="16" t="s">
        <v>2076</v>
      </c>
      <c r="AZ1435" s="18">
        <v>0</v>
      </c>
      <c r="BA1435" s="18">
        <v>0</v>
      </c>
      <c r="BB1435" s="39" t="s">
        <v>436</v>
      </c>
      <c r="BC1435" s="16">
        <v>0</v>
      </c>
      <c r="BD1435" s="16">
        <v>0</v>
      </c>
      <c r="BE1435" s="16">
        <v>0</v>
      </c>
      <c r="BF1435" s="16">
        <v>0</v>
      </c>
      <c r="BG1435" s="16">
        <v>0</v>
      </c>
      <c r="BH1435" s="16">
        <v>0</v>
      </c>
      <c r="BI1435" s="14">
        <v>0</v>
      </c>
      <c r="BJ1435" s="11">
        <v>0</v>
      </c>
      <c r="BK1435" s="11">
        <v>0</v>
      </c>
      <c r="BL1435" s="11">
        <v>0</v>
      </c>
      <c r="BM1435" s="11">
        <v>0</v>
      </c>
      <c r="BN1435" s="11">
        <v>0</v>
      </c>
      <c r="BO1435" s="11">
        <v>0</v>
      </c>
      <c r="BP1435" s="11">
        <v>0</v>
      </c>
      <c r="BQ1435" s="46">
        <v>0</v>
      </c>
    </row>
    <row r="1436" ht="19.5" customHeight="1" spans="3:69">
      <c r="C1436" s="19">
        <v>70107004</v>
      </c>
      <c r="D1436" s="20" t="s">
        <v>437</v>
      </c>
      <c r="E1436" s="19">
        <v>1</v>
      </c>
      <c r="F1436" s="19">
        <v>60010500</v>
      </c>
      <c r="G1436" s="19">
        <v>0</v>
      </c>
      <c r="H1436" s="18">
        <v>0</v>
      </c>
      <c r="I1436" s="19">
        <v>1</v>
      </c>
      <c r="J1436" s="19">
        <v>0</v>
      </c>
      <c r="K1436" s="19">
        <v>0</v>
      </c>
      <c r="L1436" s="19">
        <v>0</v>
      </c>
      <c r="M1436" s="19">
        <v>0</v>
      </c>
      <c r="N1436" s="16">
        <v>2</v>
      </c>
      <c r="O1436" s="19">
        <v>2</v>
      </c>
      <c r="P1436" s="19">
        <v>0.6</v>
      </c>
      <c r="Q1436" s="19">
        <v>0</v>
      </c>
      <c r="R1436" s="11">
        <v>0</v>
      </c>
      <c r="S1436" s="18">
        <v>0</v>
      </c>
      <c r="T1436" s="16">
        <v>1</v>
      </c>
      <c r="U1436" s="19">
        <v>2</v>
      </c>
      <c r="V1436" s="19">
        <v>0</v>
      </c>
      <c r="W1436" s="19">
        <v>0</v>
      </c>
      <c r="X1436" s="19">
        <v>0</v>
      </c>
      <c r="Y1436" s="19">
        <v>0</v>
      </c>
      <c r="Z1436" s="19">
        <v>0</v>
      </c>
      <c r="AA1436" s="19">
        <v>0</v>
      </c>
      <c r="AB1436" s="19">
        <v>0</v>
      </c>
      <c r="AC1436" s="19">
        <v>0</v>
      </c>
      <c r="AD1436" s="19">
        <v>20</v>
      </c>
      <c r="AE1436" s="19">
        <v>0</v>
      </c>
      <c r="AF1436" s="19">
        <v>0</v>
      </c>
      <c r="AG1436" s="11">
        <v>2</v>
      </c>
      <c r="AH1436" s="11">
        <v>0</v>
      </c>
      <c r="AI1436" s="11">
        <v>0</v>
      </c>
      <c r="AJ1436" s="11">
        <v>0</v>
      </c>
      <c r="AK1436" s="19">
        <v>0</v>
      </c>
      <c r="AL1436" s="19">
        <v>0</v>
      </c>
      <c r="AM1436" s="19">
        <v>0</v>
      </c>
      <c r="AN1436" s="19">
        <v>0</v>
      </c>
      <c r="AO1436" s="19">
        <v>1000</v>
      </c>
      <c r="AP1436" s="19">
        <v>0</v>
      </c>
      <c r="AQ1436" s="19">
        <v>0</v>
      </c>
      <c r="AR1436" s="11">
        <v>90102001</v>
      </c>
      <c r="AS1436" s="19" t="s">
        <v>162</v>
      </c>
      <c r="AT1436" s="20" t="s">
        <v>163</v>
      </c>
      <c r="AU1436" s="19" t="s">
        <v>251</v>
      </c>
      <c r="AV1436" s="19">
        <v>0</v>
      </c>
      <c r="AW1436" s="19">
        <v>40000003</v>
      </c>
      <c r="AX1436" s="20" t="s">
        <v>164</v>
      </c>
      <c r="AY1436" s="20" t="s">
        <v>162</v>
      </c>
      <c r="AZ1436" s="18">
        <v>0</v>
      </c>
      <c r="BA1436" s="18">
        <v>0</v>
      </c>
      <c r="BB1436" s="76" t="s">
        <v>438</v>
      </c>
      <c r="BC1436" s="19">
        <v>0</v>
      </c>
      <c r="BD1436" s="16">
        <v>0</v>
      </c>
      <c r="BE1436" s="19">
        <v>0</v>
      </c>
      <c r="BF1436" s="19">
        <v>0</v>
      </c>
      <c r="BG1436" s="19">
        <v>0</v>
      </c>
      <c r="BH1436" s="19">
        <v>0</v>
      </c>
      <c r="BI1436" s="14">
        <v>0</v>
      </c>
      <c r="BJ1436" s="11">
        <v>0</v>
      </c>
      <c r="BK1436" s="11">
        <v>0</v>
      </c>
      <c r="BL1436" s="11">
        <v>0</v>
      </c>
      <c r="BM1436" s="11">
        <v>0</v>
      </c>
      <c r="BN1436" s="11">
        <v>0</v>
      </c>
      <c r="BO1436" s="11">
        <v>0</v>
      </c>
      <c r="BP1436" s="11">
        <v>0</v>
      </c>
      <c r="BQ1436" s="46">
        <v>0</v>
      </c>
    </row>
    <row r="1437" ht="20.1" customHeight="1" spans="3:69">
      <c r="C1437" s="19">
        <v>70107005</v>
      </c>
      <c r="D1437" s="20" t="s">
        <v>439</v>
      </c>
      <c r="E1437" s="19">
        <v>1</v>
      </c>
      <c r="F1437" s="19">
        <v>60010500</v>
      </c>
      <c r="G1437" s="19">
        <v>0</v>
      </c>
      <c r="H1437" s="18">
        <v>0</v>
      </c>
      <c r="I1437" s="19">
        <v>1</v>
      </c>
      <c r="J1437" s="19">
        <v>0</v>
      </c>
      <c r="K1437" s="19">
        <v>0</v>
      </c>
      <c r="L1437" s="19">
        <v>0</v>
      </c>
      <c r="M1437" s="19">
        <v>0</v>
      </c>
      <c r="N1437" s="16">
        <v>2</v>
      </c>
      <c r="O1437" s="19">
        <v>2</v>
      </c>
      <c r="P1437" s="19">
        <v>0.6</v>
      </c>
      <c r="Q1437" s="19">
        <v>0</v>
      </c>
      <c r="R1437" s="11">
        <v>0</v>
      </c>
      <c r="S1437" s="18">
        <v>0</v>
      </c>
      <c r="T1437" s="16">
        <v>1</v>
      </c>
      <c r="U1437" s="19">
        <v>2</v>
      </c>
      <c r="V1437" s="19">
        <v>0</v>
      </c>
      <c r="W1437" s="19">
        <v>0</v>
      </c>
      <c r="X1437" s="19">
        <v>0</v>
      </c>
      <c r="Y1437" s="19">
        <v>0</v>
      </c>
      <c r="Z1437" s="19">
        <v>0</v>
      </c>
      <c r="AA1437" s="19">
        <v>0</v>
      </c>
      <c r="AB1437" s="19">
        <v>0</v>
      </c>
      <c r="AC1437" s="19">
        <v>0</v>
      </c>
      <c r="AD1437" s="16">
        <v>99999</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v>90104002</v>
      </c>
      <c r="AS1437" s="19" t="s">
        <v>162</v>
      </c>
      <c r="AT1437" s="20" t="s">
        <v>163</v>
      </c>
      <c r="AU1437" s="19" t="s">
        <v>251</v>
      </c>
      <c r="AV1437" s="19">
        <v>0</v>
      </c>
      <c r="AW1437" s="19">
        <v>0</v>
      </c>
      <c r="AX1437" s="20" t="s">
        <v>164</v>
      </c>
      <c r="AY1437" s="20" t="s">
        <v>162</v>
      </c>
      <c r="AZ1437" s="18">
        <v>0</v>
      </c>
      <c r="BA1437" s="18">
        <v>0</v>
      </c>
      <c r="BB1437" s="76" t="s">
        <v>440</v>
      </c>
      <c r="BC1437" s="19">
        <v>0</v>
      </c>
      <c r="BD1437" s="16">
        <v>0</v>
      </c>
      <c r="BE1437" s="19">
        <v>0</v>
      </c>
      <c r="BF1437" s="19">
        <v>0</v>
      </c>
      <c r="BG1437" s="19">
        <v>0</v>
      </c>
      <c r="BH1437" s="19">
        <v>0</v>
      </c>
      <c r="BI1437" s="14">
        <v>0</v>
      </c>
      <c r="BJ1437" s="11">
        <v>0</v>
      </c>
      <c r="BK1437" s="11">
        <v>0</v>
      </c>
      <c r="BL1437" s="11">
        <v>0</v>
      </c>
      <c r="BM1437" s="11">
        <v>0</v>
      </c>
      <c r="BN1437" s="11">
        <v>0</v>
      </c>
      <c r="BO1437" s="11">
        <v>0</v>
      </c>
      <c r="BP1437" s="11">
        <v>0</v>
      </c>
      <c r="BQ1437" s="46">
        <v>0</v>
      </c>
    </row>
    <row r="1438" ht="20.1" customHeight="1" spans="3:69">
      <c r="C1438" s="19">
        <v>70107006</v>
      </c>
      <c r="D1438" s="17" t="s">
        <v>2071</v>
      </c>
      <c r="E1438" s="16">
        <v>1</v>
      </c>
      <c r="F1438" s="16">
        <v>60010300</v>
      </c>
      <c r="G1438" s="19">
        <v>0</v>
      </c>
      <c r="H1438" s="18">
        <v>0</v>
      </c>
      <c r="I1438" s="19">
        <v>1</v>
      </c>
      <c r="J1438" s="19">
        <v>0</v>
      </c>
      <c r="K1438" s="19">
        <v>0</v>
      </c>
      <c r="L1438" s="16">
        <v>0</v>
      </c>
      <c r="M1438" s="16">
        <v>0</v>
      </c>
      <c r="N1438" s="16">
        <v>2</v>
      </c>
      <c r="O1438" s="16">
        <v>2</v>
      </c>
      <c r="P1438" s="16">
        <v>0.8</v>
      </c>
      <c r="Q1438" s="16">
        <v>0</v>
      </c>
      <c r="R1438" s="11">
        <v>0</v>
      </c>
      <c r="S1438" s="16">
        <v>0</v>
      </c>
      <c r="T1438" s="16">
        <v>1</v>
      </c>
      <c r="U1438" s="16">
        <v>2</v>
      </c>
      <c r="V1438" s="16">
        <v>0</v>
      </c>
      <c r="W1438" s="16">
        <v>0</v>
      </c>
      <c r="X1438" s="16">
        <v>0</v>
      </c>
      <c r="Y1438" s="16">
        <v>0</v>
      </c>
      <c r="Z1438" s="16">
        <v>0</v>
      </c>
      <c r="AA1438" s="16">
        <v>0</v>
      </c>
      <c r="AB1438" s="16">
        <v>0</v>
      </c>
      <c r="AC1438" s="16">
        <v>0</v>
      </c>
      <c r="AD1438" s="16">
        <v>30</v>
      </c>
      <c r="AE1438" s="16">
        <v>0</v>
      </c>
      <c r="AF1438" s="16">
        <v>0</v>
      </c>
      <c r="AG1438" s="11">
        <v>2</v>
      </c>
      <c r="AH1438" s="11">
        <v>2</v>
      </c>
      <c r="AI1438" s="11">
        <v>0</v>
      </c>
      <c r="AJ1438" s="11">
        <v>1.5</v>
      </c>
      <c r="AK1438" s="16">
        <v>0</v>
      </c>
      <c r="AL1438" s="16">
        <v>0</v>
      </c>
      <c r="AM1438" s="16">
        <v>0</v>
      </c>
      <c r="AN1438" s="16">
        <v>1</v>
      </c>
      <c r="AO1438" s="16">
        <v>3000</v>
      </c>
      <c r="AP1438" s="16">
        <v>0.5</v>
      </c>
      <c r="AQ1438" s="16">
        <v>0</v>
      </c>
      <c r="AR1438" s="11">
        <v>0</v>
      </c>
      <c r="AS1438" s="16" t="s">
        <v>162</v>
      </c>
      <c r="AT1438" s="20" t="s">
        <v>163</v>
      </c>
      <c r="AU1438" s="16" t="s">
        <v>360</v>
      </c>
      <c r="AV1438" s="19">
        <v>0</v>
      </c>
      <c r="AW1438" s="19">
        <v>0</v>
      </c>
      <c r="AX1438" s="17" t="s">
        <v>348</v>
      </c>
      <c r="AY1438" s="16" t="s">
        <v>2077</v>
      </c>
      <c r="AZ1438" s="18">
        <v>0</v>
      </c>
      <c r="BA1438" s="18">
        <v>0</v>
      </c>
      <c r="BB1438" s="39" t="s">
        <v>2078</v>
      </c>
      <c r="BC1438" s="16">
        <v>0</v>
      </c>
      <c r="BD1438" s="16">
        <v>0</v>
      </c>
      <c r="BE1438" s="16">
        <v>0</v>
      </c>
      <c r="BF1438" s="16">
        <v>0</v>
      </c>
      <c r="BG1438" s="16">
        <v>0</v>
      </c>
      <c r="BH1438" s="16">
        <v>0</v>
      </c>
      <c r="BI1438" s="14">
        <v>0</v>
      </c>
      <c r="BJ1438" s="11">
        <v>0</v>
      </c>
      <c r="BK1438" s="11">
        <v>0</v>
      </c>
      <c r="BL1438" s="11">
        <v>0</v>
      </c>
      <c r="BM1438" s="11">
        <v>0</v>
      </c>
      <c r="BN1438" s="11">
        <v>0</v>
      </c>
      <c r="BO1438" s="11">
        <v>0</v>
      </c>
      <c r="BP1438" s="11">
        <v>0</v>
      </c>
      <c r="BQ1438" s="46">
        <v>0</v>
      </c>
    </row>
    <row r="1439" ht="20.1" customHeight="1" spans="3:69">
      <c r="C1439" s="19">
        <v>70201001</v>
      </c>
      <c r="D1439" s="17" t="s">
        <v>489</v>
      </c>
      <c r="E1439" s="19">
        <v>1</v>
      </c>
      <c r="F1439" s="16">
        <v>60010100</v>
      </c>
      <c r="G1439" s="19">
        <v>0</v>
      </c>
      <c r="H1439" s="18">
        <v>0</v>
      </c>
      <c r="I1439" s="19">
        <v>1</v>
      </c>
      <c r="J1439" s="19">
        <v>0</v>
      </c>
      <c r="K1439" s="19">
        <v>0</v>
      </c>
      <c r="L1439" s="16">
        <v>0</v>
      </c>
      <c r="M1439" s="16">
        <v>0</v>
      </c>
      <c r="N1439" s="16">
        <v>2</v>
      </c>
      <c r="O1439" s="16">
        <v>1</v>
      </c>
      <c r="P1439" s="16">
        <v>1</v>
      </c>
      <c r="Q1439" s="16">
        <v>0</v>
      </c>
      <c r="R1439" s="11">
        <v>0</v>
      </c>
      <c r="S1439" s="16">
        <v>0</v>
      </c>
      <c r="T1439" s="16">
        <v>1</v>
      </c>
      <c r="U1439" s="16">
        <v>2</v>
      </c>
      <c r="V1439" s="16">
        <v>0</v>
      </c>
      <c r="W1439" s="16">
        <v>2</v>
      </c>
      <c r="X1439" s="16">
        <v>0</v>
      </c>
      <c r="Y1439" s="16">
        <v>1</v>
      </c>
      <c r="Z1439" s="16">
        <v>0</v>
      </c>
      <c r="AA1439" s="16">
        <v>0</v>
      </c>
      <c r="AB1439" s="16">
        <v>0</v>
      </c>
      <c r="AC1439" s="16">
        <v>0</v>
      </c>
      <c r="AD1439" s="16">
        <v>12</v>
      </c>
      <c r="AE1439" s="16">
        <v>2</v>
      </c>
      <c r="AF1439" s="16" t="s">
        <v>171</v>
      </c>
      <c r="AG1439" s="11">
        <v>0</v>
      </c>
      <c r="AH1439" s="11">
        <v>0</v>
      </c>
      <c r="AI1439" s="11">
        <v>0</v>
      </c>
      <c r="AJ1439" s="11">
        <v>1.5</v>
      </c>
      <c r="AK1439" s="16">
        <v>0</v>
      </c>
      <c r="AL1439" s="16">
        <v>0</v>
      </c>
      <c r="AM1439" s="16">
        <v>0</v>
      </c>
      <c r="AN1439" s="16">
        <v>1</v>
      </c>
      <c r="AO1439" s="16">
        <v>5000</v>
      </c>
      <c r="AP1439" s="16">
        <v>0.5</v>
      </c>
      <c r="AQ1439" s="16">
        <v>0</v>
      </c>
      <c r="AR1439" s="11">
        <v>0</v>
      </c>
      <c r="AS1439" s="16" t="s">
        <v>162</v>
      </c>
      <c r="AT1439" s="20" t="s">
        <v>218</v>
      </c>
      <c r="AU1439" s="16" t="s">
        <v>353</v>
      </c>
      <c r="AV1439" s="19">
        <v>10000007</v>
      </c>
      <c r="AW1439" s="19">
        <v>70201001</v>
      </c>
      <c r="AX1439" s="17" t="s">
        <v>164</v>
      </c>
      <c r="AY1439" s="16">
        <v>0</v>
      </c>
      <c r="AZ1439" s="18">
        <v>0</v>
      </c>
      <c r="BA1439" s="18">
        <v>0</v>
      </c>
      <c r="BB1439" s="39" t="s">
        <v>490</v>
      </c>
      <c r="BC1439" s="16">
        <v>0</v>
      </c>
      <c r="BD1439" s="16">
        <v>0</v>
      </c>
      <c r="BE1439" s="16">
        <v>0</v>
      </c>
      <c r="BF1439" s="16">
        <v>0</v>
      </c>
      <c r="BG1439" s="16">
        <v>0</v>
      </c>
      <c r="BH1439" s="16">
        <v>0</v>
      </c>
      <c r="BI1439" s="14">
        <v>0</v>
      </c>
      <c r="BJ1439" s="11">
        <v>0</v>
      </c>
      <c r="BK1439" s="11">
        <v>0</v>
      </c>
      <c r="BL1439" s="11">
        <v>0</v>
      </c>
      <c r="BM1439" s="11">
        <v>0</v>
      </c>
      <c r="BN1439" s="11">
        <v>0</v>
      </c>
      <c r="BO1439" s="11">
        <v>0</v>
      </c>
      <c r="BP1439" s="11">
        <v>0</v>
      </c>
      <c r="BQ1439" s="46">
        <v>0</v>
      </c>
    </row>
    <row r="1440" ht="20.1" customHeight="1" spans="3:69">
      <c r="C1440" s="19">
        <v>70201002</v>
      </c>
      <c r="D1440" s="17" t="s">
        <v>392</v>
      </c>
      <c r="E1440" s="16">
        <v>1</v>
      </c>
      <c r="F1440" s="16">
        <v>60010300</v>
      </c>
      <c r="G1440" s="19">
        <v>0</v>
      </c>
      <c r="H1440" s="18">
        <v>0</v>
      </c>
      <c r="I1440" s="19">
        <v>1</v>
      </c>
      <c r="J1440" s="19">
        <v>0</v>
      </c>
      <c r="K1440" s="19">
        <v>0</v>
      </c>
      <c r="L1440" s="16">
        <v>0</v>
      </c>
      <c r="M1440" s="16">
        <v>0</v>
      </c>
      <c r="N1440" s="16">
        <v>2</v>
      </c>
      <c r="O1440" s="16">
        <v>2</v>
      </c>
      <c r="P1440" s="16">
        <v>0.8</v>
      </c>
      <c r="Q1440" s="16">
        <v>0</v>
      </c>
      <c r="R1440" s="11">
        <v>0</v>
      </c>
      <c r="S1440" s="16">
        <v>0</v>
      </c>
      <c r="T1440" s="16">
        <v>1</v>
      </c>
      <c r="U1440" s="16">
        <v>2</v>
      </c>
      <c r="V1440" s="16">
        <v>0</v>
      </c>
      <c r="W1440" s="16">
        <v>0</v>
      </c>
      <c r="X1440" s="16">
        <v>0</v>
      </c>
      <c r="Y1440" s="16">
        <v>0</v>
      </c>
      <c r="Z1440" s="16">
        <v>0</v>
      </c>
      <c r="AA1440" s="16">
        <v>0</v>
      </c>
      <c r="AB1440" s="16">
        <v>0</v>
      </c>
      <c r="AC1440" s="16">
        <v>0</v>
      </c>
      <c r="AD1440" s="16">
        <v>30</v>
      </c>
      <c r="AE1440" s="16">
        <v>0</v>
      </c>
      <c r="AF1440" s="16">
        <v>0</v>
      </c>
      <c r="AG1440" s="11">
        <v>2</v>
      </c>
      <c r="AH1440" s="11">
        <v>2</v>
      </c>
      <c r="AI1440" s="11">
        <v>0</v>
      </c>
      <c r="AJ1440" s="11">
        <v>1.5</v>
      </c>
      <c r="AK1440" s="16">
        <v>0</v>
      </c>
      <c r="AL1440" s="16">
        <v>0</v>
      </c>
      <c r="AM1440" s="16">
        <v>0</v>
      </c>
      <c r="AN1440" s="16">
        <v>1</v>
      </c>
      <c r="AO1440" s="16">
        <v>3000</v>
      </c>
      <c r="AP1440" s="16">
        <v>0.5</v>
      </c>
      <c r="AQ1440" s="16">
        <v>0</v>
      </c>
      <c r="AR1440" s="11">
        <v>0</v>
      </c>
      <c r="AS1440" s="16" t="s">
        <v>162</v>
      </c>
      <c r="AT1440" s="20" t="s">
        <v>201</v>
      </c>
      <c r="AU1440" s="16" t="s">
        <v>360</v>
      </c>
      <c r="AV1440" s="19">
        <v>0</v>
      </c>
      <c r="AW1440" s="19">
        <v>0</v>
      </c>
      <c r="AX1440" s="17" t="s">
        <v>348</v>
      </c>
      <c r="AY1440" s="16" t="s">
        <v>2079</v>
      </c>
      <c r="AZ1440" s="18">
        <v>0</v>
      </c>
      <c r="BA1440" s="18">
        <v>0</v>
      </c>
      <c r="BB1440" s="39" t="s">
        <v>394</v>
      </c>
      <c r="BC1440" s="16">
        <v>0</v>
      </c>
      <c r="BD1440" s="16">
        <v>0</v>
      </c>
      <c r="BE1440" s="16">
        <v>0</v>
      </c>
      <c r="BF1440" s="16">
        <v>0</v>
      </c>
      <c r="BG1440" s="16">
        <v>0</v>
      </c>
      <c r="BH1440" s="16">
        <v>0</v>
      </c>
      <c r="BI1440" s="14">
        <v>0</v>
      </c>
      <c r="BJ1440" s="11">
        <v>0</v>
      </c>
      <c r="BK1440" s="11">
        <v>0</v>
      </c>
      <c r="BL1440" s="11">
        <v>0</v>
      </c>
      <c r="BM1440" s="11">
        <v>0</v>
      </c>
      <c r="BN1440" s="11">
        <v>0</v>
      </c>
      <c r="BO1440" s="11">
        <v>0</v>
      </c>
      <c r="BP1440" s="11">
        <v>0</v>
      </c>
      <c r="BQ1440" s="46">
        <v>0</v>
      </c>
    </row>
    <row r="1441" ht="20.1" customHeight="1" spans="3:69">
      <c r="C1441" s="19">
        <v>70201003</v>
      </c>
      <c r="D1441" s="17" t="s">
        <v>2080</v>
      </c>
      <c r="E1441" s="19">
        <v>1</v>
      </c>
      <c r="F1441" s="16">
        <v>60010100</v>
      </c>
      <c r="G1441" s="19">
        <v>0</v>
      </c>
      <c r="H1441" s="18">
        <v>0</v>
      </c>
      <c r="I1441" s="19">
        <v>1</v>
      </c>
      <c r="J1441" s="19">
        <v>0</v>
      </c>
      <c r="K1441" s="19">
        <v>0</v>
      </c>
      <c r="L1441" s="16">
        <v>0</v>
      </c>
      <c r="M1441" s="16">
        <v>0</v>
      </c>
      <c r="N1441" s="16">
        <v>2</v>
      </c>
      <c r="O1441" s="16">
        <v>1</v>
      </c>
      <c r="P1441" s="16">
        <v>1</v>
      </c>
      <c r="Q1441" s="16">
        <v>0</v>
      </c>
      <c r="R1441" s="11">
        <v>0</v>
      </c>
      <c r="S1441" s="16">
        <v>0</v>
      </c>
      <c r="T1441" s="16">
        <v>1</v>
      </c>
      <c r="U1441" s="16">
        <v>2</v>
      </c>
      <c r="V1441" s="16">
        <v>0</v>
      </c>
      <c r="W1441" s="16">
        <v>2</v>
      </c>
      <c r="X1441" s="16">
        <v>0</v>
      </c>
      <c r="Y1441" s="16">
        <v>1</v>
      </c>
      <c r="Z1441" s="16">
        <v>0</v>
      </c>
      <c r="AA1441" s="16">
        <v>0</v>
      </c>
      <c r="AB1441" s="16">
        <v>0</v>
      </c>
      <c r="AC1441" s="16">
        <v>0</v>
      </c>
      <c r="AD1441" s="16">
        <v>15</v>
      </c>
      <c r="AE1441" s="16">
        <v>1</v>
      </c>
      <c r="AF1441" s="16" t="s">
        <v>2081</v>
      </c>
      <c r="AG1441" s="11">
        <v>0</v>
      </c>
      <c r="AH1441" s="11">
        <v>1</v>
      </c>
      <c r="AI1441" s="11">
        <v>0</v>
      </c>
      <c r="AJ1441" s="11">
        <v>2.5</v>
      </c>
      <c r="AK1441" s="16">
        <v>0</v>
      </c>
      <c r="AL1441" s="16">
        <v>0</v>
      </c>
      <c r="AM1441" s="16">
        <v>0</v>
      </c>
      <c r="AN1441" s="16">
        <v>4</v>
      </c>
      <c r="AO1441" s="16">
        <v>5000</v>
      </c>
      <c r="AP1441" s="16">
        <v>3</v>
      </c>
      <c r="AQ1441" s="16">
        <v>0</v>
      </c>
      <c r="AR1441" s="11">
        <v>0</v>
      </c>
      <c r="AS1441" s="16" t="s">
        <v>162</v>
      </c>
      <c r="AT1441" s="20" t="s">
        <v>402</v>
      </c>
      <c r="AU1441" s="16" t="s">
        <v>353</v>
      </c>
      <c r="AV1441" s="19">
        <v>10000007</v>
      </c>
      <c r="AW1441" s="19">
        <v>70201003</v>
      </c>
      <c r="AX1441" s="17" t="s">
        <v>164</v>
      </c>
      <c r="AY1441" s="16">
        <v>0</v>
      </c>
      <c r="AZ1441" s="18">
        <v>0</v>
      </c>
      <c r="BA1441" s="18">
        <v>0</v>
      </c>
      <c r="BB1441" s="39" t="s">
        <v>2082</v>
      </c>
      <c r="BC1441" s="16">
        <v>0</v>
      </c>
      <c r="BD1441" s="16">
        <v>0</v>
      </c>
      <c r="BE1441" s="16">
        <v>0</v>
      </c>
      <c r="BF1441" s="16">
        <v>0</v>
      </c>
      <c r="BG1441" s="16">
        <v>0</v>
      </c>
      <c r="BH1441" s="16">
        <v>0</v>
      </c>
      <c r="BI1441" s="14">
        <v>0</v>
      </c>
      <c r="BJ1441" s="11">
        <v>0</v>
      </c>
      <c r="BK1441" s="11">
        <v>0</v>
      </c>
      <c r="BL1441" s="11">
        <v>0</v>
      </c>
      <c r="BM1441" s="11">
        <v>0</v>
      </c>
      <c r="BN1441" s="11">
        <v>0</v>
      </c>
      <c r="BO1441" s="11">
        <v>0</v>
      </c>
      <c r="BP1441" s="11">
        <v>0</v>
      </c>
      <c r="BQ1441" s="46">
        <v>0</v>
      </c>
    </row>
    <row r="1442" ht="20.1" customHeight="1" spans="3:69">
      <c r="C1442" s="19">
        <v>70201004</v>
      </c>
      <c r="D1442" s="20" t="s">
        <v>2083</v>
      </c>
      <c r="E1442" s="19">
        <v>1</v>
      </c>
      <c r="F1442" s="19">
        <v>60010500</v>
      </c>
      <c r="G1442" s="19">
        <v>0</v>
      </c>
      <c r="H1442" s="18">
        <v>0</v>
      </c>
      <c r="I1442" s="19">
        <v>1</v>
      </c>
      <c r="J1442" s="19">
        <v>0</v>
      </c>
      <c r="K1442" s="19">
        <v>0</v>
      </c>
      <c r="L1442" s="19">
        <v>0</v>
      </c>
      <c r="M1442" s="19">
        <v>0</v>
      </c>
      <c r="N1442" s="16">
        <v>2</v>
      </c>
      <c r="O1442" s="19">
        <v>2</v>
      </c>
      <c r="P1442" s="19">
        <v>0.3</v>
      </c>
      <c r="Q1442" s="19">
        <v>0</v>
      </c>
      <c r="R1442" s="11">
        <v>0</v>
      </c>
      <c r="S1442" s="18">
        <v>0</v>
      </c>
      <c r="T1442" s="16">
        <v>1</v>
      </c>
      <c r="U1442" s="19">
        <v>2</v>
      </c>
      <c r="V1442" s="19">
        <v>0</v>
      </c>
      <c r="W1442" s="19">
        <v>0</v>
      </c>
      <c r="X1442" s="19">
        <v>0</v>
      </c>
      <c r="Y1442" s="19">
        <v>0</v>
      </c>
      <c r="Z1442" s="19">
        <v>0</v>
      </c>
      <c r="AA1442" s="19">
        <v>0</v>
      </c>
      <c r="AB1442" s="16">
        <v>0</v>
      </c>
      <c r="AC1442" s="19">
        <v>0</v>
      </c>
      <c r="AD1442" s="16">
        <v>99999</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t="s">
        <v>492</v>
      </c>
      <c r="AS1442" s="19" t="s">
        <v>162</v>
      </c>
      <c r="AT1442" s="20" t="s">
        <v>163</v>
      </c>
      <c r="AU1442" s="19" t="s">
        <v>251</v>
      </c>
      <c r="AV1442" s="19">
        <v>0</v>
      </c>
      <c r="AW1442" s="19">
        <v>0</v>
      </c>
      <c r="AX1442" s="20" t="s">
        <v>164</v>
      </c>
      <c r="AY1442" s="20" t="s">
        <v>162</v>
      </c>
      <c r="AZ1442" s="18">
        <v>0</v>
      </c>
      <c r="BA1442" s="18">
        <v>0</v>
      </c>
      <c r="BB1442" s="76" t="s">
        <v>493</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ht="19.5" customHeight="1" spans="3:69">
      <c r="C1443" s="19">
        <v>70202001</v>
      </c>
      <c r="D1443" s="17" t="s">
        <v>650</v>
      </c>
      <c r="E1443" s="19">
        <v>1</v>
      </c>
      <c r="F1443" s="16">
        <v>60010100</v>
      </c>
      <c r="G1443" s="19">
        <v>0</v>
      </c>
      <c r="H1443" s="18">
        <v>0</v>
      </c>
      <c r="I1443" s="19">
        <v>1</v>
      </c>
      <c r="J1443" s="19">
        <v>0</v>
      </c>
      <c r="K1443" s="19">
        <v>0</v>
      </c>
      <c r="L1443" s="16">
        <v>0</v>
      </c>
      <c r="M1443" s="16">
        <v>0</v>
      </c>
      <c r="N1443" s="16">
        <v>2</v>
      </c>
      <c r="O1443" s="16">
        <v>1</v>
      </c>
      <c r="P1443" s="16">
        <v>0.3</v>
      </c>
      <c r="Q1443" s="16">
        <v>0</v>
      </c>
      <c r="R1443" s="11">
        <v>0</v>
      </c>
      <c r="S1443" s="16">
        <v>0</v>
      </c>
      <c r="T1443" s="16">
        <v>1</v>
      </c>
      <c r="U1443" s="16">
        <v>2</v>
      </c>
      <c r="V1443" s="16">
        <v>0</v>
      </c>
      <c r="W1443" s="16">
        <v>3</v>
      </c>
      <c r="X1443" s="16">
        <v>0</v>
      </c>
      <c r="Y1443" s="16">
        <v>1</v>
      </c>
      <c r="Z1443" s="16">
        <v>0</v>
      </c>
      <c r="AA1443" s="16">
        <v>0</v>
      </c>
      <c r="AB1443" s="16">
        <v>0</v>
      </c>
      <c r="AC1443" s="16">
        <v>0</v>
      </c>
      <c r="AD1443" s="16">
        <v>15</v>
      </c>
      <c r="AE1443" s="16">
        <v>1</v>
      </c>
      <c r="AF1443" s="16" t="s">
        <v>396</v>
      </c>
      <c r="AG1443" s="11">
        <v>1</v>
      </c>
      <c r="AH1443" s="11">
        <v>1</v>
      </c>
      <c r="AI1443" s="11">
        <v>0</v>
      </c>
      <c r="AJ1443" s="11">
        <v>3</v>
      </c>
      <c r="AK1443" s="16">
        <v>0</v>
      </c>
      <c r="AL1443" s="16">
        <v>0</v>
      </c>
      <c r="AM1443" s="16">
        <v>0</v>
      </c>
      <c r="AN1443" s="16">
        <v>3</v>
      </c>
      <c r="AO1443" s="16">
        <v>5000</v>
      </c>
      <c r="AP1443" s="16">
        <v>2.5</v>
      </c>
      <c r="AQ1443" s="16">
        <v>0</v>
      </c>
      <c r="AR1443" s="11">
        <v>0</v>
      </c>
      <c r="AS1443" s="16" t="s">
        <v>162</v>
      </c>
      <c r="AT1443" s="20" t="s">
        <v>402</v>
      </c>
      <c r="AU1443" s="16" t="s">
        <v>353</v>
      </c>
      <c r="AV1443" s="19">
        <v>10000007</v>
      </c>
      <c r="AW1443" s="19">
        <v>70202001</v>
      </c>
      <c r="AX1443" s="17" t="s">
        <v>164</v>
      </c>
      <c r="AY1443" s="16">
        <v>0</v>
      </c>
      <c r="AZ1443" s="18">
        <v>0</v>
      </c>
      <c r="BA1443" s="18">
        <v>0</v>
      </c>
      <c r="BB1443" s="39" t="s">
        <v>652</v>
      </c>
      <c r="BC1443" s="16">
        <v>0</v>
      </c>
      <c r="BD1443" s="16">
        <v>0</v>
      </c>
      <c r="BE1443" s="16">
        <v>0</v>
      </c>
      <c r="BF1443" s="16">
        <v>0</v>
      </c>
      <c r="BG1443" s="16">
        <v>0</v>
      </c>
      <c r="BH1443" s="16">
        <v>0</v>
      </c>
      <c r="BI1443" s="14">
        <v>0</v>
      </c>
      <c r="BJ1443" s="11">
        <v>0</v>
      </c>
      <c r="BK1443" s="11">
        <v>0</v>
      </c>
      <c r="BL1443" s="11">
        <v>0</v>
      </c>
      <c r="BM1443" s="11">
        <v>0</v>
      </c>
      <c r="BN1443" s="11">
        <v>0</v>
      </c>
      <c r="BO1443" s="11">
        <v>0</v>
      </c>
      <c r="BP1443" s="11">
        <v>0</v>
      </c>
      <c r="BQ1443" s="46">
        <v>0</v>
      </c>
    </row>
    <row r="1444" ht="20.1" customHeight="1" spans="3:69">
      <c r="C1444" s="19">
        <v>70202002</v>
      </c>
      <c r="D1444" s="17" t="s">
        <v>653</v>
      </c>
      <c r="E1444" s="19">
        <v>1</v>
      </c>
      <c r="F1444" s="16">
        <v>60010100</v>
      </c>
      <c r="G1444" s="19">
        <v>0</v>
      </c>
      <c r="H1444" s="18">
        <v>0</v>
      </c>
      <c r="I1444" s="19">
        <v>1</v>
      </c>
      <c r="J1444" s="19">
        <v>0</v>
      </c>
      <c r="K1444" s="19">
        <v>0</v>
      </c>
      <c r="L1444" s="16">
        <v>0</v>
      </c>
      <c r="M1444" s="16">
        <v>0</v>
      </c>
      <c r="N1444" s="16">
        <v>2</v>
      </c>
      <c r="O1444" s="16">
        <v>1</v>
      </c>
      <c r="P1444" s="16">
        <v>0.3</v>
      </c>
      <c r="Q1444" s="16">
        <v>0</v>
      </c>
      <c r="R1444" s="11">
        <v>0</v>
      </c>
      <c r="S1444" s="16">
        <v>0</v>
      </c>
      <c r="T1444" s="16">
        <v>1</v>
      </c>
      <c r="U1444" s="16">
        <v>2</v>
      </c>
      <c r="V1444" s="16">
        <v>0</v>
      </c>
      <c r="W1444" s="16">
        <v>3</v>
      </c>
      <c r="X1444" s="16">
        <v>0</v>
      </c>
      <c r="Y1444" s="16">
        <v>1</v>
      </c>
      <c r="Z1444" s="16">
        <v>0</v>
      </c>
      <c r="AA1444" s="16">
        <v>0</v>
      </c>
      <c r="AB1444" s="16">
        <v>0</v>
      </c>
      <c r="AC1444" s="16">
        <v>0</v>
      </c>
      <c r="AD1444" s="16">
        <v>20</v>
      </c>
      <c r="AE1444" s="16">
        <v>1</v>
      </c>
      <c r="AF1444" s="16">
        <v>3</v>
      </c>
      <c r="AG1444" s="11">
        <v>6</v>
      </c>
      <c r="AH1444" s="11">
        <v>1</v>
      </c>
      <c r="AI1444" s="11">
        <v>0</v>
      </c>
      <c r="AJ1444" s="11">
        <v>1.5</v>
      </c>
      <c r="AK1444" s="16">
        <v>0</v>
      </c>
      <c r="AL1444" s="16">
        <v>0</v>
      </c>
      <c r="AM1444" s="16">
        <v>0</v>
      </c>
      <c r="AN1444" s="16">
        <v>3</v>
      </c>
      <c r="AO1444" s="16">
        <v>5000</v>
      </c>
      <c r="AP1444" s="16">
        <v>3</v>
      </c>
      <c r="AQ1444" s="16">
        <v>0</v>
      </c>
      <c r="AR1444" s="11">
        <v>0</v>
      </c>
      <c r="AS1444" s="16" t="s">
        <v>162</v>
      </c>
      <c r="AT1444" s="20" t="s">
        <v>201</v>
      </c>
      <c r="AU1444" s="16" t="s">
        <v>353</v>
      </c>
      <c r="AV1444" s="19">
        <v>10000007</v>
      </c>
      <c r="AW1444" s="19">
        <v>70202002</v>
      </c>
      <c r="AX1444" s="17" t="s">
        <v>164</v>
      </c>
      <c r="AY1444" s="16" t="s">
        <v>2084</v>
      </c>
      <c r="AZ1444" s="18">
        <v>0</v>
      </c>
      <c r="BA1444" s="18">
        <v>0</v>
      </c>
      <c r="BB1444" s="39" t="s">
        <v>2085</v>
      </c>
      <c r="BC1444" s="16">
        <v>0</v>
      </c>
      <c r="BD1444" s="16">
        <v>0</v>
      </c>
      <c r="BE1444" s="16">
        <v>0</v>
      </c>
      <c r="BF1444" s="16">
        <v>0</v>
      </c>
      <c r="BG1444" s="16">
        <v>0</v>
      </c>
      <c r="BH1444" s="16">
        <v>0</v>
      </c>
      <c r="BI1444" s="14">
        <v>0</v>
      </c>
      <c r="BJ1444" s="11">
        <v>0</v>
      </c>
      <c r="BK1444" s="11">
        <v>0</v>
      </c>
      <c r="BL1444" s="11">
        <v>0</v>
      </c>
      <c r="BM1444" s="11">
        <v>0</v>
      </c>
      <c r="BN1444" s="11">
        <v>0</v>
      </c>
      <c r="BO1444" s="11">
        <v>0</v>
      </c>
      <c r="BP1444" s="11">
        <v>0</v>
      </c>
      <c r="BQ1444" s="46">
        <v>0</v>
      </c>
    </row>
    <row r="1445" ht="20.1" customHeight="1" spans="3:69">
      <c r="C1445" s="19">
        <v>70202003</v>
      </c>
      <c r="D1445" s="20" t="s">
        <v>839</v>
      </c>
      <c r="E1445" s="19">
        <v>1</v>
      </c>
      <c r="F1445" s="19">
        <v>60010500</v>
      </c>
      <c r="G1445" s="19">
        <v>0</v>
      </c>
      <c r="H1445" s="18">
        <v>0</v>
      </c>
      <c r="I1445" s="19">
        <v>1</v>
      </c>
      <c r="J1445" s="19">
        <v>0</v>
      </c>
      <c r="K1445" s="19">
        <v>0</v>
      </c>
      <c r="L1445" s="19">
        <v>0</v>
      </c>
      <c r="M1445" s="19">
        <v>0</v>
      </c>
      <c r="N1445" s="16">
        <v>2</v>
      </c>
      <c r="O1445" s="19">
        <v>0</v>
      </c>
      <c r="P1445" s="19">
        <v>0</v>
      </c>
      <c r="Q1445" s="19">
        <v>0</v>
      </c>
      <c r="R1445" s="11">
        <v>0</v>
      </c>
      <c r="S1445" s="18">
        <v>0</v>
      </c>
      <c r="T1445" s="16">
        <v>1</v>
      </c>
      <c r="U1445" s="19">
        <v>1</v>
      </c>
      <c r="V1445" s="19">
        <v>0</v>
      </c>
      <c r="W1445" s="19">
        <v>1</v>
      </c>
      <c r="X1445" s="19">
        <v>0</v>
      </c>
      <c r="Y1445" s="19">
        <v>0</v>
      </c>
      <c r="Z1445" s="19">
        <v>0</v>
      </c>
      <c r="AA1445" s="19">
        <v>0</v>
      </c>
      <c r="AB1445" s="16">
        <v>0</v>
      </c>
      <c r="AC1445" s="19">
        <v>0</v>
      </c>
      <c r="AD1445" s="19">
        <v>15</v>
      </c>
      <c r="AE1445" s="19">
        <v>0</v>
      </c>
      <c r="AF1445" s="19">
        <v>0</v>
      </c>
      <c r="AG1445" s="11">
        <v>7</v>
      </c>
      <c r="AH1445" s="11">
        <v>0</v>
      </c>
      <c r="AI1445" s="11">
        <v>0</v>
      </c>
      <c r="AJ1445" s="11">
        <v>0</v>
      </c>
      <c r="AK1445" s="19">
        <v>0</v>
      </c>
      <c r="AL1445" s="19">
        <v>0</v>
      </c>
      <c r="AM1445" s="19">
        <v>0</v>
      </c>
      <c r="AN1445" s="19">
        <v>0</v>
      </c>
      <c r="AO1445" s="19">
        <v>1000</v>
      </c>
      <c r="AP1445" s="19">
        <v>0.5</v>
      </c>
      <c r="AQ1445" s="19">
        <v>0</v>
      </c>
      <c r="AR1445" s="11">
        <v>0</v>
      </c>
      <c r="AS1445" s="11">
        <v>90202001</v>
      </c>
      <c r="AT1445" s="20" t="s">
        <v>485</v>
      </c>
      <c r="AU1445" s="19">
        <v>0</v>
      </c>
      <c r="AV1445" s="19">
        <v>10007001</v>
      </c>
      <c r="AW1445" s="19">
        <v>0</v>
      </c>
      <c r="AX1445" s="20" t="s">
        <v>164</v>
      </c>
      <c r="AY1445" s="20" t="s">
        <v>162</v>
      </c>
      <c r="AZ1445" s="18">
        <v>0</v>
      </c>
      <c r="BA1445" s="18">
        <v>0</v>
      </c>
      <c r="BB1445" s="76" t="s">
        <v>1389</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ht="19.5" customHeight="1" spans="3:69">
      <c r="C1446" s="19">
        <v>70202004</v>
      </c>
      <c r="D1446" s="17" t="s">
        <v>657</v>
      </c>
      <c r="E1446" s="19">
        <v>1</v>
      </c>
      <c r="F1446" s="16">
        <v>60010100</v>
      </c>
      <c r="G1446" s="19">
        <v>0</v>
      </c>
      <c r="H1446" s="18">
        <v>0</v>
      </c>
      <c r="I1446" s="19">
        <v>1</v>
      </c>
      <c r="J1446" s="19">
        <v>0</v>
      </c>
      <c r="K1446" s="19">
        <v>0</v>
      </c>
      <c r="L1446" s="16">
        <v>0</v>
      </c>
      <c r="M1446" s="16">
        <v>0</v>
      </c>
      <c r="N1446" s="16">
        <v>2</v>
      </c>
      <c r="O1446" s="16">
        <v>1</v>
      </c>
      <c r="P1446" s="16">
        <v>0.3</v>
      </c>
      <c r="Q1446" s="16">
        <v>0</v>
      </c>
      <c r="R1446" s="11">
        <v>0</v>
      </c>
      <c r="S1446" s="16">
        <v>0</v>
      </c>
      <c r="T1446" s="16">
        <v>1</v>
      </c>
      <c r="U1446" s="16">
        <v>2</v>
      </c>
      <c r="V1446" s="16">
        <v>0</v>
      </c>
      <c r="W1446" s="16">
        <v>1</v>
      </c>
      <c r="X1446" s="16">
        <v>0</v>
      </c>
      <c r="Y1446" s="16">
        <v>1</v>
      </c>
      <c r="Z1446" s="16">
        <v>0</v>
      </c>
      <c r="AA1446" s="16">
        <v>0</v>
      </c>
      <c r="AB1446" s="16">
        <v>0</v>
      </c>
      <c r="AC1446" s="16">
        <v>0</v>
      </c>
      <c r="AD1446" s="16">
        <v>30</v>
      </c>
      <c r="AE1446" s="16">
        <v>1</v>
      </c>
      <c r="AF1446" s="16" t="s">
        <v>556</v>
      </c>
      <c r="AG1446" s="11">
        <v>0</v>
      </c>
      <c r="AH1446" s="11">
        <v>0</v>
      </c>
      <c r="AI1446" s="11">
        <v>0</v>
      </c>
      <c r="AJ1446" s="11">
        <v>0</v>
      </c>
      <c r="AK1446" s="16">
        <v>0</v>
      </c>
      <c r="AL1446" s="16">
        <v>0</v>
      </c>
      <c r="AM1446" s="16">
        <v>0</v>
      </c>
      <c r="AN1446" s="16">
        <v>0.5</v>
      </c>
      <c r="AO1446" s="16">
        <v>999999</v>
      </c>
      <c r="AP1446" s="16">
        <v>0.5</v>
      </c>
      <c r="AQ1446" s="16">
        <v>0</v>
      </c>
      <c r="AR1446" s="11">
        <v>0</v>
      </c>
      <c r="AS1446" s="301" t="s">
        <v>651</v>
      </c>
      <c r="AT1446" s="20" t="s">
        <v>218</v>
      </c>
      <c r="AU1446" s="16" t="s">
        <v>353</v>
      </c>
      <c r="AV1446" s="19">
        <v>10000007</v>
      </c>
      <c r="AW1446" s="19">
        <v>70202004</v>
      </c>
      <c r="AX1446" s="20" t="s">
        <v>234</v>
      </c>
      <c r="AY1446" s="20" t="s">
        <v>264</v>
      </c>
      <c r="AZ1446" s="18">
        <v>0</v>
      </c>
      <c r="BA1446" s="18">
        <v>0</v>
      </c>
      <c r="BB1446" s="39" t="s">
        <v>2086</v>
      </c>
      <c r="BC1446" s="16">
        <v>0</v>
      </c>
      <c r="BD1446" s="16">
        <v>0</v>
      </c>
      <c r="BE1446" s="16">
        <v>0</v>
      </c>
      <c r="BF1446" s="16">
        <v>0</v>
      </c>
      <c r="BG1446" s="16">
        <v>0</v>
      </c>
      <c r="BH1446" s="16">
        <v>0</v>
      </c>
      <c r="BI1446" s="14">
        <v>0</v>
      </c>
      <c r="BJ1446" s="11">
        <v>0</v>
      </c>
      <c r="BK1446" s="11">
        <v>0</v>
      </c>
      <c r="BL1446" s="11">
        <v>0</v>
      </c>
      <c r="BM1446" s="11">
        <v>0</v>
      </c>
      <c r="BN1446" s="11">
        <v>0</v>
      </c>
      <c r="BO1446" s="11">
        <v>0</v>
      </c>
      <c r="BP1446" s="11">
        <v>0</v>
      </c>
      <c r="BQ1446" s="46">
        <v>0</v>
      </c>
    </row>
    <row r="1447" ht="19.5" customHeight="1" spans="3:69">
      <c r="C1447" s="19">
        <v>70203001</v>
      </c>
      <c r="D1447" s="17" t="s">
        <v>2087</v>
      </c>
      <c r="E1447" s="19">
        <v>1</v>
      </c>
      <c r="F1447" s="16">
        <v>60010100</v>
      </c>
      <c r="G1447" s="19">
        <v>0</v>
      </c>
      <c r="H1447" s="18">
        <v>0</v>
      </c>
      <c r="I1447" s="19">
        <v>1</v>
      </c>
      <c r="J1447" s="19">
        <v>0</v>
      </c>
      <c r="K1447" s="19">
        <v>0</v>
      </c>
      <c r="L1447" s="16">
        <v>0</v>
      </c>
      <c r="M1447" s="16">
        <v>0</v>
      </c>
      <c r="N1447" s="16">
        <v>2</v>
      </c>
      <c r="O1447" s="16">
        <v>1</v>
      </c>
      <c r="P1447" s="16">
        <v>0.3</v>
      </c>
      <c r="Q1447" s="16">
        <v>0</v>
      </c>
      <c r="R1447" s="11">
        <v>0</v>
      </c>
      <c r="S1447" s="16">
        <v>0</v>
      </c>
      <c r="T1447" s="16">
        <v>1</v>
      </c>
      <c r="U1447" s="16">
        <v>2</v>
      </c>
      <c r="V1447" s="16">
        <v>0</v>
      </c>
      <c r="W1447" s="16">
        <v>2</v>
      </c>
      <c r="X1447" s="16">
        <v>0</v>
      </c>
      <c r="Y1447" s="16">
        <v>1</v>
      </c>
      <c r="Z1447" s="16">
        <v>0</v>
      </c>
      <c r="AA1447" s="16">
        <v>0</v>
      </c>
      <c r="AB1447" s="16">
        <v>0</v>
      </c>
      <c r="AC1447" s="16">
        <v>0</v>
      </c>
      <c r="AD1447" s="16">
        <v>20</v>
      </c>
      <c r="AE1447" s="16">
        <v>1</v>
      </c>
      <c r="AF1447" s="16" t="s">
        <v>556</v>
      </c>
      <c r="AG1447" s="11">
        <v>1</v>
      </c>
      <c r="AH1447" s="11">
        <v>1</v>
      </c>
      <c r="AI1447" s="11">
        <v>0</v>
      </c>
      <c r="AJ1447" s="11">
        <v>1.5</v>
      </c>
      <c r="AK1447" s="16">
        <v>0</v>
      </c>
      <c r="AL1447" s="16">
        <v>0</v>
      </c>
      <c r="AM1447" s="16">
        <v>0</v>
      </c>
      <c r="AN1447" s="16">
        <v>0.5</v>
      </c>
      <c r="AO1447" s="16">
        <v>999999</v>
      </c>
      <c r="AP1447" s="16">
        <v>2</v>
      </c>
      <c r="AQ1447" s="16">
        <v>0</v>
      </c>
      <c r="AR1447" s="11">
        <v>0</v>
      </c>
      <c r="AS1447" s="16" t="s">
        <v>162</v>
      </c>
      <c r="AT1447" s="20" t="s">
        <v>163</v>
      </c>
      <c r="AU1447" s="16" t="s">
        <v>353</v>
      </c>
      <c r="AV1447" s="19">
        <v>10000007</v>
      </c>
      <c r="AW1447" s="19">
        <v>70203001</v>
      </c>
      <c r="AX1447" s="20" t="s">
        <v>234</v>
      </c>
      <c r="AY1447" s="20" t="s">
        <v>264</v>
      </c>
      <c r="AZ1447" s="18">
        <v>0</v>
      </c>
      <c r="BA1447" s="18">
        <v>0</v>
      </c>
      <c r="BB1447" s="39" t="s">
        <v>2088</v>
      </c>
      <c r="BC1447" s="16">
        <v>0</v>
      </c>
      <c r="BD1447" s="16">
        <v>0</v>
      </c>
      <c r="BE1447" s="16">
        <v>0</v>
      </c>
      <c r="BF1447" s="16">
        <v>0</v>
      </c>
      <c r="BG1447" s="16">
        <v>0</v>
      </c>
      <c r="BH1447" s="16">
        <v>0</v>
      </c>
      <c r="BI1447" s="14">
        <v>0</v>
      </c>
      <c r="BJ1447" s="11">
        <v>0</v>
      </c>
      <c r="BK1447" s="11">
        <v>0</v>
      </c>
      <c r="BL1447" s="11">
        <v>0</v>
      </c>
      <c r="BM1447" s="11">
        <v>0</v>
      </c>
      <c r="BN1447" s="11">
        <v>0</v>
      </c>
      <c r="BO1447" s="11">
        <v>0</v>
      </c>
      <c r="BP1447" s="11">
        <v>0</v>
      </c>
      <c r="BQ1447" s="46">
        <v>0</v>
      </c>
    </row>
    <row r="1448" ht="20.1" customHeight="1" spans="3:69">
      <c r="C1448" s="19">
        <v>70203002</v>
      </c>
      <c r="D1448" s="17" t="s">
        <v>487</v>
      </c>
      <c r="E1448" s="19">
        <v>1</v>
      </c>
      <c r="F1448" s="19">
        <v>60010500</v>
      </c>
      <c r="G1448" s="19">
        <v>0</v>
      </c>
      <c r="H1448" s="18">
        <v>0</v>
      </c>
      <c r="I1448" s="19">
        <v>1</v>
      </c>
      <c r="J1448" s="19">
        <v>0</v>
      </c>
      <c r="K1448" s="19">
        <v>0</v>
      </c>
      <c r="L1448" s="19">
        <v>0</v>
      </c>
      <c r="M1448" s="19">
        <v>0</v>
      </c>
      <c r="N1448" s="16">
        <v>2</v>
      </c>
      <c r="O1448" s="19">
        <v>1</v>
      </c>
      <c r="P1448" s="19">
        <v>0.05</v>
      </c>
      <c r="Q1448" s="19">
        <v>0</v>
      </c>
      <c r="R1448" s="11">
        <v>0</v>
      </c>
      <c r="S1448" s="18">
        <v>0</v>
      </c>
      <c r="T1448" s="16">
        <v>1</v>
      </c>
      <c r="U1448" s="19">
        <v>1</v>
      </c>
      <c r="V1448" s="19">
        <v>0</v>
      </c>
      <c r="W1448" s="19">
        <v>2</v>
      </c>
      <c r="X1448" s="19">
        <v>0</v>
      </c>
      <c r="Y1448" s="19">
        <v>0</v>
      </c>
      <c r="Z1448" s="19">
        <v>0</v>
      </c>
      <c r="AA1448" s="19">
        <v>0</v>
      </c>
      <c r="AB1448" s="16">
        <v>0</v>
      </c>
      <c r="AC1448" s="19">
        <v>0</v>
      </c>
      <c r="AD1448" s="19">
        <v>10</v>
      </c>
      <c r="AE1448" s="19">
        <v>0</v>
      </c>
      <c r="AF1448" s="19">
        <v>0</v>
      </c>
      <c r="AG1448" s="11">
        <v>7</v>
      </c>
      <c r="AH1448" s="11">
        <v>0</v>
      </c>
      <c r="AI1448" s="11">
        <v>0</v>
      </c>
      <c r="AJ1448" s="11">
        <v>0</v>
      </c>
      <c r="AK1448" s="19">
        <v>0</v>
      </c>
      <c r="AL1448" s="19">
        <v>0</v>
      </c>
      <c r="AM1448" s="19">
        <v>0</v>
      </c>
      <c r="AN1448" s="19">
        <v>0</v>
      </c>
      <c r="AO1448" s="19">
        <v>1000</v>
      </c>
      <c r="AP1448" s="19">
        <v>0.5</v>
      </c>
      <c r="AQ1448" s="19">
        <v>0</v>
      </c>
      <c r="AR1448" s="11">
        <v>0</v>
      </c>
      <c r="AS1448" s="19" t="s">
        <v>430</v>
      </c>
      <c r="AT1448" s="20" t="s">
        <v>485</v>
      </c>
      <c r="AU1448" s="19">
        <v>0</v>
      </c>
      <c r="AV1448" s="19">
        <v>10007001</v>
      </c>
      <c r="AW1448" s="19">
        <v>0</v>
      </c>
      <c r="AX1448" s="20" t="s">
        <v>164</v>
      </c>
      <c r="AY1448" s="20" t="s">
        <v>162</v>
      </c>
      <c r="AZ1448" s="18">
        <v>0</v>
      </c>
      <c r="BA1448" s="18">
        <v>0</v>
      </c>
      <c r="BB1448" s="76" t="s">
        <v>488</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ht="20.1" customHeight="1" spans="3:69">
      <c r="C1449" s="19">
        <v>70203003</v>
      </c>
      <c r="D1449" s="17" t="s">
        <v>2089</v>
      </c>
      <c r="E1449" s="19">
        <v>1</v>
      </c>
      <c r="F1449" s="16">
        <v>60010100</v>
      </c>
      <c r="G1449" s="19">
        <v>0</v>
      </c>
      <c r="H1449" s="18">
        <v>0</v>
      </c>
      <c r="I1449" s="19">
        <v>1</v>
      </c>
      <c r="J1449" s="19">
        <v>0</v>
      </c>
      <c r="K1449" s="19">
        <v>0</v>
      </c>
      <c r="L1449" s="16">
        <v>0</v>
      </c>
      <c r="M1449" s="16">
        <v>0</v>
      </c>
      <c r="N1449" s="16">
        <v>2</v>
      </c>
      <c r="O1449" s="16">
        <v>1</v>
      </c>
      <c r="P1449" s="16">
        <v>0.3</v>
      </c>
      <c r="Q1449" s="16">
        <v>0</v>
      </c>
      <c r="R1449" s="11">
        <v>0</v>
      </c>
      <c r="S1449" s="16">
        <v>0</v>
      </c>
      <c r="T1449" s="16">
        <v>1</v>
      </c>
      <c r="U1449" s="16">
        <v>2</v>
      </c>
      <c r="V1449" s="16">
        <v>0</v>
      </c>
      <c r="W1449" s="16">
        <v>2.5</v>
      </c>
      <c r="X1449" s="16">
        <v>0</v>
      </c>
      <c r="Y1449" s="16">
        <v>1</v>
      </c>
      <c r="Z1449" s="16">
        <v>0</v>
      </c>
      <c r="AA1449" s="16">
        <v>0</v>
      </c>
      <c r="AB1449" s="16">
        <v>0</v>
      </c>
      <c r="AC1449" s="16">
        <v>0</v>
      </c>
      <c r="AD1449" s="16">
        <v>15</v>
      </c>
      <c r="AE1449" s="16">
        <v>1</v>
      </c>
      <c r="AF1449" s="16">
        <v>3</v>
      </c>
      <c r="AG1449" s="11">
        <v>4</v>
      </c>
      <c r="AH1449" s="11">
        <v>1</v>
      </c>
      <c r="AI1449" s="11">
        <v>0</v>
      </c>
      <c r="AJ1449" s="11">
        <v>1.5</v>
      </c>
      <c r="AK1449" s="16">
        <v>0</v>
      </c>
      <c r="AL1449" s="16">
        <v>0</v>
      </c>
      <c r="AM1449" s="16">
        <v>0</v>
      </c>
      <c r="AN1449" s="16">
        <v>3</v>
      </c>
      <c r="AO1449" s="16">
        <v>5000</v>
      </c>
      <c r="AP1449" s="16">
        <v>3</v>
      </c>
      <c r="AQ1449" s="16">
        <v>0</v>
      </c>
      <c r="AR1449" s="11">
        <v>0</v>
      </c>
      <c r="AS1449" s="16" t="s">
        <v>162</v>
      </c>
      <c r="AT1449" s="20" t="s">
        <v>201</v>
      </c>
      <c r="AU1449" s="16" t="s">
        <v>353</v>
      </c>
      <c r="AV1449" s="19">
        <v>10000007</v>
      </c>
      <c r="AW1449" s="19">
        <v>70203003</v>
      </c>
      <c r="AX1449" s="17" t="s">
        <v>164</v>
      </c>
      <c r="AY1449" s="16" t="s">
        <v>2090</v>
      </c>
      <c r="AZ1449" s="18">
        <v>0</v>
      </c>
      <c r="BA1449" s="18">
        <v>0</v>
      </c>
      <c r="BB1449" s="39" t="s">
        <v>2091</v>
      </c>
      <c r="BC1449" s="16">
        <v>0</v>
      </c>
      <c r="BD1449" s="16">
        <v>0</v>
      </c>
      <c r="BE1449" s="16">
        <v>0</v>
      </c>
      <c r="BF1449" s="16">
        <v>0</v>
      </c>
      <c r="BG1449" s="16">
        <v>0</v>
      </c>
      <c r="BH1449" s="16">
        <v>0</v>
      </c>
      <c r="BI1449" s="14">
        <v>0</v>
      </c>
      <c r="BJ1449" s="11">
        <v>0</v>
      </c>
      <c r="BK1449" s="11">
        <v>0</v>
      </c>
      <c r="BL1449" s="11">
        <v>0</v>
      </c>
      <c r="BM1449" s="11">
        <v>0</v>
      </c>
      <c r="BN1449" s="11">
        <v>0</v>
      </c>
      <c r="BO1449" s="11">
        <v>0</v>
      </c>
      <c r="BP1449" s="11">
        <v>0</v>
      </c>
      <c r="BQ1449" s="46">
        <v>0</v>
      </c>
    </row>
    <row r="1450" ht="19.5" customHeight="1" spans="3:69">
      <c r="C1450" s="19">
        <v>70203004</v>
      </c>
      <c r="D1450" s="17" t="s">
        <v>709</v>
      </c>
      <c r="E1450" s="19">
        <v>1</v>
      </c>
      <c r="F1450" s="16">
        <v>60010100</v>
      </c>
      <c r="G1450" s="19">
        <v>0</v>
      </c>
      <c r="H1450" s="18">
        <v>0</v>
      </c>
      <c r="I1450" s="19">
        <v>1</v>
      </c>
      <c r="J1450" s="19">
        <v>0</v>
      </c>
      <c r="K1450" s="19">
        <v>0</v>
      </c>
      <c r="L1450" s="16">
        <v>0</v>
      </c>
      <c r="M1450" s="16">
        <v>0</v>
      </c>
      <c r="N1450" s="16">
        <v>2</v>
      </c>
      <c r="O1450" s="16">
        <v>1</v>
      </c>
      <c r="P1450" s="16">
        <v>0.3</v>
      </c>
      <c r="Q1450" s="16">
        <v>0</v>
      </c>
      <c r="R1450" s="11">
        <v>0</v>
      </c>
      <c r="S1450" s="16">
        <v>0</v>
      </c>
      <c r="T1450" s="16">
        <v>1</v>
      </c>
      <c r="U1450" s="16">
        <v>2</v>
      </c>
      <c r="V1450" s="16">
        <v>0</v>
      </c>
      <c r="W1450" s="16">
        <v>3</v>
      </c>
      <c r="X1450" s="16">
        <v>0</v>
      </c>
      <c r="Y1450" s="16">
        <v>1</v>
      </c>
      <c r="Z1450" s="16">
        <v>0</v>
      </c>
      <c r="AA1450" s="16">
        <v>0</v>
      </c>
      <c r="AB1450" s="16">
        <v>0</v>
      </c>
      <c r="AC1450" s="16">
        <v>0</v>
      </c>
      <c r="AD1450" s="16">
        <v>15</v>
      </c>
      <c r="AE1450" s="16">
        <v>1</v>
      </c>
      <c r="AF1450" s="16" t="s">
        <v>396</v>
      </c>
      <c r="AG1450" s="11">
        <v>0</v>
      </c>
      <c r="AH1450" s="11">
        <v>1</v>
      </c>
      <c r="AI1450" s="11">
        <v>0</v>
      </c>
      <c r="AJ1450" s="11">
        <v>3</v>
      </c>
      <c r="AK1450" s="16">
        <v>0</v>
      </c>
      <c r="AL1450" s="16">
        <v>0</v>
      </c>
      <c r="AM1450" s="16">
        <v>0</v>
      </c>
      <c r="AN1450" s="16">
        <v>3</v>
      </c>
      <c r="AO1450" s="16">
        <v>5000</v>
      </c>
      <c r="AP1450" s="16">
        <v>2.5</v>
      </c>
      <c r="AQ1450" s="16">
        <v>0</v>
      </c>
      <c r="AR1450" s="11">
        <v>0</v>
      </c>
      <c r="AS1450" s="16" t="s">
        <v>430</v>
      </c>
      <c r="AT1450" s="20" t="s">
        <v>402</v>
      </c>
      <c r="AU1450" s="16" t="s">
        <v>353</v>
      </c>
      <c r="AV1450" s="19">
        <v>10000007</v>
      </c>
      <c r="AW1450" s="19">
        <v>70203004</v>
      </c>
      <c r="AX1450" s="17" t="s">
        <v>164</v>
      </c>
      <c r="AY1450" s="16">
        <v>0</v>
      </c>
      <c r="AZ1450" s="18">
        <v>0</v>
      </c>
      <c r="BA1450" s="18">
        <v>0</v>
      </c>
      <c r="BB1450" s="39" t="s">
        <v>2092</v>
      </c>
      <c r="BC1450" s="16">
        <v>0</v>
      </c>
      <c r="BD1450" s="16">
        <v>0</v>
      </c>
      <c r="BE1450" s="16">
        <v>0</v>
      </c>
      <c r="BF1450" s="16">
        <v>0</v>
      </c>
      <c r="BG1450" s="16">
        <v>0</v>
      </c>
      <c r="BH1450" s="16">
        <v>0</v>
      </c>
      <c r="BI1450" s="14">
        <v>0</v>
      </c>
      <c r="BJ1450" s="11">
        <v>0</v>
      </c>
      <c r="BK1450" s="11">
        <v>0</v>
      </c>
      <c r="BL1450" s="11">
        <v>0</v>
      </c>
      <c r="BM1450" s="11">
        <v>0</v>
      </c>
      <c r="BN1450" s="11">
        <v>0</v>
      </c>
      <c r="BO1450" s="11">
        <v>0</v>
      </c>
      <c r="BP1450" s="11">
        <v>0</v>
      </c>
      <c r="BQ1450" s="46">
        <v>0</v>
      </c>
    </row>
    <row r="1451" ht="19.5" customHeight="1" spans="3:69">
      <c r="C1451" s="19">
        <v>70204001</v>
      </c>
      <c r="D1451" s="17" t="s">
        <v>2093</v>
      </c>
      <c r="E1451" s="19">
        <v>1</v>
      </c>
      <c r="F1451" s="16">
        <v>60010100</v>
      </c>
      <c r="G1451" s="19">
        <v>0</v>
      </c>
      <c r="H1451" s="18">
        <v>0</v>
      </c>
      <c r="I1451" s="19">
        <v>1</v>
      </c>
      <c r="J1451" s="19">
        <v>0</v>
      </c>
      <c r="K1451" s="19">
        <v>0</v>
      </c>
      <c r="L1451" s="16">
        <v>0</v>
      </c>
      <c r="M1451" s="16">
        <v>0</v>
      </c>
      <c r="N1451" s="16">
        <v>2</v>
      </c>
      <c r="O1451" s="16">
        <v>1</v>
      </c>
      <c r="P1451" s="16">
        <v>0.3</v>
      </c>
      <c r="Q1451" s="16">
        <v>0</v>
      </c>
      <c r="R1451" s="11">
        <v>0</v>
      </c>
      <c r="S1451" s="16">
        <v>0</v>
      </c>
      <c r="T1451" s="16">
        <v>1</v>
      </c>
      <c r="U1451" s="16">
        <v>2</v>
      </c>
      <c r="V1451" s="16">
        <v>0</v>
      </c>
      <c r="W1451" s="16">
        <v>3</v>
      </c>
      <c r="X1451" s="16">
        <v>0</v>
      </c>
      <c r="Y1451" s="16">
        <v>1</v>
      </c>
      <c r="Z1451" s="16">
        <v>0</v>
      </c>
      <c r="AA1451" s="16">
        <v>0</v>
      </c>
      <c r="AB1451" s="16">
        <v>0</v>
      </c>
      <c r="AC1451" s="16">
        <v>0</v>
      </c>
      <c r="AD1451" s="16">
        <v>12</v>
      </c>
      <c r="AE1451" s="16">
        <v>1</v>
      </c>
      <c r="AF1451" s="16" t="s">
        <v>396</v>
      </c>
      <c r="AG1451" s="11">
        <v>0</v>
      </c>
      <c r="AH1451" s="11">
        <v>1</v>
      </c>
      <c r="AI1451" s="11">
        <v>0</v>
      </c>
      <c r="AJ1451" s="11">
        <v>3</v>
      </c>
      <c r="AK1451" s="16">
        <v>0</v>
      </c>
      <c r="AL1451" s="16">
        <v>0</v>
      </c>
      <c r="AM1451" s="16">
        <v>0</v>
      </c>
      <c r="AN1451" s="16">
        <v>3</v>
      </c>
      <c r="AO1451" s="16">
        <v>5000</v>
      </c>
      <c r="AP1451" s="16">
        <v>2.5</v>
      </c>
      <c r="AQ1451" s="16">
        <v>0</v>
      </c>
      <c r="AR1451" s="11">
        <v>0</v>
      </c>
      <c r="AS1451" s="16">
        <v>80001030</v>
      </c>
      <c r="AT1451" s="20" t="s">
        <v>218</v>
      </c>
      <c r="AU1451" s="16" t="s">
        <v>353</v>
      </c>
      <c r="AV1451" s="19">
        <v>10000007</v>
      </c>
      <c r="AW1451" s="19">
        <v>70204001</v>
      </c>
      <c r="AX1451" s="17" t="s">
        <v>164</v>
      </c>
      <c r="AY1451" s="16">
        <v>0</v>
      </c>
      <c r="AZ1451" s="18">
        <v>0</v>
      </c>
      <c r="BA1451" s="18">
        <v>0</v>
      </c>
      <c r="BB1451" s="39" t="s">
        <v>2094</v>
      </c>
      <c r="BC1451" s="16">
        <v>0</v>
      </c>
      <c r="BD1451" s="16">
        <v>0</v>
      </c>
      <c r="BE1451" s="16">
        <v>0</v>
      </c>
      <c r="BF1451" s="16">
        <v>0</v>
      </c>
      <c r="BG1451" s="16">
        <v>0</v>
      </c>
      <c r="BH1451" s="16">
        <v>0</v>
      </c>
      <c r="BI1451" s="14">
        <v>0</v>
      </c>
      <c r="BJ1451" s="11">
        <v>0</v>
      </c>
      <c r="BK1451" s="11">
        <v>0</v>
      </c>
      <c r="BL1451" s="11">
        <v>0</v>
      </c>
      <c r="BM1451" s="11">
        <v>0</v>
      </c>
      <c r="BN1451" s="11">
        <v>0</v>
      </c>
      <c r="BO1451" s="11">
        <v>0</v>
      </c>
      <c r="BP1451" s="11">
        <v>0</v>
      </c>
      <c r="BQ1451" s="46">
        <v>0</v>
      </c>
    </row>
    <row r="1452" ht="20.1" customHeight="1" spans="3:69">
      <c r="C1452" s="19">
        <v>70204002</v>
      </c>
      <c r="D1452" s="17" t="s">
        <v>398</v>
      </c>
      <c r="E1452" s="19">
        <v>1</v>
      </c>
      <c r="F1452" s="16">
        <v>60010100</v>
      </c>
      <c r="G1452" s="19">
        <v>0</v>
      </c>
      <c r="H1452" s="18">
        <v>0</v>
      </c>
      <c r="I1452" s="19">
        <v>1</v>
      </c>
      <c r="J1452" s="19">
        <v>0</v>
      </c>
      <c r="K1452" s="19">
        <v>0</v>
      </c>
      <c r="L1452" s="16">
        <v>0</v>
      </c>
      <c r="M1452" s="16">
        <v>0</v>
      </c>
      <c r="N1452" s="16">
        <v>2</v>
      </c>
      <c r="O1452" s="16">
        <v>1</v>
      </c>
      <c r="P1452" s="16">
        <v>0.3</v>
      </c>
      <c r="Q1452" s="16">
        <v>0</v>
      </c>
      <c r="R1452" s="11">
        <v>0</v>
      </c>
      <c r="S1452" s="16">
        <v>0</v>
      </c>
      <c r="T1452" s="16">
        <v>1</v>
      </c>
      <c r="U1452" s="16">
        <v>2</v>
      </c>
      <c r="V1452" s="16">
        <v>0</v>
      </c>
      <c r="W1452" s="16">
        <v>2.5</v>
      </c>
      <c r="X1452" s="16">
        <v>0</v>
      </c>
      <c r="Y1452" s="16">
        <v>1</v>
      </c>
      <c r="Z1452" s="16">
        <v>0</v>
      </c>
      <c r="AA1452" s="16">
        <v>0</v>
      </c>
      <c r="AB1452" s="16">
        <v>0</v>
      </c>
      <c r="AC1452" s="16">
        <v>0</v>
      </c>
      <c r="AD1452" s="16">
        <v>10</v>
      </c>
      <c r="AE1452" s="16">
        <v>1</v>
      </c>
      <c r="AF1452" s="16">
        <v>3</v>
      </c>
      <c r="AG1452" s="11">
        <v>4</v>
      </c>
      <c r="AH1452" s="11">
        <v>1</v>
      </c>
      <c r="AI1452" s="11">
        <v>0</v>
      </c>
      <c r="AJ1452" s="11">
        <v>1.5</v>
      </c>
      <c r="AK1452" s="16">
        <v>0</v>
      </c>
      <c r="AL1452" s="16">
        <v>0</v>
      </c>
      <c r="AM1452" s="16">
        <v>0</v>
      </c>
      <c r="AN1452" s="16">
        <v>3</v>
      </c>
      <c r="AO1452" s="16">
        <v>5000</v>
      </c>
      <c r="AP1452" s="16">
        <v>3</v>
      </c>
      <c r="AQ1452" s="16">
        <v>0</v>
      </c>
      <c r="AR1452" s="11">
        <v>0</v>
      </c>
      <c r="AS1452" s="16">
        <v>80001030</v>
      </c>
      <c r="AT1452" s="20" t="s">
        <v>201</v>
      </c>
      <c r="AU1452" s="16" t="s">
        <v>353</v>
      </c>
      <c r="AV1452" s="19">
        <v>10000007</v>
      </c>
      <c r="AW1452" s="19">
        <v>70204002</v>
      </c>
      <c r="AX1452" s="17" t="s">
        <v>164</v>
      </c>
      <c r="AY1452" s="16" t="s">
        <v>2095</v>
      </c>
      <c r="AZ1452" s="18">
        <v>0</v>
      </c>
      <c r="BA1452" s="18">
        <v>0</v>
      </c>
      <c r="BB1452" s="39" t="s">
        <v>838</v>
      </c>
      <c r="BC1452" s="16">
        <v>0</v>
      </c>
      <c r="BD1452" s="16">
        <v>0</v>
      </c>
      <c r="BE1452" s="16">
        <v>0</v>
      </c>
      <c r="BF1452" s="16">
        <v>0</v>
      </c>
      <c r="BG1452" s="16">
        <v>0</v>
      </c>
      <c r="BH1452" s="16">
        <v>0</v>
      </c>
      <c r="BI1452" s="14">
        <v>0</v>
      </c>
      <c r="BJ1452" s="11">
        <v>0</v>
      </c>
      <c r="BK1452" s="11">
        <v>0</v>
      </c>
      <c r="BL1452" s="11">
        <v>0</v>
      </c>
      <c r="BM1452" s="11">
        <v>0</v>
      </c>
      <c r="BN1452" s="11">
        <v>0</v>
      </c>
      <c r="BO1452" s="11">
        <v>0</v>
      </c>
      <c r="BP1452" s="11">
        <v>0</v>
      </c>
      <c r="BQ1452" s="46">
        <v>0</v>
      </c>
    </row>
    <row r="1453" ht="20.1" customHeight="1" spans="3:69">
      <c r="C1453" s="19">
        <v>70204003</v>
      </c>
      <c r="D1453" s="17" t="s">
        <v>401</v>
      </c>
      <c r="E1453" s="19">
        <v>1</v>
      </c>
      <c r="F1453" s="16">
        <v>60010100</v>
      </c>
      <c r="G1453" s="19">
        <v>0</v>
      </c>
      <c r="H1453" s="18">
        <v>0</v>
      </c>
      <c r="I1453" s="19">
        <v>1</v>
      </c>
      <c r="J1453" s="19">
        <v>0</v>
      </c>
      <c r="K1453" s="19">
        <v>0</v>
      </c>
      <c r="L1453" s="16">
        <v>0</v>
      </c>
      <c r="M1453" s="16">
        <v>0</v>
      </c>
      <c r="N1453" s="16">
        <v>2</v>
      </c>
      <c r="O1453" s="16">
        <v>1</v>
      </c>
      <c r="P1453" s="16">
        <v>0.3</v>
      </c>
      <c r="Q1453" s="16">
        <v>0</v>
      </c>
      <c r="R1453" s="11">
        <v>0</v>
      </c>
      <c r="S1453" s="16">
        <v>0</v>
      </c>
      <c r="T1453" s="16">
        <v>1</v>
      </c>
      <c r="U1453" s="16">
        <v>2</v>
      </c>
      <c r="V1453" s="16">
        <v>0</v>
      </c>
      <c r="W1453" s="16">
        <v>3</v>
      </c>
      <c r="X1453" s="16">
        <v>0</v>
      </c>
      <c r="Y1453" s="16">
        <v>1</v>
      </c>
      <c r="Z1453" s="16">
        <v>0</v>
      </c>
      <c r="AA1453" s="16">
        <v>0</v>
      </c>
      <c r="AB1453" s="16">
        <v>0</v>
      </c>
      <c r="AC1453" s="16">
        <v>0</v>
      </c>
      <c r="AD1453" s="16">
        <v>12</v>
      </c>
      <c r="AE1453" s="16">
        <v>1</v>
      </c>
      <c r="AF1453" s="16">
        <v>3</v>
      </c>
      <c r="AG1453" s="11">
        <v>6</v>
      </c>
      <c r="AH1453" s="11">
        <v>1</v>
      </c>
      <c r="AI1453" s="11">
        <v>0</v>
      </c>
      <c r="AJ1453" s="11">
        <v>1.5</v>
      </c>
      <c r="AK1453" s="16">
        <v>0</v>
      </c>
      <c r="AL1453" s="16">
        <v>0</v>
      </c>
      <c r="AM1453" s="16">
        <v>0</v>
      </c>
      <c r="AN1453" s="16">
        <v>3</v>
      </c>
      <c r="AO1453" s="16">
        <v>5000</v>
      </c>
      <c r="AP1453" s="16">
        <v>3</v>
      </c>
      <c r="AQ1453" s="16">
        <v>0</v>
      </c>
      <c r="AR1453" s="11">
        <v>0</v>
      </c>
      <c r="AS1453" s="16">
        <v>80001030</v>
      </c>
      <c r="AT1453" s="20" t="s">
        <v>402</v>
      </c>
      <c r="AU1453" s="16" t="s">
        <v>353</v>
      </c>
      <c r="AV1453" s="19">
        <v>10000007</v>
      </c>
      <c r="AW1453" s="19">
        <v>70204003</v>
      </c>
      <c r="AX1453" s="17" t="s">
        <v>164</v>
      </c>
      <c r="AY1453" s="16" t="s">
        <v>2096</v>
      </c>
      <c r="AZ1453" s="18">
        <v>0</v>
      </c>
      <c r="BA1453" s="18">
        <v>0</v>
      </c>
      <c r="BB1453" s="39" t="s">
        <v>2097</v>
      </c>
      <c r="BC1453" s="16">
        <v>0</v>
      </c>
      <c r="BD1453" s="16">
        <v>0</v>
      </c>
      <c r="BE1453" s="16">
        <v>0</v>
      </c>
      <c r="BF1453" s="16">
        <v>0</v>
      </c>
      <c r="BG1453" s="16">
        <v>0</v>
      </c>
      <c r="BH1453" s="16">
        <v>0</v>
      </c>
      <c r="BI1453" s="14">
        <v>0</v>
      </c>
      <c r="BJ1453" s="11">
        <v>0</v>
      </c>
      <c r="BK1453" s="11">
        <v>0</v>
      </c>
      <c r="BL1453" s="11">
        <v>0</v>
      </c>
      <c r="BM1453" s="11">
        <v>0</v>
      </c>
      <c r="BN1453" s="11">
        <v>0</v>
      </c>
      <c r="BO1453" s="11">
        <v>0</v>
      </c>
      <c r="BP1453" s="11">
        <v>0</v>
      </c>
      <c r="BQ1453" s="46">
        <v>0</v>
      </c>
    </row>
    <row r="1454" ht="20.1" customHeight="1" spans="3:69">
      <c r="C1454" s="19">
        <v>70204004</v>
      </c>
      <c r="D1454" s="20" t="s">
        <v>405</v>
      </c>
      <c r="E1454" s="19">
        <v>1</v>
      </c>
      <c r="F1454" s="19">
        <v>60010500</v>
      </c>
      <c r="G1454" s="19">
        <v>0</v>
      </c>
      <c r="H1454" s="18">
        <v>0</v>
      </c>
      <c r="I1454" s="19">
        <v>1</v>
      </c>
      <c r="J1454" s="19">
        <v>0</v>
      </c>
      <c r="K1454" s="19">
        <v>0</v>
      </c>
      <c r="L1454" s="19">
        <v>0</v>
      </c>
      <c r="M1454" s="19">
        <v>0</v>
      </c>
      <c r="N1454" s="16">
        <v>2</v>
      </c>
      <c r="O1454" s="19">
        <v>2</v>
      </c>
      <c r="P1454" s="19">
        <v>0.3</v>
      </c>
      <c r="Q1454" s="19">
        <v>0</v>
      </c>
      <c r="R1454" s="11">
        <v>0</v>
      </c>
      <c r="S1454" s="18">
        <v>0</v>
      </c>
      <c r="T1454" s="16">
        <v>1</v>
      </c>
      <c r="U1454" s="19">
        <v>2</v>
      </c>
      <c r="V1454" s="19">
        <v>0</v>
      </c>
      <c r="W1454" s="19">
        <v>0</v>
      </c>
      <c r="X1454" s="19">
        <v>0</v>
      </c>
      <c r="Y1454" s="19">
        <v>0</v>
      </c>
      <c r="Z1454" s="19">
        <v>0</v>
      </c>
      <c r="AA1454" s="19">
        <v>0</v>
      </c>
      <c r="AB1454" s="16">
        <v>0</v>
      </c>
      <c r="AC1454" s="19">
        <v>0</v>
      </c>
      <c r="AD1454" s="16">
        <v>10</v>
      </c>
      <c r="AE1454" s="19">
        <v>0</v>
      </c>
      <c r="AF1454" s="19">
        <v>0</v>
      </c>
      <c r="AG1454" s="11">
        <v>7</v>
      </c>
      <c r="AH1454" s="11">
        <v>0</v>
      </c>
      <c r="AI1454" s="11">
        <v>0</v>
      </c>
      <c r="AJ1454" s="11">
        <v>0</v>
      </c>
      <c r="AK1454" s="19">
        <v>0</v>
      </c>
      <c r="AL1454" s="19">
        <v>0</v>
      </c>
      <c r="AM1454" s="19">
        <v>0</v>
      </c>
      <c r="AN1454" s="19">
        <v>0</v>
      </c>
      <c r="AO1454" s="19">
        <v>1000</v>
      </c>
      <c r="AP1454" s="19">
        <v>0</v>
      </c>
      <c r="AQ1454" s="19">
        <v>0</v>
      </c>
      <c r="AR1454" s="11">
        <v>0</v>
      </c>
      <c r="AS1454" s="19">
        <v>90204004</v>
      </c>
      <c r="AT1454" s="20" t="s">
        <v>163</v>
      </c>
      <c r="AU1454" s="19" t="s">
        <v>251</v>
      </c>
      <c r="AV1454" s="19">
        <v>0</v>
      </c>
      <c r="AW1454" s="19">
        <v>0</v>
      </c>
      <c r="AX1454" s="20" t="s">
        <v>164</v>
      </c>
      <c r="AY1454" s="20" t="s">
        <v>162</v>
      </c>
      <c r="AZ1454" s="18">
        <v>0</v>
      </c>
      <c r="BA1454" s="18">
        <v>0</v>
      </c>
      <c r="BB1454" s="76" t="s">
        <v>406</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ht="19.5" customHeight="1" spans="3:69">
      <c r="C1455" s="19">
        <v>70204005</v>
      </c>
      <c r="D1455" s="20" t="s">
        <v>577</v>
      </c>
      <c r="E1455" s="19">
        <v>1</v>
      </c>
      <c r="F1455" s="19">
        <v>60010300</v>
      </c>
      <c r="G1455" s="19">
        <v>0</v>
      </c>
      <c r="H1455" s="18">
        <v>0</v>
      </c>
      <c r="I1455" s="19">
        <v>1</v>
      </c>
      <c r="J1455" s="19">
        <v>0</v>
      </c>
      <c r="K1455" s="19">
        <v>0</v>
      </c>
      <c r="L1455" s="19">
        <v>0</v>
      </c>
      <c r="M1455" s="19">
        <v>0</v>
      </c>
      <c r="N1455" s="16">
        <v>2</v>
      </c>
      <c r="O1455" s="19">
        <v>2</v>
      </c>
      <c r="P1455" s="19">
        <v>0.8</v>
      </c>
      <c r="Q1455" s="19">
        <v>0</v>
      </c>
      <c r="R1455" s="11">
        <v>0</v>
      </c>
      <c r="S1455" s="18">
        <v>0</v>
      </c>
      <c r="T1455" s="16">
        <v>1</v>
      </c>
      <c r="U1455" s="19">
        <v>2</v>
      </c>
      <c r="V1455" s="19">
        <v>0</v>
      </c>
      <c r="W1455" s="19">
        <v>3</v>
      </c>
      <c r="X1455" s="19">
        <v>0</v>
      </c>
      <c r="Y1455" s="19">
        <v>0</v>
      </c>
      <c r="Z1455" s="19">
        <v>0</v>
      </c>
      <c r="AA1455" s="19">
        <v>0</v>
      </c>
      <c r="AB1455" s="16">
        <v>0</v>
      </c>
      <c r="AC1455" s="19">
        <v>0</v>
      </c>
      <c r="AD1455" s="19">
        <v>20</v>
      </c>
      <c r="AE1455" s="19">
        <v>1</v>
      </c>
      <c r="AF1455" s="19">
        <v>1</v>
      </c>
      <c r="AG1455" s="11">
        <v>2</v>
      </c>
      <c r="AH1455" s="11">
        <v>2</v>
      </c>
      <c r="AI1455" s="11">
        <v>0</v>
      </c>
      <c r="AJ1455" s="11">
        <v>1.5</v>
      </c>
      <c r="AK1455" s="19">
        <v>0</v>
      </c>
      <c r="AL1455" s="19">
        <v>0</v>
      </c>
      <c r="AM1455" s="19">
        <v>0</v>
      </c>
      <c r="AN1455" s="19">
        <v>1</v>
      </c>
      <c r="AO1455" s="19">
        <v>30000</v>
      </c>
      <c r="AP1455" s="19">
        <v>0</v>
      </c>
      <c r="AQ1455" s="19">
        <v>4</v>
      </c>
      <c r="AR1455" s="11">
        <v>0</v>
      </c>
      <c r="AS1455" s="16" t="s">
        <v>430</v>
      </c>
      <c r="AT1455" s="20" t="s">
        <v>163</v>
      </c>
      <c r="AU1455" s="19" t="s">
        <v>360</v>
      </c>
      <c r="AV1455" s="19">
        <v>10003002</v>
      </c>
      <c r="AW1455" s="19">
        <v>70106005</v>
      </c>
      <c r="AX1455" s="20" t="s">
        <v>384</v>
      </c>
      <c r="AY1455" s="20">
        <v>0</v>
      </c>
      <c r="AZ1455" s="18">
        <v>0</v>
      </c>
      <c r="BA1455" s="18">
        <v>0</v>
      </c>
      <c r="BB1455" s="76" t="s">
        <v>578</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ht="20.1" customHeight="1" spans="3:69">
      <c r="C1456" s="19">
        <v>70205001</v>
      </c>
      <c r="D1456" s="17" t="s">
        <v>635</v>
      </c>
      <c r="E1456" s="19">
        <v>1</v>
      </c>
      <c r="F1456" s="16">
        <v>60010100</v>
      </c>
      <c r="G1456" s="19">
        <v>0</v>
      </c>
      <c r="H1456" s="18">
        <v>0</v>
      </c>
      <c r="I1456" s="19">
        <v>1</v>
      </c>
      <c r="J1456" s="19">
        <v>0</v>
      </c>
      <c r="K1456" s="19">
        <v>0</v>
      </c>
      <c r="L1456" s="16">
        <v>0</v>
      </c>
      <c r="M1456" s="16">
        <v>0</v>
      </c>
      <c r="N1456" s="16">
        <v>2</v>
      </c>
      <c r="O1456" s="16">
        <v>1</v>
      </c>
      <c r="P1456" s="16">
        <v>0.3</v>
      </c>
      <c r="Q1456" s="16">
        <v>0</v>
      </c>
      <c r="R1456" s="11">
        <v>0</v>
      </c>
      <c r="S1456" s="16">
        <v>0</v>
      </c>
      <c r="T1456" s="16">
        <v>1</v>
      </c>
      <c r="U1456" s="16">
        <v>2</v>
      </c>
      <c r="V1456" s="16">
        <v>0</v>
      </c>
      <c r="W1456" s="16">
        <v>3</v>
      </c>
      <c r="X1456" s="16">
        <v>0</v>
      </c>
      <c r="Y1456" s="16">
        <v>1</v>
      </c>
      <c r="Z1456" s="16">
        <v>0</v>
      </c>
      <c r="AA1456" s="16">
        <v>0</v>
      </c>
      <c r="AB1456" s="16">
        <v>0</v>
      </c>
      <c r="AC1456" s="16">
        <v>0</v>
      </c>
      <c r="AD1456" s="16">
        <v>15</v>
      </c>
      <c r="AE1456" s="16">
        <v>1</v>
      </c>
      <c r="AF1456" s="16">
        <v>3</v>
      </c>
      <c r="AG1456" s="11">
        <v>4</v>
      </c>
      <c r="AH1456" s="11">
        <v>1</v>
      </c>
      <c r="AI1456" s="11">
        <v>0</v>
      </c>
      <c r="AJ1456" s="11">
        <v>1.5</v>
      </c>
      <c r="AK1456" s="16">
        <v>0</v>
      </c>
      <c r="AL1456" s="16">
        <v>0</v>
      </c>
      <c r="AM1456" s="16">
        <v>0</v>
      </c>
      <c r="AN1456" s="16">
        <v>3</v>
      </c>
      <c r="AO1456" s="16">
        <v>999999</v>
      </c>
      <c r="AP1456" s="16">
        <v>3</v>
      </c>
      <c r="AQ1456" s="16">
        <v>0</v>
      </c>
      <c r="AR1456" s="11">
        <v>0</v>
      </c>
      <c r="AS1456" s="16" t="s">
        <v>162</v>
      </c>
      <c r="AT1456" s="20" t="s">
        <v>218</v>
      </c>
      <c r="AU1456" s="16" t="s">
        <v>353</v>
      </c>
      <c r="AV1456" s="19">
        <v>10000007</v>
      </c>
      <c r="AW1456" s="19">
        <v>70205001</v>
      </c>
      <c r="AX1456" s="17" t="s">
        <v>164</v>
      </c>
      <c r="AY1456" s="16" t="s">
        <v>2098</v>
      </c>
      <c r="AZ1456" s="18">
        <v>0</v>
      </c>
      <c r="BA1456" s="18">
        <v>0</v>
      </c>
      <c r="BB1456" s="39" t="s">
        <v>637</v>
      </c>
      <c r="BC1456" s="16">
        <v>0</v>
      </c>
      <c r="BD1456" s="16">
        <v>0</v>
      </c>
      <c r="BE1456" s="16">
        <v>0</v>
      </c>
      <c r="BF1456" s="16">
        <v>0</v>
      </c>
      <c r="BG1456" s="16">
        <v>0</v>
      </c>
      <c r="BH1456" s="16">
        <v>0</v>
      </c>
      <c r="BI1456" s="14">
        <v>0</v>
      </c>
      <c r="BJ1456" s="11">
        <v>0</v>
      </c>
      <c r="BK1456" s="11">
        <v>0</v>
      </c>
      <c r="BL1456" s="11">
        <v>0</v>
      </c>
      <c r="BM1456" s="11">
        <v>0</v>
      </c>
      <c r="BN1456" s="11">
        <v>0</v>
      </c>
      <c r="BO1456" s="11">
        <v>0</v>
      </c>
      <c r="BP1456" s="11">
        <v>0</v>
      </c>
      <c r="BQ1456" s="46">
        <v>0</v>
      </c>
    </row>
    <row r="1457" ht="20.1" customHeight="1" spans="3:69">
      <c r="C1457" s="19">
        <v>70205002</v>
      </c>
      <c r="D1457" s="20" t="s">
        <v>373</v>
      </c>
      <c r="E1457" s="19">
        <v>1</v>
      </c>
      <c r="F1457" s="19">
        <v>60010500</v>
      </c>
      <c r="G1457" s="19">
        <v>0</v>
      </c>
      <c r="H1457" s="18">
        <v>0</v>
      </c>
      <c r="I1457" s="19">
        <v>1</v>
      </c>
      <c r="J1457" s="19">
        <v>0</v>
      </c>
      <c r="K1457" s="19">
        <v>0</v>
      </c>
      <c r="L1457" s="19">
        <v>0</v>
      </c>
      <c r="M1457" s="19">
        <v>0</v>
      </c>
      <c r="N1457" s="16">
        <v>2</v>
      </c>
      <c r="O1457" s="19">
        <v>2</v>
      </c>
      <c r="P1457" s="19">
        <v>0.3</v>
      </c>
      <c r="Q1457" s="19">
        <v>0</v>
      </c>
      <c r="R1457" s="11">
        <v>0</v>
      </c>
      <c r="S1457" s="18">
        <v>0</v>
      </c>
      <c r="T1457" s="16">
        <v>1</v>
      </c>
      <c r="U1457" s="19">
        <v>2</v>
      </c>
      <c r="V1457" s="19">
        <v>0</v>
      </c>
      <c r="W1457" s="19">
        <v>0</v>
      </c>
      <c r="X1457" s="19">
        <v>0</v>
      </c>
      <c r="Y1457" s="19">
        <v>0</v>
      </c>
      <c r="Z1457" s="19">
        <v>0</v>
      </c>
      <c r="AA1457" s="19">
        <v>0</v>
      </c>
      <c r="AB1457" s="16">
        <v>0</v>
      </c>
      <c r="AC1457" s="19">
        <v>0</v>
      </c>
      <c r="AD1457" s="16">
        <v>99999</v>
      </c>
      <c r="AE1457" s="19">
        <v>0</v>
      </c>
      <c r="AF1457" s="19">
        <v>0</v>
      </c>
      <c r="AG1457" s="11">
        <v>8</v>
      </c>
      <c r="AH1457" s="11">
        <v>0</v>
      </c>
      <c r="AI1457" s="11">
        <v>0</v>
      </c>
      <c r="AJ1457" s="11">
        <v>0</v>
      </c>
      <c r="AK1457" s="19">
        <v>0</v>
      </c>
      <c r="AL1457" s="19">
        <v>0</v>
      </c>
      <c r="AM1457" s="19">
        <v>0</v>
      </c>
      <c r="AN1457" s="19">
        <v>0</v>
      </c>
      <c r="AO1457" s="19">
        <v>1000</v>
      </c>
      <c r="AP1457" s="19">
        <v>0</v>
      </c>
      <c r="AQ1457" s="19">
        <v>0</v>
      </c>
      <c r="AR1457" s="11">
        <v>90105002</v>
      </c>
      <c r="AS1457" s="19" t="s">
        <v>162</v>
      </c>
      <c r="AT1457" s="20" t="s">
        <v>163</v>
      </c>
      <c r="AU1457" s="19" t="s">
        <v>251</v>
      </c>
      <c r="AV1457" s="19">
        <v>0</v>
      </c>
      <c r="AW1457" s="19">
        <v>0</v>
      </c>
      <c r="AX1457" s="20" t="s">
        <v>164</v>
      </c>
      <c r="AY1457" s="20" t="s">
        <v>162</v>
      </c>
      <c r="AZ1457" s="18">
        <v>0</v>
      </c>
      <c r="BA1457" s="18">
        <v>0</v>
      </c>
      <c r="BB1457" s="76" t="s">
        <v>549</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ht="20.1" customHeight="1" spans="3:69">
      <c r="C1458" s="19">
        <v>70205003</v>
      </c>
      <c r="D1458" s="20" t="s">
        <v>437</v>
      </c>
      <c r="E1458" s="19">
        <v>1</v>
      </c>
      <c r="F1458" s="19">
        <v>60010500</v>
      </c>
      <c r="G1458" s="19">
        <v>0</v>
      </c>
      <c r="H1458" s="18">
        <v>0</v>
      </c>
      <c r="I1458" s="19">
        <v>1</v>
      </c>
      <c r="J1458" s="19">
        <v>0</v>
      </c>
      <c r="K1458" s="19">
        <v>0</v>
      </c>
      <c r="L1458" s="19">
        <v>0</v>
      </c>
      <c r="M1458" s="19">
        <v>0</v>
      </c>
      <c r="N1458" s="16">
        <v>2</v>
      </c>
      <c r="O1458" s="19">
        <v>2</v>
      </c>
      <c r="P1458" s="19">
        <v>0.3</v>
      </c>
      <c r="Q1458" s="19">
        <v>0</v>
      </c>
      <c r="R1458" s="11">
        <v>0</v>
      </c>
      <c r="S1458" s="18">
        <v>0</v>
      </c>
      <c r="T1458" s="16">
        <v>1</v>
      </c>
      <c r="U1458" s="19">
        <v>2</v>
      </c>
      <c r="V1458" s="19">
        <v>0</v>
      </c>
      <c r="W1458" s="19">
        <v>0</v>
      </c>
      <c r="X1458" s="19">
        <v>0</v>
      </c>
      <c r="Y1458" s="19">
        <v>0</v>
      </c>
      <c r="Z1458" s="19">
        <v>0</v>
      </c>
      <c r="AA1458" s="19">
        <v>0</v>
      </c>
      <c r="AB1458" s="16">
        <v>0</v>
      </c>
      <c r="AC1458" s="19">
        <v>0</v>
      </c>
      <c r="AD1458" s="16">
        <v>99999</v>
      </c>
      <c r="AE1458" s="19">
        <v>0</v>
      </c>
      <c r="AF1458" s="19">
        <v>0</v>
      </c>
      <c r="AG1458" s="11">
        <v>8</v>
      </c>
      <c r="AH1458" s="11">
        <v>0</v>
      </c>
      <c r="AI1458" s="11">
        <v>0</v>
      </c>
      <c r="AJ1458" s="11">
        <v>0</v>
      </c>
      <c r="AK1458" s="19">
        <v>0</v>
      </c>
      <c r="AL1458" s="19">
        <v>0</v>
      </c>
      <c r="AM1458" s="19">
        <v>0</v>
      </c>
      <c r="AN1458" s="19">
        <v>0</v>
      </c>
      <c r="AO1458" s="19">
        <v>1000</v>
      </c>
      <c r="AP1458" s="19">
        <v>0</v>
      </c>
      <c r="AQ1458" s="19">
        <v>0</v>
      </c>
      <c r="AR1458" s="11" t="s">
        <v>638</v>
      </c>
      <c r="AS1458" s="19" t="s">
        <v>162</v>
      </c>
      <c r="AT1458" s="20" t="s">
        <v>163</v>
      </c>
      <c r="AU1458" s="19" t="s">
        <v>251</v>
      </c>
      <c r="AV1458" s="19">
        <v>0</v>
      </c>
      <c r="AW1458" s="19">
        <v>0</v>
      </c>
      <c r="AX1458" s="20" t="s">
        <v>164</v>
      </c>
      <c r="AY1458" s="20" t="s">
        <v>162</v>
      </c>
      <c r="AZ1458" s="18">
        <v>0</v>
      </c>
      <c r="BA1458" s="18">
        <v>0</v>
      </c>
      <c r="BB1458" s="76" t="s">
        <v>493</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ht="20.1" customHeight="1" spans="3:69">
      <c r="C1459" s="19">
        <v>70205004</v>
      </c>
      <c r="D1459" s="17" t="s">
        <v>392</v>
      </c>
      <c r="E1459" s="16">
        <v>1</v>
      </c>
      <c r="F1459" s="16">
        <v>60010300</v>
      </c>
      <c r="G1459" s="19">
        <v>0</v>
      </c>
      <c r="H1459" s="18">
        <v>0</v>
      </c>
      <c r="I1459" s="19">
        <v>1</v>
      </c>
      <c r="J1459" s="19">
        <v>0</v>
      </c>
      <c r="K1459" s="19">
        <v>0</v>
      </c>
      <c r="L1459" s="16">
        <v>0</v>
      </c>
      <c r="M1459" s="16">
        <v>0</v>
      </c>
      <c r="N1459" s="16">
        <v>2</v>
      </c>
      <c r="O1459" s="16">
        <v>2</v>
      </c>
      <c r="P1459" s="16">
        <v>0.9</v>
      </c>
      <c r="Q1459" s="16">
        <v>0</v>
      </c>
      <c r="R1459" s="11">
        <v>0</v>
      </c>
      <c r="S1459" s="16">
        <v>0</v>
      </c>
      <c r="T1459" s="16">
        <v>1</v>
      </c>
      <c r="U1459" s="16">
        <v>2</v>
      </c>
      <c r="V1459" s="16">
        <v>0</v>
      </c>
      <c r="W1459" s="16">
        <v>0</v>
      </c>
      <c r="X1459" s="16">
        <v>0</v>
      </c>
      <c r="Y1459" s="16">
        <v>0</v>
      </c>
      <c r="Z1459" s="16">
        <v>0</v>
      </c>
      <c r="AA1459" s="16">
        <v>0</v>
      </c>
      <c r="AB1459" s="16">
        <v>0</v>
      </c>
      <c r="AC1459" s="16">
        <v>0</v>
      </c>
      <c r="AD1459" s="16">
        <v>30</v>
      </c>
      <c r="AE1459" s="16">
        <v>0</v>
      </c>
      <c r="AF1459" s="16">
        <v>0</v>
      </c>
      <c r="AG1459" s="11">
        <v>2</v>
      </c>
      <c r="AH1459" s="11">
        <v>2</v>
      </c>
      <c r="AI1459" s="11">
        <v>0</v>
      </c>
      <c r="AJ1459" s="11">
        <v>1.5</v>
      </c>
      <c r="AK1459" s="16">
        <v>0</v>
      </c>
      <c r="AL1459" s="16">
        <v>0</v>
      </c>
      <c r="AM1459" s="16">
        <v>0</v>
      </c>
      <c r="AN1459" s="16">
        <v>1</v>
      </c>
      <c r="AO1459" s="16">
        <v>3000</v>
      </c>
      <c r="AP1459" s="16">
        <v>0.5</v>
      </c>
      <c r="AQ1459" s="16">
        <v>0</v>
      </c>
      <c r="AR1459" s="11">
        <v>0</v>
      </c>
      <c r="AS1459" s="16" t="s">
        <v>162</v>
      </c>
      <c r="AT1459" s="20" t="s">
        <v>218</v>
      </c>
      <c r="AU1459" s="16" t="s">
        <v>360</v>
      </c>
      <c r="AV1459" s="19">
        <v>0</v>
      </c>
      <c r="AW1459" s="19">
        <v>0</v>
      </c>
      <c r="AX1459" s="17" t="s">
        <v>348</v>
      </c>
      <c r="AY1459" s="16" t="s">
        <v>2099</v>
      </c>
      <c r="AZ1459" s="18">
        <v>0</v>
      </c>
      <c r="BA1459" s="18">
        <v>0</v>
      </c>
      <c r="BB1459" s="39" t="s">
        <v>2100</v>
      </c>
      <c r="BC1459" s="16">
        <v>0</v>
      </c>
      <c r="BD1459" s="16">
        <v>0</v>
      </c>
      <c r="BE1459" s="16">
        <v>0</v>
      </c>
      <c r="BF1459" s="16">
        <v>0</v>
      </c>
      <c r="BG1459" s="16">
        <v>0</v>
      </c>
      <c r="BH1459" s="16">
        <v>0</v>
      </c>
      <c r="BI1459" s="14">
        <v>0</v>
      </c>
      <c r="BJ1459" s="11">
        <v>0</v>
      </c>
      <c r="BK1459" s="11">
        <v>0</v>
      </c>
      <c r="BL1459" s="11">
        <v>0</v>
      </c>
      <c r="BM1459" s="11">
        <v>0</v>
      </c>
      <c r="BN1459" s="11">
        <v>0</v>
      </c>
      <c r="BO1459" s="11">
        <v>0</v>
      </c>
      <c r="BP1459" s="11">
        <v>0</v>
      </c>
      <c r="BQ1459" s="46">
        <v>0</v>
      </c>
    </row>
    <row r="1460" ht="19.5" customHeight="1" spans="3:69">
      <c r="C1460" s="19">
        <v>70205005</v>
      </c>
      <c r="D1460" s="17" t="s">
        <v>499</v>
      </c>
      <c r="E1460" s="19">
        <v>1</v>
      </c>
      <c r="F1460" s="16">
        <v>60010100</v>
      </c>
      <c r="G1460" s="19">
        <v>0</v>
      </c>
      <c r="H1460" s="18">
        <v>0</v>
      </c>
      <c r="I1460" s="19">
        <v>1</v>
      </c>
      <c r="J1460" s="19">
        <v>0</v>
      </c>
      <c r="K1460" s="19">
        <v>0</v>
      </c>
      <c r="L1460" s="16">
        <v>0</v>
      </c>
      <c r="M1460" s="16">
        <v>0</v>
      </c>
      <c r="N1460" s="16">
        <v>2</v>
      </c>
      <c r="O1460" s="16">
        <v>1</v>
      </c>
      <c r="P1460" s="16">
        <v>0.3</v>
      </c>
      <c r="Q1460" s="16">
        <v>0</v>
      </c>
      <c r="R1460" s="11">
        <v>0</v>
      </c>
      <c r="S1460" s="16">
        <v>0</v>
      </c>
      <c r="T1460" s="16">
        <v>1</v>
      </c>
      <c r="U1460" s="16">
        <v>2</v>
      </c>
      <c r="V1460" s="16">
        <v>0</v>
      </c>
      <c r="W1460" s="16">
        <v>3</v>
      </c>
      <c r="X1460" s="16">
        <v>0</v>
      </c>
      <c r="Y1460" s="16">
        <v>1</v>
      </c>
      <c r="Z1460" s="16">
        <v>0</v>
      </c>
      <c r="AA1460" s="16">
        <v>0</v>
      </c>
      <c r="AB1460" s="16">
        <v>0</v>
      </c>
      <c r="AC1460" s="16">
        <v>0</v>
      </c>
      <c r="AD1460" s="16">
        <v>15</v>
      </c>
      <c r="AE1460" s="16">
        <v>1</v>
      </c>
      <c r="AF1460" s="16" t="s">
        <v>396</v>
      </c>
      <c r="AG1460" s="11">
        <v>0</v>
      </c>
      <c r="AH1460" s="11">
        <v>1</v>
      </c>
      <c r="AI1460" s="11">
        <v>0</v>
      </c>
      <c r="AJ1460" s="11">
        <v>3</v>
      </c>
      <c r="AK1460" s="16">
        <v>0</v>
      </c>
      <c r="AL1460" s="16">
        <v>0</v>
      </c>
      <c r="AM1460" s="16">
        <v>0</v>
      </c>
      <c r="AN1460" s="16">
        <v>3</v>
      </c>
      <c r="AO1460" s="16">
        <v>5000</v>
      </c>
      <c r="AP1460" s="16">
        <v>2.5</v>
      </c>
      <c r="AQ1460" s="16">
        <v>0</v>
      </c>
      <c r="AR1460" s="11">
        <v>0</v>
      </c>
      <c r="AS1460" s="16" t="s">
        <v>430</v>
      </c>
      <c r="AT1460" s="20" t="s">
        <v>201</v>
      </c>
      <c r="AU1460" s="16" t="s">
        <v>353</v>
      </c>
      <c r="AV1460" s="19">
        <v>10000007</v>
      </c>
      <c r="AW1460" s="19">
        <v>70205002</v>
      </c>
      <c r="AX1460" s="17" t="s">
        <v>164</v>
      </c>
      <c r="AY1460" s="16">
        <v>0</v>
      </c>
      <c r="AZ1460" s="18">
        <v>0</v>
      </c>
      <c r="BA1460" s="18">
        <v>0</v>
      </c>
      <c r="BB1460" s="39" t="s">
        <v>500</v>
      </c>
      <c r="BC1460" s="16">
        <v>0</v>
      </c>
      <c r="BD1460" s="16">
        <v>0</v>
      </c>
      <c r="BE1460" s="16">
        <v>0</v>
      </c>
      <c r="BF1460" s="16">
        <v>0</v>
      </c>
      <c r="BG1460" s="16">
        <v>0</v>
      </c>
      <c r="BH1460" s="16">
        <v>0</v>
      </c>
      <c r="BI1460" s="14">
        <v>0</v>
      </c>
      <c r="BJ1460" s="11">
        <v>0</v>
      </c>
      <c r="BK1460" s="11">
        <v>0</v>
      </c>
      <c r="BL1460" s="11">
        <v>0</v>
      </c>
      <c r="BM1460" s="11">
        <v>0</v>
      </c>
      <c r="BN1460" s="11">
        <v>0</v>
      </c>
      <c r="BO1460" s="11">
        <v>0</v>
      </c>
      <c r="BP1460" s="11">
        <v>0</v>
      </c>
      <c r="BQ1460" s="46">
        <v>0</v>
      </c>
    </row>
    <row r="1461" ht="19.5" customHeight="1" spans="3:69">
      <c r="C1461" s="19">
        <v>70205006</v>
      </c>
      <c r="D1461" s="17" t="s">
        <v>639</v>
      </c>
      <c r="E1461" s="19">
        <v>1</v>
      </c>
      <c r="F1461" s="16">
        <v>60010100</v>
      </c>
      <c r="G1461" s="19">
        <v>0</v>
      </c>
      <c r="H1461" s="18">
        <v>0</v>
      </c>
      <c r="I1461" s="19">
        <v>1</v>
      </c>
      <c r="J1461" s="19">
        <v>0</v>
      </c>
      <c r="K1461" s="19">
        <v>0</v>
      </c>
      <c r="L1461" s="16">
        <v>0</v>
      </c>
      <c r="M1461" s="16">
        <v>0</v>
      </c>
      <c r="N1461" s="16">
        <v>2</v>
      </c>
      <c r="O1461" s="16">
        <v>1</v>
      </c>
      <c r="P1461" s="16">
        <v>0.3</v>
      </c>
      <c r="Q1461" s="16">
        <v>0</v>
      </c>
      <c r="R1461" s="11">
        <v>0</v>
      </c>
      <c r="S1461" s="16">
        <v>0</v>
      </c>
      <c r="T1461" s="16">
        <v>1</v>
      </c>
      <c r="U1461" s="16">
        <v>2</v>
      </c>
      <c r="V1461" s="16">
        <v>0</v>
      </c>
      <c r="W1461" s="16">
        <v>1</v>
      </c>
      <c r="X1461" s="16">
        <v>0</v>
      </c>
      <c r="Y1461" s="16">
        <v>1</v>
      </c>
      <c r="Z1461" s="16">
        <v>0</v>
      </c>
      <c r="AA1461" s="16">
        <v>0</v>
      </c>
      <c r="AB1461" s="16">
        <v>0</v>
      </c>
      <c r="AC1461" s="16">
        <v>0</v>
      </c>
      <c r="AD1461" s="16">
        <v>15</v>
      </c>
      <c r="AE1461" s="16">
        <v>1</v>
      </c>
      <c r="AF1461" s="16" t="s">
        <v>556</v>
      </c>
      <c r="AG1461" s="11">
        <v>0</v>
      </c>
      <c r="AH1461" s="11">
        <v>0</v>
      </c>
      <c r="AI1461" s="11">
        <v>0</v>
      </c>
      <c r="AJ1461" s="11">
        <v>0</v>
      </c>
      <c r="AK1461" s="16">
        <v>0</v>
      </c>
      <c r="AL1461" s="16">
        <v>0</v>
      </c>
      <c r="AM1461" s="16">
        <v>0</v>
      </c>
      <c r="AN1461" s="16">
        <v>0.5</v>
      </c>
      <c r="AO1461" s="16">
        <v>999999</v>
      </c>
      <c r="AP1461" s="16">
        <v>0.5</v>
      </c>
      <c r="AQ1461" s="16">
        <v>0</v>
      </c>
      <c r="AR1461" s="11">
        <v>0</v>
      </c>
      <c r="AS1461" s="11">
        <v>90105006</v>
      </c>
      <c r="AT1461" s="20" t="s">
        <v>402</v>
      </c>
      <c r="AU1461" s="16" t="s">
        <v>353</v>
      </c>
      <c r="AV1461" s="19">
        <v>10000007</v>
      </c>
      <c r="AW1461" s="19">
        <v>70205003</v>
      </c>
      <c r="AX1461" s="20" t="s">
        <v>234</v>
      </c>
      <c r="AY1461" s="20" t="s">
        <v>264</v>
      </c>
      <c r="AZ1461" s="18">
        <v>0</v>
      </c>
      <c r="BA1461" s="18">
        <v>0</v>
      </c>
      <c r="BB1461" s="39" t="s">
        <v>640</v>
      </c>
      <c r="BC1461" s="16">
        <v>0</v>
      </c>
      <c r="BD1461" s="16">
        <v>0</v>
      </c>
      <c r="BE1461" s="16">
        <v>0</v>
      </c>
      <c r="BF1461" s="16">
        <v>0</v>
      </c>
      <c r="BG1461" s="16">
        <v>0</v>
      </c>
      <c r="BH1461" s="16">
        <v>0</v>
      </c>
      <c r="BI1461" s="14">
        <v>0</v>
      </c>
      <c r="BJ1461" s="11">
        <v>0</v>
      </c>
      <c r="BK1461" s="11">
        <v>0</v>
      </c>
      <c r="BL1461" s="11">
        <v>0</v>
      </c>
      <c r="BM1461" s="11">
        <v>0</v>
      </c>
      <c r="BN1461" s="11">
        <v>0</v>
      </c>
      <c r="BO1461" s="11">
        <v>0</v>
      </c>
      <c r="BP1461" s="11">
        <v>0</v>
      </c>
      <c r="BQ1461" s="46">
        <v>0</v>
      </c>
    </row>
    <row r="1462" ht="19.5" customHeight="1" spans="3:69">
      <c r="C1462" s="19">
        <v>70205007</v>
      </c>
      <c r="D1462" s="17" t="s">
        <v>2101</v>
      </c>
      <c r="E1462" s="19">
        <v>1</v>
      </c>
      <c r="F1462" s="16">
        <v>60010100</v>
      </c>
      <c r="G1462" s="19">
        <v>0</v>
      </c>
      <c r="H1462" s="18">
        <v>0</v>
      </c>
      <c r="I1462" s="19">
        <v>1</v>
      </c>
      <c r="J1462" s="19">
        <v>0</v>
      </c>
      <c r="K1462" s="19">
        <v>0</v>
      </c>
      <c r="L1462" s="16">
        <v>0</v>
      </c>
      <c r="M1462" s="16">
        <v>0</v>
      </c>
      <c r="N1462" s="16">
        <v>2</v>
      </c>
      <c r="O1462" s="16">
        <v>1</v>
      </c>
      <c r="P1462" s="16">
        <v>0.3</v>
      </c>
      <c r="Q1462" s="16">
        <v>0</v>
      </c>
      <c r="R1462" s="11">
        <v>0</v>
      </c>
      <c r="S1462" s="16">
        <v>0</v>
      </c>
      <c r="T1462" s="16">
        <v>1</v>
      </c>
      <c r="U1462" s="16">
        <v>2</v>
      </c>
      <c r="V1462" s="16">
        <v>0</v>
      </c>
      <c r="W1462" s="16">
        <v>2</v>
      </c>
      <c r="X1462" s="16">
        <v>0</v>
      </c>
      <c r="Y1462" s="16">
        <v>1</v>
      </c>
      <c r="Z1462" s="16">
        <v>0</v>
      </c>
      <c r="AA1462" s="16">
        <v>0</v>
      </c>
      <c r="AB1462" s="16">
        <v>0</v>
      </c>
      <c r="AC1462" s="16">
        <v>0</v>
      </c>
      <c r="AD1462" s="16">
        <v>15</v>
      </c>
      <c r="AE1462" s="16">
        <v>1</v>
      </c>
      <c r="AF1462" s="16" t="s">
        <v>556</v>
      </c>
      <c r="AG1462" s="11">
        <v>0</v>
      </c>
      <c r="AH1462" s="11">
        <v>0</v>
      </c>
      <c r="AI1462" s="11">
        <v>0</v>
      </c>
      <c r="AJ1462" s="11">
        <v>0</v>
      </c>
      <c r="AK1462" s="16">
        <v>0</v>
      </c>
      <c r="AL1462" s="16">
        <v>0</v>
      </c>
      <c r="AM1462" s="16">
        <v>0</v>
      </c>
      <c r="AN1462" s="16">
        <v>0.5</v>
      </c>
      <c r="AO1462" s="16">
        <v>999999</v>
      </c>
      <c r="AP1462" s="16">
        <v>0.5</v>
      </c>
      <c r="AQ1462" s="16">
        <v>0</v>
      </c>
      <c r="AR1462" s="11">
        <v>0</v>
      </c>
      <c r="AS1462" s="11">
        <v>90205007</v>
      </c>
      <c r="AT1462" s="20" t="s">
        <v>402</v>
      </c>
      <c r="AU1462" s="16" t="s">
        <v>353</v>
      </c>
      <c r="AV1462" s="19">
        <v>10000007</v>
      </c>
      <c r="AW1462" s="19">
        <v>70205001</v>
      </c>
      <c r="AX1462" s="20" t="s">
        <v>234</v>
      </c>
      <c r="AY1462" s="20" t="s">
        <v>264</v>
      </c>
      <c r="AZ1462" s="18">
        <v>0</v>
      </c>
      <c r="BA1462" s="18">
        <v>0</v>
      </c>
      <c r="BB1462" s="39"/>
      <c r="BC1462" s="16">
        <v>0</v>
      </c>
      <c r="BD1462" s="16">
        <v>0</v>
      </c>
      <c r="BE1462" s="16">
        <v>0</v>
      </c>
      <c r="BF1462" s="16">
        <v>0</v>
      </c>
      <c r="BG1462" s="16">
        <v>0</v>
      </c>
      <c r="BH1462" s="16">
        <v>0</v>
      </c>
      <c r="BI1462" s="14">
        <v>0</v>
      </c>
      <c r="BJ1462" s="11">
        <v>0</v>
      </c>
      <c r="BK1462" s="11">
        <v>0</v>
      </c>
      <c r="BL1462" s="11">
        <v>0</v>
      </c>
      <c r="BM1462" s="11">
        <v>0</v>
      </c>
      <c r="BN1462" s="11">
        <v>0</v>
      </c>
      <c r="BO1462" s="11">
        <v>0</v>
      </c>
      <c r="BP1462" s="11">
        <v>0</v>
      </c>
      <c r="BQ1462" s="46">
        <v>0</v>
      </c>
    </row>
    <row r="1463" ht="19.5" customHeight="1" spans="3:69">
      <c r="C1463" s="19">
        <v>70301001</v>
      </c>
      <c r="D1463" s="17" t="s">
        <v>2102</v>
      </c>
      <c r="E1463" s="19">
        <v>1</v>
      </c>
      <c r="F1463" s="16">
        <v>60010100</v>
      </c>
      <c r="G1463" s="19">
        <v>0</v>
      </c>
      <c r="H1463" s="18">
        <v>0</v>
      </c>
      <c r="I1463" s="19">
        <v>1</v>
      </c>
      <c r="J1463" s="19">
        <v>0</v>
      </c>
      <c r="K1463" s="19">
        <v>0</v>
      </c>
      <c r="L1463" s="16">
        <v>0</v>
      </c>
      <c r="M1463" s="16">
        <v>0</v>
      </c>
      <c r="N1463" s="16">
        <v>2</v>
      </c>
      <c r="O1463" s="16">
        <v>1</v>
      </c>
      <c r="P1463" s="16">
        <v>0.3</v>
      </c>
      <c r="Q1463" s="16">
        <v>0</v>
      </c>
      <c r="R1463" s="11">
        <v>0</v>
      </c>
      <c r="S1463" s="16">
        <v>0</v>
      </c>
      <c r="T1463" s="16">
        <v>1</v>
      </c>
      <c r="U1463" s="16">
        <v>2</v>
      </c>
      <c r="V1463" s="16">
        <v>0</v>
      </c>
      <c r="W1463" s="16">
        <v>3</v>
      </c>
      <c r="X1463" s="16">
        <v>0</v>
      </c>
      <c r="Y1463" s="16">
        <v>1</v>
      </c>
      <c r="Z1463" s="16">
        <v>0</v>
      </c>
      <c r="AA1463" s="16">
        <v>0</v>
      </c>
      <c r="AB1463" s="16">
        <v>0</v>
      </c>
      <c r="AC1463" s="16">
        <v>0</v>
      </c>
      <c r="AD1463" s="16">
        <v>15</v>
      </c>
      <c r="AE1463" s="16">
        <v>1</v>
      </c>
      <c r="AF1463" s="16" t="s">
        <v>396</v>
      </c>
      <c r="AG1463" s="11">
        <v>0</v>
      </c>
      <c r="AH1463" s="11">
        <v>1</v>
      </c>
      <c r="AI1463" s="11">
        <v>0</v>
      </c>
      <c r="AJ1463" s="11">
        <v>3</v>
      </c>
      <c r="AK1463" s="16">
        <v>0</v>
      </c>
      <c r="AL1463" s="16">
        <v>0</v>
      </c>
      <c r="AM1463" s="16">
        <v>0</v>
      </c>
      <c r="AN1463" s="16">
        <v>3</v>
      </c>
      <c r="AO1463" s="16">
        <v>5000</v>
      </c>
      <c r="AP1463" s="16">
        <v>2.5</v>
      </c>
      <c r="AQ1463" s="16">
        <v>0</v>
      </c>
      <c r="AR1463" s="11">
        <v>0</v>
      </c>
      <c r="AS1463" s="16" t="s">
        <v>430</v>
      </c>
      <c r="AT1463" s="20" t="s">
        <v>402</v>
      </c>
      <c r="AU1463" s="16" t="s">
        <v>353</v>
      </c>
      <c r="AV1463" s="19">
        <v>10000007</v>
      </c>
      <c r="AW1463" s="19">
        <v>70301001</v>
      </c>
      <c r="AX1463" s="17" t="s">
        <v>164</v>
      </c>
      <c r="AY1463" s="16">
        <v>0</v>
      </c>
      <c r="AZ1463" s="18">
        <v>0</v>
      </c>
      <c r="BA1463" s="18">
        <v>0</v>
      </c>
      <c r="BB1463" s="39" t="s">
        <v>2103</v>
      </c>
      <c r="BC1463" s="16">
        <v>0</v>
      </c>
      <c r="BD1463" s="16">
        <v>0</v>
      </c>
      <c r="BE1463" s="16">
        <v>0</v>
      </c>
      <c r="BF1463" s="16">
        <v>0</v>
      </c>
      <c r="BG1463" s="16">
        <v>0</v>
      </c>
      <c r="BH1463" s="16">
        <v>0</v>
      </c>
      <c r="BI1463" s="14">
        <v>0</v>
      </c>
      <c r="BJ1463" s="11">
        <v>0</v>
      </c>
      <c r="BK1463" s="11">
        <v>0</v>
      </c>
      <c r="BL1463" s="11">
        <v>0</v>
      </c>
      <c r="BM1463" s="11">
        <v>0</v>
      </c>
      <c r="BN1463" s="11">
        <v>0</v>
      </c>
      <c r="BO1463" s="11">
        <v>0</v>
      </c>
      <c r="BP1463" s="11">
        <v>0</v>
      </c>
      <c r="BQ1463" s="46">
        <v>0</v>
      </c>
    </row>
    <row r="1464" ht="20.1" customHeight="1" spans="3:69">
      <c r="C1464" s="19">
        <v>70301002</v>
      </c>
      <c r="D1464" s="17" t="s">
        <v>2104</v>
      </c>
      <c r="E1464" s="16">
        <v>1</v>
      </c>
      <c r="F1464" s="16">
        <v>60010300</v>
      </c>
      <c r="G1464" s="19">
        <v>0</v>
      </c>
      <c r="H1464" s="18">
        <v>0</v>
      </c>
      <c r="I1464" s="19">
        <v>1</v>
      </c>
      <c r="J1464" s="19">
        <v>0</v>
      </c>
      <c r="K1464" s="19">
        <v>0</v>
      </c>
      <c r="L1464" s="16">
        <v>0</v>
      </c>
      <c r="M1464" s="16">
        <v>0</v>
      </c>
      <c r="N1464" s="16">
        <v>2</v>
      </c>
      <c r="O1464" s="16">
        <v>2</v>
      </c>
      <c r="P1464" s="16">
        <v>0.8</v>
      </c>
      <c r="Q1464" s="16">
        <v>0</v>
      </c>
      <c r="R1464" s="11">
        <v>0</v>
      </c>
      <c r="S1464" s="16">
        <v>0</v>
      </c>
      <c r="T1464" s="16">
        <v>1</v>
      </c>
      <c r="U1464" s="16">
        <v>2</v>
      </c>
      <c r="V1464" s="16">
        <v>0</v>
      </c>
      <c r="W1464" s="16">
        <v>0</v>
      </c>
      <c r="X1464" s="16">
        <v>0</v>
      </c>
      <c r="Y1464" s="16">
        <v>0</v>
      </c>
      <c r="Z1464" s="16">
        <v>0</v>
      </c>
      <c r="AA1464" s="16">
        <v>0</v>
      </c>
      <c r="AB1464" s="16">
        <v>0</v>
      </c>
      <c r="AC1464" s="16">
        <v>0</v>
      </c>
      <c r="AD1464" s="16">
        <v>20</v>
      </c>
      <c r="AE1464" s="16">
        <v>0</v>
      </c>
      <c r="AF1464" s="16">
        <v>0</v>
      </c>
      <c r="AG1464" s="11">
        <v>2</v>
      </c>
      <c r="AH1464" s="11">
        <v>2</v>
      </c>
      <c r="AI1464" s="11">
        <v>0</v>
      </c>
      <c r="AJ1464" s="11">
        <v>1.5</v>
      </c>
      <c r="AK1464" s="16">
        <v>0</v>
      </c>
      <c r="AL1464" s="16">
        <v>0</v>
      </c>
      <c r="AM1464" s="16">
        <v>0</v>
      </c>
      <c r="AN1464" s="16">
        <v>1</v>
      </c>
      <c r="AO1464" s="16">
        <v>3000</v>
      </c>
      <c r="AP1464" s="16">
        <v>0.5</v>
      </c>
      <c r="AQ1464" s="16">
        <v>0</v>
      </c>
      <c r="AR1464" s="11">
        <v>0</v>
      </c>
      <c r="AS1464" s="16" t="s">
        <v>162</v>
      </c>
      <c r="AT1464" s="20" t="s">
        <v>163</v>
      </c>
      <c r="AU1464" s="16" t="s">
        <v>360</v>
      </c>
      <c r="AV1464" s="19">
        <v>0</v>
      </c>
      <c r="AW1464" s="19">
        <v>0</v>
      </c>
      <c r="AX1464" s="17" t="s">
        <v>348</v>
      </c>
      <c r="AY1464" s="16" t="s">
        <v>2105</v>
      </c>
      <c r="AZ1464" s="18">
        <v>0</v>
      </c>
      <c r="BA1464" s="18">
        <v>0</v>
      </c>
      <c r="BB1464" s="39" t="s">
        <v>2106</v>
      </c>
      <c r="BC1464" s="16">
        <v>0</v>
      </c>
      <c r="BD1464" s="16">
        <v>0</v>
      </c>
      <c r="BE1464" s="16">
        <v>0</v>
      </c>
      <c r="BF1464" s="16">
        <v>0</v>
      </c>
      <c r="BG1464" s="16">
        <v>0</v>
      </c>
      <c r="BH1464" s="16">
        <v>0</v>
      </c>
      <c r="BI1464" s="14">
        <v>0</v>
      </c>
      <c r="BJ1464" s="11">
        <v>0</v>
      </c>
      <c r="BK1464" s="11">
        <v>0</v>
      </c>
      <c r="BL1464" s="11">
        <v>0</v>
      </c>
      <c r="BM1464" s="11">
        <v>0</v>
      </c>
      <c r="BN1464" s="11">
        <v>0</v>
      </c>
      <c r="BO1464" s="11">
        <v>0</v>
      </c>
      <c r="BP1464" s="11">
        <v>0</v>
      </c>
      <c r="BQ1464" s="46">
        <v>0</v>
      </c>
    </row>
    <row r="1465" ht="20.1" customHeight="1" spans="3:69">
      <c r="C1465" s="19">
        <v>70301003</v>
      </c>
      <c r="D1465" s="17" t="s">
        <v>680</v>
      </c>
      <c r="E1465" s="19">
        <v>1</v>
      </c>
      <c r="F1465" s="16">
        <v>60010100</v>
      </c>
      <c r="G1465" s="19">
        <v>0</v>
      </c>
      <c r="H1465" s="18">
        <v>0</v>
      </c>
      <c r="I1465" s="19">
        <v>1</v>
      </c>
      <c r="J1465" s="19">
        <v>0</v>
      </c>
      <c r="K1465" s="19">
        <v>0</v>
      </c>
      <c r="L1465" s="16">
        <v>0</v>
      </c>
      <c r="M1465" s="16">
        <v>0</v>
      </c>
      <c r="N1465" s="16">
        <v>2</v>
      </c>
      <c r="O1465" s="16">
        <v>1</v>
      </c>
      <c r="P1465" s="16">
        <v>0.3</v>
      </c>
      <c r="Q1465" s="16">
        <v>0</v>
      </c>
      <c r="R1465" s="11">
        <v>0</v>
      </c>
      <c r="S1465" s="16">
        <v>0</v>
      </c>
      <c r="T1465" s="16">
        <v>1</v>
      </c>
      <c r="U1465" s="16">
        <v>2</v>
      </c>
      <c r="V1465" s="16">
        <v>0</v>
      </c>
      <c r="W1465" s="16">
        <v>3</v>
      </c>
      <c r="X1465" s="16">
        <v>0</v>
      </c>
      <c r="Y1465" s="16">
        <v>1</v>
      </c>
      <c r="Z1465" s="16">
        <v>0</v>
      </c>
      <c r="AA1465" s="16">
        <v>0</v>
      </c>
      <c r="AB1465" s="16">
        <v>0</v>
      </c>
      <c r="AC1465" s="16">
        <v>0</v>
      </c>
      <c r="AD1465" s="16">
        <v>12</v>
      </c>
      <c r="AE1465" s="16">
        <v>1</v>
      </c>
      <c r="AF1465" s="16">
        <v>3</v>
      </c>
      <c r="AG1465" s="11">
        <v>6</v>
      </c>
      <c r="AH1465" s="11">
        <v>1</v>
      </c>
      <c r="AI1465" s="11">
        <v>0</v>
      </c>
      <c r="AJ1465" s="11">
        <v>1.5</v>
      </c>
      <c r="AK1465" s="16">
        <v>0</v>
      </c>
      <c r="AL1465" s="16">
        <v>0</v>
      </c>
      <c r="AM1465" s="16">
        <v>0</v>
      </c>
      <c r="AN1465" s="16">
        <v>3</v>
      </c>
      <c r="AO1465" s="16">
        <v>5000</v>
      </c>
      <c r="AP1465" s="16">
        <v>3</v>
      </c>
      <c r="AQ1465" s="16">
        <v>0</v>
      </c>
      <c r="AR1465" s="11">
        <v>0</v>
      </c>
      <c r="AS1465" s="16">
        <v>80001030</v>
      </c>
      <c r="AT1465" s="20" t="s">
        <v>201</v>
      </c>
      <c r="AU1465" s="16" t="s">
        <v>353</v>
      </c>
      <c r="AV1465" s="19">
        <v>10000007</v>
      </c>
      <c r="AW1465" s="19">
        <v>70301003</v>
      </c>
      <c r="AX1465" s="17" t="s">
        <v>164</v>
      </c>
      <c r="AY1465" s="16" t="s">
        <v>2107</v>
      </c>
      <c r="AZ1465" s="18">
        <v>0</v>
      </c>
      <c r="BA1465" s="18">
        <v>0</v>
      </c>
      <c r="BB1465" s="39" t="s">
        <v>2108</v>
      </c>
      <c r="BC1465" s="16">
        <v>0</v>
      </c>
      <c r="BD1465" s="16">
        <v>0</v>
      </c>
      <c r="BE1465" s="16">
        <v>0</v>
      </c>
      <c r="BF1465" s="16">
        <v>0</v>
      </c>
      <c r="BG1465" s="16">
        <v>0</v>
      </c>
      <c r="BH1465" s="16">
        <v>0</v>
      </c>
      <c r="BI1465" s="14">
        <v>0</v>
      </c>
      <c r="BJ1465" s="11">
        <v>0</v>
      </c>
      <c r="BK1465" s="11">
        <v>0</v>
      </c>
      <c r="BL1465" s="11">
        <v>0</v>
      </c>
      <c r="BM1465" s="11">
        <v>0</v>
      </c>
      <c r="BN1465" s="11">
        <v>0</v>
      </c>
      <c r="BO1465" s="11">
        <v>0</v>
      </c>
      <c r="BP1465" s="11">
        <v>0</v>
      </c>
      <c r="BQ1465" s="46">
        <v>0</v>
      </c>
    </row>
    <row r="1466" ht="20.1" customHeight="1" spans="3:69">
      <c r="C1466" s="19">
        <v>70301004</v>
      </c>
      <c r="D1466" s="20" t="s">
        <v>2109</v>
      </c>
      <c r="E1466" s="19">
        <v>1</v>
      </c>
      <c r="F1466" s="19">
        <v>60010500</v>
      </c>
      <c r="G1466" s="19">
        <v>0</v>
      </c>
      <c r="H1466" s="18">
        <v>0</v>
      </c>
      <c r="I1466" s="19">
        <v>1</v>
      </c>
      <c r="J1466" s="19">
        <v>0</v>
      </c>
      <c r="K1466" s="19">
        <v>0</v>
      </c>
      <c r="L1466" s="19">
        <v>0</v>
      </c>
      <c r="M1466" s="19">
        <v>0</v>
      </c>
      <c r="N1466" s="16">
        <v>2</v>
      </c>
      <c r="O1466" s="19">
        <v>2</v>
      </c>
      <c r="P1466" s="19">
        <v>0.3</v>
      </c>
      <c r="Q1466" s="19">
        <v>0</v>
      </c>
      <c r="R1466" s="11">
        <v>0</v>
      </c>
      <c r="S1466" s="18">
        <v>0</v>
      </c>
      <c r="T1466" s="16">
        <v>1</v>
      </c>
      <c r="U1466" s="19">
        <v>2</v>
      </c>
      <c r="V1466" s="19">
        <v>0</v>
      </c>
      <c r="W1466" s="19">
        <v>0</v>
      </c>
      <c r="X1466" s="19">
        <v>0</v>
      </c>
      <c r="Y1466" s="19">
        <v>0</v>
      </c>
      <c r="Z1466" s="19">
        <v>0</v>
      </c>
      <c r="AA1466" s="19">
        <v>0</v>
      </c>
      <c r="AB1466" s="16">
        <v>0</v>
      </c>
      <c r="AC1466" s="19">
        <v>0</v>
      </c>
      <c r="AD1466" s="19">
        <v>20</v>
      </c>
      <c r="AE1466" s="19">
        <v>0</v>
      </c>
      <c r="AF1466" s="19">
        <v>0</v>
      </c>
      <c r="AG1466" s="11">
        <v>7</v>
      </c>
      <c r="AH1466" s="11">
        <v>0</v>
      </c>
      <c r="AI1466" s="11">
        <v>0</v>
      </c>
      <c r="AJ1466" s="11">
        <v>0</v>
      </c>
      <c r="AK1466" s="19">
        <v>0</v>
      </c>
      <c r="AL1466" s="19">
        <v>0</v>
      </c>
      <c r="AM1466" s="19">
        <v>0</v>
      </c>
      <c r="AN1466" s="19">
        <v>0</v>
      </c>
      <c r="AO1466" s="19">
        <v>1000</v>
      </c>
      <c r="AP1466" s="19">
        <v>0</v>
      </c>
      <c r="AQ1466" s="19">
        <v>0</v>
      </c>
      <c r="AR1466" s="11">
        <v>0</v>
      </c>
      <c r="AS1466" s="19" t="s">
        <v>2110</v>
      </c>
      <c r="AT1466" s="20" t="s">
        <v>163</v>
      </c>
      <c r="AU1466" s="19" t="s">
        <v>251</v>
      </c>
      <c r="AV1466" s="19">
        <v>0</v>
      </c>
      <c r="AW1466" s="19">
        <v>0</v>
      </c>
      <c r="AX1466" s="20" t="s">
        <v>164</v>
      </c>
      <c r="AY1466" s="20" t="s">
        <v>162</v>
      </c>
      <c r="AZ1466" s="18">
        <v>0</v>
      </c>
      <c r="BA1466" s="18">
        <v>0</v>
      </c>
      <c r="BB1466" s="76" t="s">
        <v>2111</v>
      </c>
      <c r="BC1466" s="19">
        <v>0</v>
      </c>
      <c r="BD1466" s="16">
        <v>0</v>
      </c>
      <c r="BE1466" s="19">
        <v>0</v>
      </c>
      <c r="BF1466" s="19">
        <v>0</v>
      </c>
      <c r="BG1466" s="19">
        <v>0</v>
      </c>
      <c r="BH1466" s="19">
        <v>0</v>
      </c>
      <c r="BI1466" s="14">
        <v>0</v>
      </c>
      <c r="BJ1466" s="11">
        <v>0</v>
      </c>
      <c r="BK1466" s="11">
        <v>0</v>
      </c>
      <c r="BL1466" s="11">
        <v>0</v>
      </c>
      <c r="BM1466" s="11">
        <v>0</v>
      </c>
      <c r="BN1466" s="11">
        <v>0</v>
      </c>
      <c r="BO1466" s="11">
        <v>0</v>
      </c>
      <c r="BP1466" s="11">
        <v>0</v>
      </c>
      <c r="BQ1466" s="46">
        <v>0</v>
      </c>
    </row>
    <row r="1467" ht="20.1" customHeight="1" spans="3:69">
      <c r="C1467" s="19">
        <v>70301005</v>
      </c>
      <c r="D1467" s="20" t="s">
        <v>2112</v>
      </c>
      <c r="E1467" s="19">
        <v>1</v>
      </c>
      <c r="F1467" s="19">
        <v>60010500</v>
      </c>
      <c r="G1467" s="19">
        <v>0</v>
      </c>
      <c r="H1467" s="18">
        <v>0</v>
      </c>
      <c r="I1467" s="19">
        <v>1</v>
      </c>
      <c r="J1467" s="19">
        <v>0</v>
      </c>
      <c r="K1467" s="19">
        <v>0</v>
      </c>
      <c r="L1467" s="19">
        <v>0</v>
      </c>
      <c r="M1467" s="19">
        <v>0</v>
      </c>
      <c r="N1467" s="16">
        <v>2</v>
      </c>
      <c r="O1467" s="19">
        <v>0</v>
      </c>
      <c r="P1467" s="19">
        <v>0</v>
      </c>
      <c r="Q1467" s="19">
        <v>0</v>
      </c>
      <c r="R1467" s="11">
        <v>0</v>
      </c>
      <c r="S1467" s="18">
        <v>0</v>
      </c>
      <c r="T1467" s="16">
        <v>1</v>
      </c>
      <c r="U1467" s="19">
        <v>1</v>
      </c>
      <c r="V1467" s="19">
        <v>0</v>
      </c>
      <c r="W1467" s="19">
        <v>1</v>
      </c>
      <c r="X1467" s="19">
        <v>0</v>
      </c>
      <c r="Y1467" s="19">
        <v>0</v>
      </c>
      <c r="Z1467" s="19">
        <v>0</v>
      </c>
      <c r="AA1467" s="19">
        <v>0</v>
      </c>
      <c r="AB1467" s="16">
        <v>0</v>
      </c>
      <c r="AC1467" s="19">
        <v>0</v>
      </c>
      <c r="AD1467" s="19">
        <v>1</v>
      </c>
      <c r="AE1467" s="19">
        <v>0</v>
      </c>
      <c r="AF1467" s="19">
        <v>0</v>
      </c>
      <c r="AG1467" s="11">
        <v>7</v>
      </c>
      <c r="AH1467" s="11">
        <v>0</v>
      </c>
      <c r="AI1467" s="11">
        <v>0</v>
      </c>
      <c r="AJ1467" s="11">
        <v>0</v>
      </c>
      <c r="AK1467" s="19">
        <v>0</v>
      </c>
      <c r="AL1467" s="19">
        <v>0</v>
      </c>
      <c r="AM1467" s="19">
        <v>0</v>
      </c>
      <c r="AN1467" s="19">
        <v>0</v>
      </c>
      <c r="AO1467" s="19">
        <v>1000</v>
      </c>
      <c r="AP1467" s="19">
        <v>0.5</v>
      </c>
      <c r="AQ1467" s="19">
        <v>10</v>
      </c>
      <c r="AR1467" s="11">
        <v>0</v>
      </c>
      <c r="AS1467" s="19" t="s">
        <v>2113</v>
      </c>
      <c r="AT1467" s="20" t="s">
        <v>485</v>
      </c>
      <c r="AU1467" s="19">
        <v>0</v>
      </c>
      <c r="AV1467" s="19">
        <v>10000011</v>
      </c>
      <c r="AW1467" s="19">
        <v>50000001</v>
      </c>
      <c r="AX1467" s="20" t="s">
        <v>197</v>
      </c>
      <c r="AY1467" s="20" t="s">
        <v>162</v>
      </c>
      <c r="AZ1467" s="18">
        <v>0</v>
      </c>
      <c r="BA1467" s="18">
        <v>0</v>
      </c>
      <c r="BB1467" s="76" t="s">
        <v>2114</v>
      </c>
      <c r="BC1467" s="19">
        <v>0</v>
      </c>
      <c r="BD1467" s="16">
        <v>0</v>
      </c>
      <c r="BE1467" s="19">
        <v>0</v>
      </c>
      <c r="BF1467" s="19">
        <v>0</v>
      </c>
      <c r="BG1467" s="19">
        <v>0</v>
      </c>
      <c r="BH1467" s="19">
        <v>0</v>
      </c>
      <c r="BI1467" s="14">
        <v>0</v>
      </c>
      <c r="BJ1467" s="11">
        <v>0</v>
      </c>
      <c r="BK1467" s="11">
        <v>0</v>
      </c>
      <c r="BL1467" s="11">
        <v>0</v>
      </c>
      <c r="BM1467" s="11">
        <v>0</v>
      </c>
      <c r="BN1467" s="11">
        <v>0</v>
      </c>
      <c r="BO1467" s="11">
        <v>0</v>
      </c>
      <c r="BP1467" s="11">
        <v>0</v>
      </c>
      <c r="BQ1467" s="46">
        <v>0</v>
      </c>
    </row>
    <row r="1468" ht="19.5" customHeight="1" spans="3:69">
      <c r="C1468" s="19">
        <v>70302001</v>
      </c>
      <c r="D1468" s="17" t="s">
        <v>650</v>
      </c>
      <c r="E1468" s="19">
        <v>1</v>
      </c>
      <c r="F1468" s="16">
        <v>60010100</v>
      </c>
      <c r="G1468" s="19">
        <v>0</v>
      </c>
      <c r="H1468" s="18">
        <v>0</v>
      </c>
      <c r="I1468" s="19">
        <v>1</v>
      </c>
      <c r="J1468" s="19">
        <v>0</v>
      </c>
      <c r="K1468" s="19">
        <v>0</v>
      </c>
      <c r="L1468" s="16">
        <v>0</v>
      </c>
      <c r="M1468" s="16">
        <v>0</v>
      </c>
      <c r="N1468" s="16">
        <v>2</v>
      </c>
      <c r="O1468" s="16">
        <v>1</v>
      </c>
      <c r="P1468" s="16">
        <v>0.5</v>
      </c>
      <c r="Q1468" s="16">
        <v>0</v>
      </c>
      <c r="R1468" s="11">
        <v>0</v>
      </c>
      <c r="S1468" s="16">
        <v>0</v>
      </c>
      <c r="T1468" s="16">
        <v>1</v>
      </c>
      <c r="U1468" s="16">
        <v>2</v>
      </c>
      <c r="V1468" s="16">
        <v>0</v>
      </c>
      <c r="W1468" s="16">
        <v>1</v>
      </c>
      <c r="X1468" s="16">
        <v>0</v>
      </c>
      <c r="Y1468" s="16">
        <v>1</v>
      </c>
      <c r="Z1468" s="16">
        <v>0</v>
      </c>
      <c r="AA1468" s="16">
        <v>0</v>
      </c>
      <c r="AB1468" s="16">
        <v>0</v>
      </c>
      <c r="AC1468" s="16">
        <v>0</v>
      </c>
      <c r="AD1468" s="16">
        <v>10</v>
      </c>
      <c r="AE1468" s="16">
        <v>1</v>
      </c>
      <c r="AF1468" s="16" t="s">
        <v>556</v>
      </c>
      <c r="AG1468" s="11">
        <v>0</v>
      </c>
      <c r="AH1468" s="11">
        <v>0</v>
      </c>
      <c r="AI1468" s="11">
        <v>0</v>
      </c>
      <c r="AJ1468" s="11">
        <v>0</v>
      </c>
      <c r="AK1468" s="16">
        <v>0</v>
      </c>
      <c r="AL1468" s="16">
        <v>0</v>
      </c>
      <c r="AM1468" s="16">
        <v>0</v>
      </c>
      <c r="AN1468" s="16">
        <v>0.5</v>
      </c>
      <c r="AO1468" s="16">
        <v>999999</v>
      </c>
      <c r="AP1468" s="16">
        <v>0.5</v>
      </c>
      <c r="AQ1468" s="16">
        <v>0</v>
      </c>
      <c r="AR1468" s="11">
        <v>0</v>
      </c>
      <c r="AS1468" s="301" t="s">
        <v>651</v>
      </c>
      <c r="AT1468" s="20" t="s">
        <v>201</v>
      </c>
      <c r="AU1468" s="16" t="s">
        <v>353</v>
      </c>
      <c r="AV1468" s="19">
        <v>10000007</v>
      </c>
      <c r="AW1468" s="19">
        <v>70302001</v>
      </c>
      <c r="AX1468" s="20" t="s">
        <v>234</v>
      </c>
      <c r="AY1468" s="20" t="s">
        <v>264</v>
      </c>
      <c r="AZ1468" s="18">
        <v>0</v>
      </c>
      <c r="BA1468" s="18">
        <v>0</v>
      </c>
      <c r="BB1468" s="39" t="s">
        <v>652</v>
      </c>
      <c r="BC1468" s="16">
        <v>0</v>
      </c>
      <c r="BD1468" s="16">
        <v>0</v>
      </c>
      <c r="BE1468" s="16">
        <v>0</v>
      </c>
      <c r="BF1468" s="16">
        <v>0</v>
      </c>
      <c r="BG1468" s="16">
        <v>0</v>
      </c>
      <c r="BH1468" s="16">
        <v>0</v>
      </c>
      <c r="BI1468" s="14">
        <v>0</v>
      </c>
      <c r="BJ1468" s="11">
        <v>0</v>
      </c>
      <c r="BK1468" s="11">
        <v>0</v>
      </c>
      <c r="BL1468" s="11">
        <v>0</v>
      </c>
      <c r="BM1468" s="11">
        <v>0</v>
      </c>
      <c r="BN1468" s="11">
        <v>0</v>
      </c>
      <c r="BO1468" s="11">
        <v>0</v>
      </c>
      <c r="BP1468" s="11">
        <v>0</v>
      </c>
      <c r="BQ1468" s="46">
        <v>0</v>
      </c>
    </row>
    <row r="1469" ht="20.1" customHeight="1" spans="3:69">
      <c r="C1469" s="19">
        <v>70302002</v>
      </c>
      <c r="D1469" s="20" t="s">
        <v>653</v>
      </c>
      <c r="E1469" s="19">
        <v>1</v>
      </c>
      <c r="F1469" s="19">
        <v>60010500</v>
      </c>
      <c r="G1469" s="19">
        <v>0</v>
      </c>
      <c r="H1469" s="18">
        <v>0</v>
      </c>
      <c r="I1469" s="19">
        <v>1</v>
      </c>
      <c r="J1469" s="19">
        <v>0</v>
      </c>
      <c r="K1469" s="19">
        <v>0</v>
      </c>
      <c r="L1469" s="19">
        <v>0</v>
      </c>
      <c r="M1469" s="19">
        <v>0</v>
      </c>
      <c r="N1469" s="16">
        <v>2</v>
      </c>
      <c r="O1469" s="19">
        <v>2</v>
      </c>
      <c r="P1469" s="19">
        <v>0.3</v>
      </c>
      <c r="Q1469" s="19">
        <v>0</v>
      </c>
      <c r="R1469" s="11">
        <v>0</v>
      </c>
      <c r="S1469" s="18">
        <v>0</v>
      </c>
      <c r="T1469" s="16">
        <v>1</v>
      </c>
      <c r="U1469" s="19">
        <v>2</v>
      </c>
      <c r="V1469" s="19">
        <v>0</v>
      </c>
      <c r="W1469" s="19">
        <v>0</v>
      </c>
      <c r="X1469" s="19">
        <v>0</v>
      </c>
      <c r="Y1469" s="19">
        <v>0</v>
      </c>
      <c r="Z1469" s="19">
        <v>0</v>
      </c>
      <c r="AA1469" s="19">
        <v>0</v>
      </c>
      <c r="AB1469" s="16">
        <v>0</v>
      </c>
      <c r="AC1469" s="19">
        <v>0</v>
      </c>
      <c r="AD1469" s="16">
        <v>30</v>
      </c>
      <c r="AE1469" s="19">
        <v>0</v>
      </c>
      <c r="AF1469" s="19">
        <v>0</v>
      </c>
      <c r="AG1469" s="11">
        <v>8</v>
      </c>
      <c r="AH1469" s="11">
        <v>0</v>
      </c>
      <c r="AI1469" s="11">
        <v>0</v>
      </c>
      <c r="AJ1469" s="11">
        <v>0</v>
      </c>
      <c r="AK1469" s="19">
        <v>0</v>
      </c>
      <c r="AL1469" s="19">
        <v>0</v>
      </c>
      <c r="AM1469" s="19">
        <v>0</v>
      </c>
      <c r="AN1469" s="19">
        <v>0</v>
      </c>
      <c r="AO1469" s="19">
        <v>1000</v>
      </c>
      <c r="AP1469" s="19">
        <v>0</v>
      </c>
      <c r="AQ1469" s="19">
        <v>0</v>
      </c>
      <c r="AR1469" s="11">
        <v>90301006</v>
      </c>
      <c r="AS1469" s="19" t="s">
        <v>162</v>
      </c>
      <c r="AT1469" s="20" t="s">
        <v>163</v>
      </c>
      <c r="AU1469" s="19" t="s">
        <v>251</v>
      </c>
      <c r="AV1469" s="19">
        <v>0</v>
      </c>
      <c r="AW1469" s="19">
        <v>0</v>
      </c>
      <c r="AX1469" s="20" t="s">
        <v>164</v>
      </c>
      <c r="AY1469" s="20" t="s">
        <v>162</v>
      </c>
      <c r="AZ1469" s="18">
        <v>0</v>
      </c>
      <c r="BA1469" s="18">
        <v>0</v>
      </c>
      <c r="BB1469" s="76" t="s">
        <v>2085</v>
      </c>
      <c r="BC1469" s="19">
        <v>0</v>
      </c>
      <c r="BD1469" s="16">
        <v>0</v>
      </c>
      <c r="BE1469" s="19">
        <v>0</v>
      </c>
      <c r="BF1469" s="19">
        <v>0</v>
      </c>
      <c r="BG1469" s="19">
        <v>0</v>
      </c>
      <c r="BH1469" s="19">
        <v>0</v>
      </c>
      <c r="BI1469" s="14">
        <v>0</v>
      </c>
      <c r="BJ1469" s="11">
        <v>0</v>
      </c>
      <c r="BK1469" s="11">
        <v>0</v>
      </c>
      <c r="BL1469" s="11">
        <v>0</v>
      </c>
      <c r="BM1469" s="11">
        <v>0</v>
      </c>
      <c r="BN1469" s="11">
        <v>0</v>
      </c>
      <c r="BO1469" s="11">
        <v>0</v>
      </c>
      <c r="BP1469" s="11">
        <v>0</v>
      </c>
      <c r="BQ1469" s="46">
        <v>0</v>
      </c>
    </row>
    <row r="1470" ht="19.5" customHeight="1" spans="3:69">
      <c r="C1470" s="19">
        <v>70302003</v>
      </c>
      <c r="D1470" s="17" t="s">
        <v>839</v>
      </c>
      <c r="E1470" s="19">
        <v>1</v>
      </c>
      <c r="F1470" s="16">
        <v>60010100</v>
      </c>
      <c r="G1470" s="19">
        <v>0</v>
      </c>
      <c r="H1470" s="18">
        <v>0</v>
      </c>
      <c r="I1470" s="19">
        <v>1</v>
      </c>
      <c r="J1470" s="19">
        <v>0</v>
      </c>
      <c r="K1470" s="19">
        <v>0</v>
      </c>
      <c r="L1470" s="16">
        <v>0</v>
      </c>
      <c r="M1470" s="16">
        <v>0</v>
      </c>
      <c r="N1470" s="16">
        <v>2</v>
      </c>
      <c r="O1470" s="16">
        <v>1</v>
      </c>
      <c r="P1470" s="16">
        <v>0.5</v>
      </c>
      <c r="Q1470" s="16">
        <v>0</v>
      </c>
      <c r="R1470" s="11">
        <v>0</v>
      </c>
      <c r="S1470" s="16">
        <v>0</v>
      </c>
      <c r="T1470" s="16">
        <v>1</v>
      </c>
      <c r="U1470" s="16">
        <v>2</v>
      </c>
      <c r="V1470" s="16">
        <v>0</v>
      </c>
      <c r="W1470" s="16">
        <v>2</v>
      </c>
      <c r="X1470" s="16">
        <v>0</v>
      </c>
      <c r="Y1470" s="16">
        <v>1</v>
      </c>
      <c r="Z1470" s="16">
        <v>0</v>
      </c>
      <c r="AA1470" s="16">
        <v>0</v>
      </c>
      <c r="AB1470" s="16">
        <v>0</v>
      </c>
      <c r="AC1470" s="16">
        <v>0</v>
      </c>
      <c r="AD1470" s="16">
        <v>12</v>
      </c>
      <c r="AE1470" s="16">
        <v>2</v>
      </c>
      <c r="AF1470" s="16" t="s">
        <v>171</v>
      </c>
      <c r="AG1470" s="11">
        <v>0</v>
      </c>
      <c r="AH1470" s="11">
        <v>2</v>
      </c>
      <c r="AI1470" s="11">
        <v>0</v>
      </c>
      <c r="AJ1470" s="11">
        <v>1.5</v>
      </c>
      <c r="AK1470" s="16">
        <v>0</v>
      </c>
      <c r="AL1470" s="16">
        <v>0</v>
      </c>
      <c r="AM1470" s="16">
        <v>0</v>
      </c>
      <c r="AN1470" s="16">
        <v>1.5</v>
      </c>
      <c r="AO1470" s="16">
        <v>10000</v>
      </c>
      <c r="AP1470" s="16">
        <v>1</v>
      </c>
      <c r="AQ1470" s="16">
        <v>5</v>
      </c>
      <c r="AR1470" s="11">
        <v>0</v>
      </c>
      <c r="AS1470" s="16" t="s">
        <v>162</v>
      </c>
      <c r="AT1470" s="20" t="s">
        <v>402</v>
      </c>
      <c r="AU1470" s="16" t="s">
        <v>353</v>
      </c>
      <c r="AV1470" s="19">
        <v>10000007</v>
      </c>
      <c r="AW1470" s="19">
        <v>70302003</v>
      </c>
      <c r="AX1470" s="20" t="s">
        <v>384</v>
      </c>
      <c r="AY1470" s="16">
        <v>0</v>
      </c>
      <c r="AZ1470" s="18">
        <v>0</v>
      </c>
      <c r="BA1470" s="18">
        <v>0</v>
      </c>
      <c r="BB1470" s="39" t="s">
        <v>1389</v>
      </c>
      <c r="BC1470" s="16">
        <v>0</v>
      </c>
      <c r="BD1470" s="16">
        <v>0</v>
      </c>
      <c r="BE1470" s="16">
        <v>0</v>
      </c>
      <c r="BF1470" s="16">
        <v>0</v>
      </c>
      <c r="BG1470" s="16">
        <v>0</v>
      </c>
      <c r="BH1470" s="16">
        <v>0</v>
      </c>
      <c r="BI1470" s="14">
        <v>0</v>
      </c>
      <c r="BJ1470" s="11">
        <v>0</v>
      </c>
      <c r="BK1470" s="11">
        <v>0</v>
      </c>
      <c r="BL1470" s="11">
        <v>0</v>
      </c>
      <c r="BM1470" s="11">
        <v>0</v>
      </c>
      <c r="BN1470" s="11">
        <v>0</v>
      </c>
      <c r="BO1470" s="11">
        <v>0</v>
      </c>
      <c r="BP1470" s="11">
        <v>0</v>
      </c>
      <c r="BQ1470" s="46">
        <v>0</v>
      </c>
    </row>
    <row r="1471" ht="20.1" customHeight="1" spans="3:69">
      <c r="C1471" s="19">
        <v>70302004</v>
      </c>
      <c r="D1471" s="17" t="s">
        <v>657</v>
      </c>
      <c r="E1471" s="19">
        <v>1</v>
      </c>
      <c r="F1471" s="16">
        <v>60010100</v>
      </c>
      <c r="G1471" s="19">
        <v>0</v>
      </c>
      <c r="H1471" s="18">
        <v>0</v>
      </c>
      <c r="I1471" s="19">
        <v>1</v>
      </c>
      <c r="J1471" s="19">
        <v>0</v>
      </c>
      <c r="K1471" s="19">
        <v>0</v>
      </c>
      <c r="L1471" s="16">
        <v>0</v>
      </c>
      <c r="M1471" s="16">
        <v>0</v>
      </c>
      <c r="N1471" s="16">
        <v>2</v>
      </c>
      <c r="O1471" s="16">
        <v>1</v>
      </c>
      <c r="P1471" s="16">
        <v>0.5</v>
      </c>
      <c r="Q1471" s="16">
        <v>0</v>
      </c>
      <c r="R1471" s="11">
        <v>0</v>
      </c>
      <c r="S1471" s="16">
        <v>0</v>
      </c>
      <c r="T1471" s="16">
        <v>1</v>
      </c>
      <c r="U1471" s="16">
        <v>2</v>
      </c>
      <c r="V1471" s="16">
        <v>0</v>
      </c>
      <c r="W1471" s="16">
        <v>2</v>
      </c>
      <c r="X1471" s="16">
        <v>0</v>
      </c>
      <c r="Y1471" s="16">
        <v>1</v>
      </c>
      <c r="Z1471" s="16">
        <v>0</v>
      </c>
      <c r="AA1471" s="16">
        <v>0</v>
      </c>
      <c r="AB1471" s="16">
        <v>0</v>
      </c>
      <c r="AC1471" s="16">
        <v>0</v>
      </c>
      <c r="AD1471" s="16">
        <v>12</v>
      </c>
      <c r="AE1471" s="16">
        <v>1</v>
      </c>
      <c r="AF1471" s="16">
        <v>3</v>
      </c>
      <c r="AG1471" s="11">
        <v>4</v>
      </c>
      <c r="AH1471" s="11">
        <v>1</v>
      </c>
      <c r="AI1471" s="11">
        <v>0</v>
      </c>
      <c r="AJ1471" s="11">
        <v>1.5</v>
      </c>
      <c r="AK1471" s="16">
        <v>0</v>
      </c>
      <c r="AL1471" s="16">
        <v>0</v>
      </c>
      <c r="AM1471" s="16">
        <v>0</v>
      </c>
      <c r="AN1471" s="16">
        <v>3</v>
      </c>
      <c r="AO1471" s="16">
        <v>999999</v>
      </c>
      <c r="AP1471" s="16">
        <v>3</v>
      </c>
      <c r="AQ1471" s="16">
        <v>0</v>
      </c>
      <c r="AR1471" s="11">
        <v>0</v>
      </c>
      <c r="AS1471" s="16" t="s">
        <v>162</v>
      </c>
      <c r="AT1471" s="20" t="s">
        <v>218</v>
      </c>
      <c r="AU1471" s="16" t="s">
        <v>353</v>
      </c>
      <c r="AV1471" s="19">
        <v>10000007</v>
      </c>
      <c r="AW1471" s="19">
        <v>70302004</v>
      </c>
      <c r="AX1471" s="17" t="s">
        <v>164</v>
      </c>
      <c r="AY1471" s="16" t="s">
        <v>2115</v>
      </c>
      <c r="AZ1471" s="18">
        <v>0</v>
      </c>
      <c r="BA1471" s="18">
        <v>0</v>
      </c>
      <c r="BB1471" s="39" t="s">
        <v>2086</v>
      </c>
      <c r="BC1471" s="16">
        <v>0</v>
      </c>
      <c r="BD1471" s="16">
        <v>0</v>
      </c>
      <c r="BE1471" s="16">
        <v>0</v>
      </c>
      <c r="BF1471" s="16">
        <v>0</v>
      </c>
      <c r="BG1471" s="16">
        <v>0</v>
      </c>
      <c r="BH1471" s="16">
        <v>0</v>
      </c>
      <c r="BI1471" s="14">
        <v>0</v>
      </c>
      <c r="BJ1471" s="11">
        <v>0</v>
      </c>
      <c r="BK1471" s="11">
        <v>0</v>
      </c>
      <c r="BL1471" s="11">
        <v>0</v>
      </c>
      <c r="BM1471" s="11">
        <v>0</v>
      </c>
      <c r="BN1471" s="11">
        <v>0</v>
      </c>
      <c r="BO1471" s="11">
        <v>0</v>
      </c>
      <c r="BP1471" s="11">
        <v>0</v>
      </c>
      <c r="BQ1471" s="46">
        <v>0</v>
      </c>
    </row>
    <row r="1472" ht="20.1" customHeight="1" spans="3:69">
      <c r="C1472" s="19">
        <v>70303001</v>
      </c>
      <c r="D1472" s="17" t="s">
        <v>692</v>
      </c>
      <c r="E1472" s="16">
        <v>1</v>
      </c>
      <c r="F1472" s="16">
        <v>60010300</v>
      </c>
      <c r="G1472" s="19">
        <v>0</v>
      </c>
      <c r="H1472" s="18">
        <v>0</v>
      </c>
      <c r="I1472" s="19">
        <v>1</v>
      </c>
      <c r="J1472" s="19">
        <v>0</v>
      </c>
      <c r="K1472" s="19">
        <v>0</v>
      </c>
      <c r="L1472" s="16">
        <v>0</v>
      </c>
      <c r="M1472" s="16">
        <v>0</v>
      </c>
      <c r="N1472" s="16">
        <v>2</v>
      </c>
      <c r="O1472" s="16">
        <v>2</v>
      </c>
      <c r="P1472" s="16">
        <v>0.8</v>
      </c>
      <c r="Q1472" s="16">
        <v>1</v>
      </c>
      <c r="R1472" s="11">
        <v>0</v>
      </c>
      <c r="S1472" s="16">
        <v>0</v>
      </c>
      <c r="T1472" s="16">
        <v>1</v>
      </c>
      <c r="U1472" s="16">
        <v>2</v>
      </c>
      <c r="V1472" s="16">
        <v>0</v>
      </c>
      <c r="W1472" s="16">
        <v>0</v>
      </c>
      <c r="X1472" s="16">
        <v>0</v>
      </c>
      <c r="Y1472" s="16">
        <v>0</v>
      </c>
      <c r="Z1472" s="16">
        <v>0</v>
      </c>
      <c r="AA1472" s="16">
        <v>0</v>
      </c>
      <c r="AB1472" s="16">
        <v>0</v>
      </c>
      <c r="AC1472" s="16">
        <v>0</v>
      </c>
      <c r="AD1472" s="16">
        <v>99999</v>
      </c>
      <c r="AE1472" s="16">
        <v>0</v>
      </c>
      <c r="AF1472" s="16">
        <v>0</v>
      </c>
      <c r="AG1472" s="11">
        <v>2</v>
      </c>
      <c r="AH1472" s="11">
        <v>2</v>
      </c>
      <c r="AI1472" s="11">
        <v>0</v>
      </c>
      <c r="AJ1472" s="11">
        <v>1.5</v>
      </c>
      <c r="AK1472" s="16">
        <v>0</v>
      </c>
      <c r="AL1472" s="16">
        <v>0</v>
      </c>
      <c r="AM1472" s="16">
        <v>0</v>
      </c>
      <c r="AN1472" s="16">
        <v>1</v>
      </c>
      <c r="AO1472" s="16">
        <v>3000</v>
      </c>
      <c r="AP1472" s="16">
        <v>0.5</v>
      </c>
      <c r="AQ1472" s="16">
        <v>0</v>
      </c>
      <c r="AR1472" s="11">
        <v>0</v>
      </c>
      <c r="AS1472" s="16" t="s">
        <v>162</v>
      </c>
      <c r="AT1472" s="20" t="s">
        <v>163</v>
      </c>
      <c r="AU1472" s="16" t="s">
        <v>360</v>
      </c>
      <c r="AV1472" s="19">
        <v>0</v>
      </c>
      <c r="AW1472" s="19">
        <v>0</v>
      </c>
      <c r="AX1472" s="17" t="s">
        <v>348</v>
      </c>
      <c r="AY1472" s="16" t="s">
        <v>2116</v>
      </c>
      <c r="AZ1472" s="18">
        <v>0</v>
      </c>
      <c r="BA1472" s="18">
        <v>0</v>
      </c>
      <c r="BB1472" s="39" t="s">
        <v>694</v>
      </c>
      <c r="BC1472" s="16">
        <v>0</v>
      </c>
      <c r="BD1472" s="16">
        <v>0</v>
      </c>
      <c r="BE1472" s="16">
        <v>0</v>
      </c>
      <c r="BF1472" s="16">
        <v>0</v>
      </c>
      <c r="BG1472" s="16">
        <v>0</v>
      </c>
      <c r="BH1472" s="16">
        <v>0</v>
      </c>
      <c r="BI1472" s="14">
        <v>0</v>
      </c>
      <c r="BJ1472" s="11">
        <v>0</v>
      </c>
      <c r="BK1472" s="11">
        <v>0</v>
      </c>
      <c r="BL1472" s="11">
        <v>0</v>
      </c>
      <c r="BM1472" s="11">
        <v>0</v>
      </c>
      <c r="BN1472" s="11">
        <v>0</v>
      </c>
      <c r="BO1472" s="11">
        <v>0</v>
      </c>
      <c r="BP1472" s="11">
        <v>0</v>
      </c>
      <c r="BQ1472" s="46">
        <v>0</v>
      </c>
    </row>
    <row r="1473" ht="19.5" customHeight="1" spans="3:69">
      <c r="C1473" s="19">
        <v>70303002</v>
      </c>
      <c r="D1473" s="17" t="s">
        <v>695</v>
      </c>
      <c r="E1473" s="19">
        <v>1</v>
      </c>
      <c r="F1473" s="16">
        <v>60010100</v>
      </c>
      <c r="G1473" s="19">
        <v>0</v>
      </c>
      <c r="H1473" s="18">
        <v>0</v>
      </c>
      <c r="I1473" s="19">
        <v>1</v>
      </c>
      <c r="J1473" s="19">
        <v>0</v>
      </c>
      <c r="K1473" s="19">
        <v>0</v>
      </c>
      <c r="L1473" s="16">
        <v>0</v>
      </c>
      <c r="M1473" s="16">
        <v>0</v>
      </c>
      <c r="N1473" s="16">
        <v>2</v>
      </c>
      <c r="O1473" s="16">
        <v>1</v>
      </c>
      <c r="P1473" s="16">
        <v>0.3</v>
      </c>
      <c r="Q1473" s="16">
        <v>0</v>
      </c>
      <c r="R1473" s="11">
        <v>0</v>
      </c>
      <c r="S1473" s="16">
        <v>0</v>
      </c>
      <c r="T1473" s="16">
        <v>1</v>
      </c>
      <c r="U1473" s="16">
        <v>2</v>
      </c>
      <c r="V1473" s="16">
        <v>0</v>
      </c>
      <c r="W1473" s="16">
        <v>3</v>
      </c>
      <c r="X1473" s="16">
        <v>0</v>
      </c>
      <c r="Y1473" s="16">
        <v>1</v>
      </c>
      <c r="Z1473" s="16">
        <v>0</v>
      </c>
      <c r="AA1473" s="16">
        <v>0</v>
      </c>
      <c r="AB1473" s="16">
        <v>0</v>
      </c>
      <c r="AC1473" s="16">
        <v>0</v>
      </c>
      <c r="AD1473" s="16">
        <v>12</v>
      </c>
      <c r="AE1473" s="16">
        <v>1</v>
      </c>
      <c r="AF1473" s="16" t="s">
        <v>396</v>
      </c>
      <c r="AG1473" s="11">
        <v>0</v>
      </c>
      <c r="AH1473" s="11">
        <v>1</v>
      </c>
      <c r="AI1473" s="11">
        <v>0</v>
      </c>
      <c r="AJ1473" s="11">
        <v>3</v>
      </c>
      <c r="AK1473" s="16">
        <v>0</v>
      </c>
      <c r="AL1473" s="16">
        <v>0</v>
      </c>
      <c r="AM1473" s="16">
        <v>0</v>
      </c>
      <c r="AN1473" s="16">
        <v>3</v>
      </c>
      <c r="AO1473" s="16">
        <v>5000</v>
      </c>
      <c r="AP1473" s="16">
        <v>2.5</v>
      </c>
      <c r="AQ1473" s="16">
        <v>0</v>
      </c>
      <c r="AR1473" s="11">
        <v>0</v>
      </c>
      <c r="AS1473" s="16">
        <v>80001030</v>
      </c>
      <c r="AT1473" s="20" t="s">
        <v>218</v>
      </c>
      <c r="AU1473" s="16" t="s">
        <v>353</v>
      </c>
      <c r="AV1473" s="19">
        <v>10000007</v>
      </c>
      <c r="AW1473" s="19">
        <v>70204001</v>
      </c>
      <c r="AX1473" s="17" t="s">
        <v>164</v>
      </c>
      <c r="AY1473" s="16">
        <v>0</v>
      </c>
      <c r="AZ1473" s="18">
        <v>0</v>
      </c>
      <c r="BA1473" s="18">
        <v>0</v>
      </c>
      <c r="BB1473" s="39" t="s">
        <v>696</v>
      </c>
      <c r="BC1473" s="16">
        <v>0</v>
      </c>
      <c r="BD1473" s="16">
        <v>0</v>
      </c>
      <c r="BE1473" s="16">
        <v>0</v>
      </c>
      <c r="BF1473" s="16">
        <v>0</v>
      </c>
      <c r="BG1473" s="16">
        <v>0</v>
      </c>
      <c r="BH1473" s="16">
        <v>0</v>
      </c>
      <c r="BI1473" s="14">
        <v>0</v>
      </c>
      <c r="BJ1473" s="11">
        <v>0</v>
      </c>
      <c r="BK1473" s="11">
        <v>0</v>
      </c>
      <c r="BL1473" s="11">
        <v>0</v>
      </c>
      <c r="BM1473" s="11">
        <v>0</v>
      </c>
      <c r="BN1473" s="11">
        <v>0</v>
      </c>
      <c r="BO1473" s="11">
        <v>0</v>
      </c>
      <c r="BP1473" s="11">
        <v>0</v>
      </c>
      <c r="BQ1473" s="46">
        <v>0</v>
      </c>
    </row>
    <row r="1474" ht="20.1" customHeight="1" spans="3:69">
      <c r="C1474" s="19">
        <v>70303003</v>
      </c>
      <c r="D1474" s="17" t="s">
        <v>606</v>
      </c>
      <c r="E1474" s="19">
        <v>1</v>
      </c>
      <c r="F1474" s="16">
        <v>60010100</v>
      </c>
      <c r="G1474" s="19">
        <v>0</v>
      </c>
      <c r="H1474" s="18">
        <v>0</v>
      </c>
      <c r="I1474" s="19">
        <v>1</v>
      </c>
      <c r="J1474" s="19">
        <v>0</v>
      </c>
      <c r="K1474" s="19">
        <v>0</v>
      </c>
      <c r="L1474" s="16">
        <v>0</v>
      </c>
      <c r="M1474" s="16">
        <v>0</v>
      </c>
      <c r="N1474" s="16">
        <v>2</v>
      </c>
      <c r="O1474" s="16">
        <v>1</v>
      </c>
      <c r="P1474" s="16">
        <v>0.3</v>
      </c>
      <c r="Q1474" s="16">
        <v>0</v>
      </c>
      <c r="R1474" s="11">
        <v>0</v>
      </c>
      <c r="S1474" s="16">
        <v>0</v>
      </c>
      <c r="T1474" s="16">
        <v>1</v>
      </c>
      <c r="U1474" s="16">
        <v>2</v>
      </c>
      <c r="V1474" s="16">
        <v>0</v>
      </c>
      <c r="W1474" s="16">
        <v>2.5</v>
      </c>
      <c r="X1474" s="16">
        <v>0</v>
      </c>
      <c r="Y1474" s="16">
        <v>1</v>
      </c>
      <c r="Z1474" s="16">
        <v>0</v>
      </c>
      <c r="AA1474" s="16">
        <v>0</v>
      </c>
      <c r="AB1474" s="16">
        <v>0</v>
      </c>
      <c r="AC1474" s="16">
        <v>0</v>
      </c>
      <c r="AD1474" s="16">
        <v>12</v>
      </c>
      <c r="AE1474" s="16">
        <v>1</v>
      </c>
      <c r="AF1474" s="16">
        <v>3</v>
      </c>
      <c r="AG1474" s="11">
        <v>4</v>
      </c>
      <c r="AH1474" s="11">
        <v>1</v>
      </c>
      <c r="AI1474" s="11">
        <v>0</v>
      </c>
      <c r="AJ1474" s="11">
        <v>1.5</v>
      </c>
      <c r="AK1474" s="16">
        <v>0</v>
      </c>
      <c r="AL1474" s="16">
        <v>0</v>
      </c>
      <c r="AM1474" s="16">
        <v>0</v>
      </c>
      <c r="AN1474" s="16">
        <v>3</v>
      </c>
      <c r="AO1474" s="16">
        <v>5000</v>
      </c>
      <c r="AP1474" s="16">
        <v>3</v>
      </c>
      <c r="AQ1474" s="16">
        <v>0</v>
      </c>
      <c r="AR1474" s="11">
        <v>0</v>
      </c>
      <c r="AS1474" s="16">
        <v>80001030</v>
      </c>
      <c r="AT1474" s="20" t="s">
        <v>201</v>
      </c>
      <c r="AU1474" s="16" t="s">
        <v>353</v>
      </c>
      <c r="AV1474" s="19">
        <v>10000007</v>
      </c>
      <c r="AW1474" s="19">
        <v>70204002</v>
      </c>
      <c r="AX1474" s="17" t="s">
        <v>164</v>
      </c>
      <c r="AY1474" s="16" t="s">
        <v>2117</v>
      </c>
      <c r="AZ1474" s="18">
        <v>0</v>
      </c>
      <c r="BA1474" s="18">
        <v>0</v>
      </c>
      <c r="BB1474" s="39" t="s">
        <v>698</v>
      </c>
      <c r="BC1474" s="16">
        <v>0</v>
      </c>
      <c r="BD1474" s="16">
        <v>0</v>
      </c>
      <c r="BE1474" s="16">
        <v>0</v>
      </c>
      <c r="BF1474" s="16">
        <v>0</v>
      </c>
      <c r="BG1474" s="16">
        <v>0</v>
      </c>
      <c r="BH1474" s="16">
        <v>0</v>
      </c>
      <c r="BI1474" s="14">
        <v>0</v>
      </c>
      <c r="BJ1474" s="11">
        <v>0</v>
      </c>
      <c r="BK1474" s="11">
        <v>0</v>
      </c>
      <c r="BL1474" s="11">
        <v>0</v>
      </c>
      <c r="BM1474" s="11">
        <v>0</v>
      </c>
      <c r="BN1474" s="11">
        <v>0</v>
      </c>
      <c r="BO1474" s="11">
        <v>0</v>
      </c>
      <c r="BP1474" s="11">
        <v>0</v>
      </c>
      <c r="BQ1474" s="46">
        <v>0</v>
      </c>
    </row>
    <row r="1475" ht="20.1" customHeight="1" spans="3:69">
      <c r="C1475" s="19">
        <v>70303004</v>
      </c>
      <c r="D1475" s="17" t="s">
        <v>609</v>
      </c>
      <c r="E1475" s="19">
        <v>1</v>
      </c>
      <c r="F1475" s="16">
        <v>60010100</v>
      </c>
      <c r="G1475" s="19">
        <v>0</v>
      </c>
      <c r="H1475" s="18">
        <v>0</v>
      </c>
      <c r="I1475" s="19">
        <v>1</v>
      </c>
      <c r="J1475" s="19">
        <v>0</v>
      </c>
      <c r="K1475" s="19">
        <v>0</v>
      </c>
      <c r="L1475" s="16">
        <v>0</v>
      </c>
      <c r="M1475" s="16">
        <v>0</v>
      </c>
      <c r="N1475" s="16">
        <v>2</v>
      </c>
      <c r="O1475" s="16">
        <v>1</v>
      </c>
      <c r="P1475" s="16">
        <v>0.3</v>
      </c>
      <c r="Q1475" s="16">
        <v>0</v>
      </c>
      <c r="R1475" s="11">
        <v>0</v>
      </c>
      <c r="S1475" s="16">
        <v>0</v>
      </c>
      <c r="T1475" s="16">
        <v>1</v>
      </c>
      <c r="U1475" s="16">
        <v>2</v>
      </c>
      <c r="V1475" s="16">
        <v>0</v>
      </c>
      <c r="W1475" s="16">
        <v>3</v>
      </c>
      <c r="X1475" s="16">
        <v>0</v>
      </c>
      <c r="Y1475" s="16">
        <v>1</v>
      </c>
      <c r="Z1475" s="16">
        <v>0</v>
      </c>
      <c r="AA1475" s="16">
        <v>0</v>
      </c>
      <c r="AB1475" s="16">
        <v>0</v>
      </c>
      <c r="AC1475" s="16">
        <v>0</v>
      </c>
      <c r="AD1475" s="16">
        <v>12</v>
      </c>
      <c r="AE1475" s="16">
        <v>1</v>
      </c>
      <c r="AF1475" s="16">
        <v>3</v>
      </c>
      <c r="AG1475" s="11">
        <v>6</v>
      </c>
      <c r="AH1475" s="11">
        <v>1</v>
      </c>
      <c r="AI1475" s="11">
        <v>0</v>
      </c>
      <c r="AJ1475" s="11">
        <v>1.5</v>
      </c>
      <c r="AK1475" s="16">
        <v>0</v>
      </c>
      <c r="AL1475" s="16">
        <v>0</v>
      </c>
      <c r="AM1475" s="16">
        <v>0</v>
      </c>
      <c r="AN1475" s="16">
        <v>3</v>
      </c>
      <c r="AO1475" s="16">
        <v>5000</v>
      </c>
      <c r="AP1475" s="16">
        <v>3</v>
      </c>
      <c r="AQ1475" s="16">
        <v>0</v>
      </c>
      <c r="AR1475" s="11">
        <v>0</v>
      </c>
      <c r="AS1475" s="16">
        <v>80001030</v>
      </c>
      <c r="AT1475" s="20" t="s">
        <v>402</v>
      </c>
      <c r="AU1475" s="16" t="s">
        <v>353</v>
      </c>
      <c r="AV1475" s="19">
        <v>10000007</v>
      </c>
      <c r="AW1475" s="19">
        <v>70204003</v>
      </c>
      <c r="AX1475" s="17" t="s">
        <v>164</v>
      </c>
      <c r="AY1475" s="16" t="s">
        <v>2096</v>
      </c>
      <c r="AZ1475" s="18">
        <v>0</v>
      </c>
      <c r="BA1475" s="18">
        <v>0</v>
      </c>
      <c r="BB1475" s="39" t="s">
        <v>700</v>
      </c>
      <c r="BC1475" s="16">
        <v>0</v>
      </c>
      <c r="BD1475" s="16">
        <v>0</v>
      </c>
      <c r="BE1475" s="16">
        <v>0</v>
      </c>
      <c r="BF1475" s="16">
        <v>0</v>
      </c>
      <c r="BG1475" s="16">
        <v>0</v>
      </c>
      <c r="BH1475" s="16">
        <v>0</v>
      </c>
      <c r="BI1475" s="14">
        <v>0</v>
      </c>
      <c r="BJ1475" s="11">
        <v>0</v>
      </c>
      <c r="BK1475" s="11">
        <v>0</v>
      </c>
      <c r="BL1475" s="11">
        <v>0</v>
      </c>
      <c r="BM1475" s="11">
        <v>0</v>
      </c>
      <c r="BN1475" s="11">
        <v>0</v>
      </c>
      <c r="BO1475" s="11">
        <v>0</v>
      </c>
      <c r="BP1475" s="11">
        <v>0</v>
      </c>
      <c r="BQ1475" s="46">
        <v>0</v>
      </c>
    </row>
    <row r="1476" ht="20.1" customHeight="1" spans="3:69">
      <c r="C1476" s="19">
        <v>70304001</v>
      </c>
      <c r="D1476" s="17" t="s">
        <v>2118</v>
      </c>
      <c r="E1476" s="16">
        <v>1</v>
      </c>
      <c r="F1476" s="16">
        <v>60010300</v>
      </c>
      <c r="G1476" s="19">
        <v>0</v>
      </c>
      <c r="H1476" s="18">
        <v>0</v>
      </c>
      <c r="I1476" s="19">
        <v>1</v>
      </c>
      <c r="J1476" s="19">
        <v>0</v>
      </c>
      <c r="K1476" s="19">
        <v>0</v>
      </c>
      <c r="L1476" s="16">
        <v>0</v>
      </c>
      <c r="M1476" s="16">
        <v>0</v>
      </c>
      <c r="N1476" s="16">
        <v>2</v>
      </c>
      <c r="O1476" s="16">
        <v>2</v>
      </c>
      <c r="P1476" s="16">
        <v>0.8</v>
      </c>
      <c r="Q1476" s="16">
        <v>0</v>
      </c>
      <c r="R1476" s="11">
        <v>0</v>
      </c>
      <c r="S1476" s="16">
        <v>0</v>
      </c>
      <c r="T1476" s="16">
        <v>1</v>
      </c>
      <c r="U1476" s="16">
        <v>2</v>
      </c>
      <c r="V1476" s="16">
        <v>0</v>
      </c>
      <c r="W1476" s="16">
        <v>0</v>
      </c>
      <c r="X1476" s="16">
        <v>0</v>
      </c>
      <c r="Y1476" s="16">
        <v>0</v>
      </c>
      <c r="Z1476" s="16">
        <v>0</v>
      </c>
      <c r="AA1476" s="16">
        <v>0</v>
      </c>
      <c r="AB1476" s="16">
        <v>0</v>
      </c>
      <c r="AC1476" s="16">
        <v>0</v>
      </c>
      <c r="AD1476" s="16">
        <v>20</v>
      </c>
      <c r="AE1476" s="16">
        <v>0</v>
      </c>
      <c r="AF1476" s="16">
        <v>0</v>
      </c>
      <c r="AG1476" s="11">
        <v>2</v>
      </c>
      <c r="AH1476" s="11">
        <v>2</v>
      </c>
      <c r="AI1476" s="11">
        <v>0</v>
      </c>
      <c r="AJ1476" s="11">
        <v>1.5</v>
      </c>
      <c r="AK1476" s="16">
        <v>0</v>
      </c>
      <c r="AL1476" s="16">
        <v>0</v>
      </c>
      <c r="AM1476" s="16">
        <v>0</v>
      </c>
      <c r="AN1476" s="16">
        <v>1</v>
      </c>
      <c r="AO1476" s="16">
        <v>3000</v>
      </c>
      <c r="AP1476" s="16">
        <v>0.5</v>
      </c>
      <c r="AQ1476" s="16">
        <v>0</v>
      </c>
      <c r="AR1476" s="11">
        <v>0</v>
      </c>
      <c r="AS1476" s="16" t="s">
        <v>162</v>
      </c>
      <c r="AT1476" s="20" t="s">
        <v>163</v>
      </c>
      <c r="AU1476" s="16" t="s">
        <v>360</v>
      </c>
      <c r="AV1476" s="19">
        <v>0</v>
      </c>
      <c r="AW1476" s="19">
        <v>0</v>
      </c>
      <c r="AX1476" s="17" t="s">
        <v>348</v>
      </c>
      <c r="AY1476" s="16" t="s">
        <v>2119</v>
      </c>
      <c r="AZ1476" s="18">
        <v>0</v>
      </c>
      <c r="BA1476" s="18">
        <v>0</v>
      </c>
      <c r="BB1476" s="39" t="s">
        <v>2120</v>
      </c>
      <c r="BC1476" s="16">
        <v>0</v>
      </c>
      <c r="BD1476" s="16">
        <v>0</v>
      </c>
      <c r="BE1476" s="16">
        <v>0</v>
      </c>
      <c r="BF1476" s="16">
        <v>0</v>
      </c>
      <c r="BG1476" s="16">
        <v>0</v>
      </c>
      <c r="BH1476" s="16">
        <v>0</v>
      </c>
      <c r="BI1476" s="14">
        <v>0</v>
      </c>
      <c r="BJ1476" s="11">
        <v>0</v>
      </c>
      <c r="BK1476" s="11">
        <v>0</v>
      </c>
      <c r="BL1476" s="11">
        <v>0</v>
      </c>
      <c r="BM1476" s="11">
        <v>0</v>
      </c>
      <c r="BN1476" s="11">
        <v>0</v>
      </c>
      <c r="BO1476" s="11">
        <v>0</v>
      </c>
      <c r="BP1476" s="11">
        <v>0</v>
      </c>
      <c r="BQ1476" s="46">
        <v>0</v>
      </c>
    </row>
    <row r="1477" ht="20.1" customHeight="1" spans="3:69">
      <c r="C1477" s="19">
        <v>70304002</v>
      </c>
      <c r="D1477" s="20" t="s">
        <v>487</v>
      </c>
      <c r="E1477" s="19">
        <v>1</v>
      </c>
      <c r="F1477" s="19">
        <v>60010500</v>
      </c>
      <c r="G1477" s="19">
        <v>0</v>
      </c>
      <c r="H1477" s="18">
        <v>0</v>
      </c>
      <c r="I1477" s="19">
        <v>1</v>
      </c>
      <c r="J1477" s="19">
        <v>0</v>
      </c>
      <c r="K1477" s="19">
        <v>0</v>
      </c>
      <c r="L1477" s="19">
        <v>0</v>
      </c>
      <c r="M1477" s="19">
        <v>0</v>
      </c>
      <c r="N1477" s="16">
        <v>2</v>
      </c>
      <c r="O1477" s="19">
        <v>1</v>
      </c>
      <c r="P1477" s="19">
        <v>0.05</v>
      </c>
      <c r="Q1477" s="19">
        <v>0</v>
      </c>
      <c r="R1477" s="11">
        <v>0</v>
      </c>
      <c r="S1477" s="18">
        <v>0</v>
      </c>
      <c r="T1477" s="16">
        <v>1</v>
      </c>
      <c r="U1477" s="19">
        <v>1</v>
      </c>
      <c r="V1477" s="19">
        <v>0</v>
      </c>
      <c r="W1477" s="19">
        <v>2</v>
      </c>
      <c r="X1477" s="19">
        <v>0</v>
      </c>
      <c r="Y1477" s="19">
        <v>0</v>
      </c>
      <c r="Z1477" s="19">
        <v>0</v>
      </c>
      <c r="AA1477" s="19">
        <v>0</v>
      </c>
      <c r="AB1477" s="16">
        <v>0</v>
      </c>
      <c r="AC1477" s="19">
        <v>0</v>
      </c>
      <c r="AD1477" s="19">
        <v>10</v>
      </c>
      <c r="AE1477" s="19">
        <v>0</v>
      </c>
      <c r="AF1477" s="19">
        <v>0</v>
      </c>
      <c r="AG1477" s="11">
        <v>7</v>
      </c>
      <c r="AH1477" s="11">
        <v>0</v>
      </c>
      <c r="AI1477" s="11">
        <v>0</v>
      </c>
      <c r="AJ1477" s="11">
        <v>0</v>
      </c>
      <c r="AK1477" s="19">
        <v>0</v>
      </c>
      <c r="AL1477" s="19">
        <v>0</v>
      </c>
      <c r="AM1477" s="19">
        <v>0</v>
      </c>
      <c r="AN1477" s="19">
        <v>0</v>
      </c>
      <c r="AO1477" s="19">
        <v>1000</v>
      </c>
      <c r="AP1477" s="19">
        <v>0.5</v>
      </c>
      <c r="AQ1477" s="19">
        <v>0</v>
      </c>
      <c r="AR1477" s="11">
        <v>0</v>
      </c>
      <c r="AS1477" s="19" t="s">
        <v>430</v>
      </c>
      <c r="AT1477" s="20" t="s">
        <v>485</v>
      </c>
      <c r="AU1477" s="19">
        <v>0</v>
      </c>
      <c r="AV1477" s="19">
        <v>10007001</v>
      </c>
      <c r="AW1477" s="19">
        <v>0</v>
      </c>
      <c r="AX1477" s="20" t="s">
        <v>164</v>
      </c>
      <c r="AY1477" s="20" t="s">
        <v>162</v>
      </c>
      <c r="AZ1477" s="18">
        <v>0</v>
      </c>
      <c r="BA1477" s="18">
        <v>0</v>
      </c>
      <c r="BB1477" s="76" t="s">
        <v>488</v>
      </c>
      <c r="BC1477" s="19">
        <v>0</v>
      </c>
      <c r="BD1477" s="16">
        <v>0</v>
      </c>
      <c r="BE1477" s="19">
        <v>0</v>
      </c>
      <c r="BF1477" s="19">
        <v>0</v>
      </c>
      <c r="BG1477" s="19">
        <v>0</v>
      </c>
      <c r="BH1477" s="19">
        <v>0</v>
      </c>
      <c r="BI1477" s="14">
        <v>0</v>
      </c>
      <c r="BJ1477" s="11">
        <v>0</v>
      </c>
      <c r="BK1477" s="11">
        <v>0</v>
      </c>
      <c r="BL1477" s="11">
        <v>0</v>
      </c>
      <c r="BM1477" s="11">
        <v>0</v>
      </c>
      <c r="BN1477" s="11">
        <v>0</v>
      </c>
      <c r="BO1477" s="11">
        <v>0</v>
      </c>
      <c r="BP1477" s="11">
        <v>0</v>
      </c>
      <c r="BQ1477" s="46">
        <v>0</v>
      </c>
    </row>
    <row r="1478" ht="20.1" customHeight="1" spans="3:69">
      <c r="C1478" s="19">
        <v>70304003</v>
      </c>
      <c r="D1478" s="17" t="s">
        <v>489</v>
      </c>
      <c r="E1478" s="19">
        <v>1</v>
      </c>
      <c r="F1478" s="16">
        <v>60010100</v>
      </c>
      <c r="G1478" s="19">
        <v>0</v>
      </c>
      <c r="H1478" s="18">
        <v>0</v>
      </c>
      <c r="I1478" s="19">
        <v>1</v>
      </c>
      <c r="J1478" s="19">
        <v>0</v>
      </c>
      <c r="K1478" s="19">
        <v>0</v>
      </c>
      <c r="L1478" s="16">
        <v>0</v>
      </c>
      <c r="M1478" s="16">
        <v>0</v>
      </c>
      <c r="N1478" s="16">
        <v>2</v>
      </c>
      <c r="O1478" s="16">
        <v>1</v>
      </c>
      <c r="P1478" s="16">
        <v>1</v>
      </c>
      <c r="Q1478" s="16">
        <v>0</v>
      </c>
      <c r="R1478" s="11">
        <v>0</v>
      </c>
      <c r="S1478" s="16">
        <v>0</v>
      </c>
      <c r="T1478" s="16">
        <v>1</v>
      </c>
      <c r="U1478" s="16">
        <v>2</v>
      </c>
      <c r="V1478" s="16">
        <v>0</v>
      </c>
      <c r="W1478" s="16">
        <v>2</v>
      </c>
      <c r="X1478" s="16">
        <v>0</v>
      </c>
      <c r="Y1478" s="16">
        <v>1</v>
      </c>
      <c r="Z1478" s="16">
        <v>0</v>
      </c>
      <c r="AA1478" s="16">
        <v>0</v>
      </c>
      <c r="AB1478" s="16">
        <v>0</v>
      </c>
      <c r="AC1478" s="16">
        <v>0</v>
      </c>
      <c r="AD1478" s="16">
        <v>12</v>
      </c>
      <c r="AE1478" s="16">
        <v>2</v>
      </c>
      <c r="AF1478" s="16" t="s">
        <v>171</v>
      </c>
      <c r="AG1478" s="11">
        <v>0</v>
      </c>
      <c r="AH1478" s="11">
        <v>0</v>
      </c>
      <c r="AI1478" s="11">
        <v>0</v>
      </c>
      <c r="AJ1478" s="11">
        <v>1.5</v>
      </c>
      <c r="AK1478" s="16">
        <v>0</v>
      </c>
      <c r="AL1478" s="16">
        <v>0</v>
      </c>
      <c r="AM1478" s="16">
        <v>0</v>
      </c>
      <c r="AN1478" s="16">
        <v>1</v>
      </c>
      <c r="AO1478" s="16">
        <v>5000</v>
      </c>
      <c r="AP1478" s="16">
        <v>0.5</v>
      </c>
      <c r="AQ1478" s="16">
        <v>0</v>
      </c>
      <c r="AR1478" s="11">
        <v>0</v>
      </c>
      <c r="AS1478" s="16" t="s">
        <v>162</v>
      </c>
      <c r="AT1478" s="20" t="s">
        <v>402</v>
      </c>
      <c r="AU1478" s="16" t="s">
        <v>353</v>
      </c>
      <c r="AV1478" s="19">
        <v>10000007</v>
      </c>
      <c r="AW1478" s="19">
        <v>70201001</v>
      </c>
      <c r="AX1478" s="17" t="s">
        <v>164</v>
      </c>
      <c r="AY1478" s="16">
        <v>0</v>
      </c>
      <c r="AZ1478" s="18">
        <v>0</v>
      </c>
      <c r="BA1478" s="18">
        <v>0</v>
      </c>
      <c r="BB1478" s="39" t="s">
        <v>490</v>
      </c>
      <c r="BC1478" s="16">
        <v>0</v>
      </c>
      <c r="BD1478" s="16">
        <v>0</v>
      </c>
      <c r="BE1478" s="16">
        <v>0</v>
      </c>
      <c r="BF1478" s="16">
        <v>0</v>
      </c>
      <c r="BG1478" s="16">
        <v>0</v>
      </c>
      <c r="BH1478" s="16">
        <v>0</v>
      </c>
      <c r="BI1478" s="14">
        <v>0</v>
      </c>
      <c r="BJ1478" s="11">
        <v>0</v>
      </c>
      <c r="BK1478" s="11">
        <v>0</v>
      </c>
      <c r="BL1478" s="11">
        <v>0</v>
      </c>
      <c r="BM1478" s="11">
        <v>0</v>
      </c>
      <c r="BN1478" s="11">
        <v>0</v>
      </c>
      <c r="BO1478" s="11">
        <v>0</v>
      </c>
      <c r="BP1478" s="11">
        <v>0</v>
      </c>
      <c r="BQ1478" s="46">
        <v>0</v>
      </c>
    </row>
    <row r="1479" ht="20.1" customHeight="1" spans="3:69">
      <c r="C1479" s="19">
        <v>70304004</v>
      </c>
      <c r="D1479" s="20" t="s">
        <v>2083</v>
      </c>
      <c r="E1479" s="19">
        <v>1</v>
      </c>
      <c r="F1479" s="19">
        <v>60010500</v>
      </c>
      <c r="G1479" s="19">
        <v>0</v>
      </c>
      <c r="H1479" s="18">
        <v>0</v>
      </c>
      <c r="I1479" s="19">
        <v>1</v>
      </c>
      <c r="J1479" s="19">
        <v>0</v>
      </c>
      <c r="K1479" s="19">
        <v>0</v>
      </c>
      <c r="L1479" s="19">
        <v>0</v>
      </c>
      <c r="M1479" s="19">
        <v>0</v>
      </c>
      <c r="N1479" s="16">
        <v>2</v>
      </c>
      <c r="O1479" s="19">
        <v>2</v>
      </c>
      <c r="P1479" s="19">
        <v>0.3</v>
      </c>
      <c r="Q1479" s="19">
        <v>0</v>
      </c>
      <c r="R1479" s="11">
        <v>0</v>
      </c>
      <c r="S1479" s="18">
        <v>0</v>
      </c>
      <c r="T1479" s="16">
        <v>1</v>
      </c>
      <c r="U1479" s="19">
        <v>2</v>
      </c>
      <c r="V1479" s="19">
        <v>0</v>
      </c>
      <c r="W1479" s="19">
        <v>0</v>
      </c>
      <c r="X1479" s="19">
        <v>0</v>
      </c>
      <c r="Y1479" s="19">
        <v>0</v>
      </c>
      <c r="Z1479" s="19">
        <v>0</v>
      </c>
      <c r="AA1479" s="19">
        <v>0</v>
      </c>
      <c r="AB1479" s="16">
        <v>0</v>
      </c>
      <c r="AC1479" s="19">
        <v>0</v>
      </c>
      <c r="AD1479" s="16">
        <v>99999</v>
      </c>
      <c r="AE1479" s="19">
        <v>0</v>
      </c>
      <c r="AF1479" s="19">
        <v>0</v>
      </c>
      <c r="AG1479" s="11">
        <v>2</v>
      </c>
      <c r="AH1479" s="11">
        <v>0</v>
      </c>
      <c r="AI1479" s="11">
        <v>0</v>
      </c>
      <c r="AJ1479" s="11">
        <v>0</v>
      </c>
      <c r="AK1479" s="19">
        <v>0</v>
      </c>
      <c r="AL1479" s="19">
        <v>0</v>
      </c>
      <c r="AM1479" s="19">
        <v>0</v>
      </c>
      <c r="AN1479" s="19">
        <v>0</v>
      </c>
      <c r="AO1479" s="19">
        <v>1000</v>
      </c>
      <c r="AP1479" s="19">
        <v>0</v>
      </c>
      <c r="AQ1479" s="19">
        <v>0</v>
      </c>
      <c r="AR1479" s="11" t="s">
        <v>492</v>
      </c>
      <c r="AS1479" s="19" t="s">
        <v>162</v>
      </c>
      <c r="AT1479" s="20" t="s">
        <v>163</v>
      </c>
      <c r="AU1479" s="19" t="s">
        <v>251</v>
      </c>
      <c r="AV1479" s="19">
        <v>0</v>
      </c>
      <c r="AW1479" s="19">
        <v>0</v>
      </c>
      <c r="AX1479" s="20" t="s">
        <v>164</v>
      </c>
      <c r="AY1479" s="20" t="s">
        <v>162</v>
      </c>
      <c r="AZ1479" s="18">
        <v>0</v>
      </c>
      <c r="BA1479" s="18">
        <v>0</v>
      </c>
      <c r="BB1479" s="76" t="s">
        <v>493</v>
      </c>
      <c r="BC1479" s="19">
        <v>0</v>
      </c>
      <c r="BD1479" s="16">
        <v>0</v>
      </c>
      <c r="BE1479" s="19">
        <v>0</v>
      </c>
      <c r="BF1479" s="19">
        <v>0</v>
      </c>
      <c r="BG1479" s="19">
        <v>0</v>
      </c>
      <c r="BH1479" s="19">
        <v>0</v>
      </c>
      <c r="BI1479" s="14">
        <v>0</v>
      </c>
      <c r="BJ1479" s="11">
        <v>0</v>
      </c>
      <c r="BK1479" s="11">
        <v>0</v>
      </c>
      <c r="BL1479" s="11">
        <v>0</v>
      </c>
      <c r="BM1479" s="11">
        <v>0</v>
      </c>
      <c r="BN1479" s="11">
        <v>0</v>
      </c>
      <c r="BO1479" s="11">
        <v>0</v>
      </c>
      <c r="BP1479" s="11">
        <v>0</v>
      </c>
      <c r="BQ1479" s="46">
        <v>0</v>
      </c>
    </row>
    <row r="1480" ht="20.1" customHeight="1" spans="3:69">
      <c r="C1480" s="19">
        <v>70304005</v>
      </c>
      <c r="D1480" s="20" t="s">
        <v>494</v>
      </c>
      <c r="E1480" s="19">
        <v>1</v>
      </c>
      <c r="F1480" s="19">
        <v>60010500</v>
      </c>
      <c r="G1480" s="19">
        <v>0</v>
      </c>
      <c r="H1480" s="18">
        <v>0</v>
      </c>
      <c r="I1480" s="19">
        <v>1</v>
      </c>
      <c r="J1480" s="19">
        <v>0</v>
      </c>
      <c r="K1480" s="19">
        <v>0</v>
      </c>
      <c r="L1480" s="19">
        <v>0</v>
      </c>
      <c r="M1480" s="19">
        <v>0</v>
      </c>
      <c r="N1480" s="16">
        <v>2</v>
      </c>
      <c r="O1480" s="19">
        <v>2</v>
      </c>
      <c r="P1480" s="19">
        <v>1</v>
      </c>
      <c r="Q1480" s="19">
        <v>0</v>
      </c>
      <c r="R1480" s="11">
        <v>0</v>
      </c>
      <c r="S1480" s="18">
        <v>0</v>
      </c>
      <c r="T1480" s="16">
        <v>1</v>
      </c>
      <c r="U1480" s="19">
        <v>2</v>
      </c>
      <c r="V1480" s="19">
        <v>0</v>
      </c>
      <c r="W1480" s="19">
        <v>0</v>
      </c>
      <c r="X1480" s="19">
        <v>0</v>
      </c>
      <c r="Y1480" s="19">
        <v>0</v>
      </c>
      <c r="Z1480" s="19">
        <v>0</v>
      </c>
      <c r="AA1480" s="19">
        <v>0</v>
      </c>
      <c r="AB1480" s="16">
        <v>0</v>
      </c>
      <c r="AC1480" s="19">
        <v>0</v>
      </c>
      <c r="AD1480" s="16">
        <v>20</v>
      </c>
      <c r="AE1480" s="19">
        <v>0</v>
      </c>
      <c r="AF1480" s="19">
        <v>0</v>
      </c>
      <c r="AG1480" s="11">
        <v>2</v>
      </c>
      <c r="AH1480" s="11">
        <v>0</v>
      </c>
      <c r="AI1480" s="11">
        <v>0</v>
      </c>
      <c r="AJ1480" s="11">
        <v>0</v>
      </c>
      <c r="AK1480" s="19">
        <v>0</v>
      </c>
      <c r="AL1480" s="19">
        <v>0</v>
      </c>
      <c r="AM1480" s="19">
        <v>0</v>
      </c>
      <c r="AN1480" s="19">
        <v>0</v>
      </c>
      <c r="AO1480" s="19">
        <v>1000</v>
      </c>
      <c r="AP1480" s="19">
        <v>0</v>
      </c>
      <c r="AQ1480" s="19">
        <v>0</v>
      </c>
      <c r="AR1480" s="11">
        <v>90304001</v>
      </c>
      <c r="AS1480" s="19" t="s">
        <v>162</v>
      </c>
      <c r="AT1480" s="20" t="s">
        <v>163</v>
      </c>
      <c r="AU1480" s="19" t="s">
        <v>251</v>
      </c>
      <c r="AV1480" s="19">
        <v>0</v>
      </c>
      <c r="AW1480" s="19">
        <v>0</v>
      </c>
      <c r="AX1480" s="20" t="s">
        <v>164</v>
      </c>
      <c r="AY1480" s="20" t="s">
        <v>162</v>
      </c>
      <c r="AZ1480" s="18">
        <v>0</v>
      </c>
      <c r="BA1480" s="18">
        <v>0</v>
      </c>
      <c r="BB1480" s="76" t="s">
        <v>495</v>
      </c>
      <c r="BC1480" s="19">
        <v>0</v>
      </c>
      <c r="BD1480" s="16">
        <v>0</v>
      </c>
      <c r="BE1480" s="19">
        <v>0</v>
      </c>
      <c r="BF1480" s="19">
        <v>0</v>
      </c>
      <c r="BG1480" s="19">
        <v>0</v>
      </c>
      <c r="BH1480" s="19">
        <v>0</v>
      </c>
      <c r="BI1480" s="14">
        <v>0</v>
      </c>
      <c r="BJ1480" s="11">
        <v>0</v>
      </c>
      <c r="BK1480" s="11">
        <v>0</v>
      </c>
      <c r="BL1480" s="11">
        <v>0</v>
      </c>
      <c r="BM1480" s="11">
        <v>0</v>
      </c>
      <c r="BN1480" s="11">
        <v>0</v>
      </c>
      <c r="BO1480" s="11">
        <v>0</v>
      </c>
      <c r="BP1480" s="11">
        <v>0</v>
      </c>
      <c r="BQ1480" s="46">
        <v>0</v>
      </c>
    </row>
    <row r="1481" ht="20.1" customHeight="1" spans="3:69">
      <c r="C1481" s="19">
        <v>70304006</v>
      </c>
      <c r="D1481" s="17" t="s">
        <v>496</v>
      </c>
      <c r="E1481" s="16">
        <v>2</v>
      </c>
      <c r="F1481" s="16">
        <v>61012301</v>
      </c>
      <c r="G1481" s="16">
        <v>0</v>
      </c>
      <c r="H1481" s="18">
        <v>0</v>
      </c>
      <c r="I1481" s="19">
        <v>1</v>
      </c>
      <c r="J1481" s="19">
        <v>0</v>
      </c>
      <c r="K1481" s="19">
        <v>0</v>
      </c>
      <c r="L1481" s="16">
        <v>0</v>
      </c>
      <c r="M1481" s="16">
        <v>0</v>
      </c>
      <c r="N1481" s="16">
        <v>2</v>
      </c>
      <c r="O1481" s="16">
        <v>1</v>
      </c>
      <c r="P1481" s="16">
        <v>0.5</v>
      </c>
      <c r="Q1481" s="16">
        <v>0</v>
      </c>
      <c r="R1481" s="11">
        <v>0</v>
      </c>
      <c r="S1481" s="16">
        <v>0</v>
      </c>
      <c r="T1481" s="16">
        <v>1</v>
      </c>
      <c r="U1481" s="16">
        <v>2</v>
      </c>
      <c r="V1481" s="16">
        <v>0</v>
      </c>
      <c r="W1481" s="16">
        <v>1.4</v>
      </c>
      <c r="X1481" s="16">
        <v>150</v>
      </c>
      <c r="Y1481" s="16">
        <v>1</v>
      </c>
      <c r="Z1481" s="16">
        <v>0</v>
      </c>
      <c r="AA1481" s="16">
        <v>0</v>
      </c>
      <c r="AB1481" s="16">
        <v>0</v>
      </c>
      <c r="AC1481" s="16">
        <v>0</v>
      </c>
      <c r="AD1481" s="16">
        <v>12</v>
      </c>
      <c r="AE1481" s="16">
        <v>2</v>
      </c>
      <c r="AF1481" s="16" t="s">
        <v>171</v>
      </c>
      <c r="AG1481" s="11">
        <v>0</v>
      </c>
      <c r="AH1481" s="11">
        <v>2</v>
      </c>
      <c r="AI1481" s="11">
        <v>0</v>
      </c>
      <c r="AJ1481" s="11">
        <v>1.5</v>
      </c>
      <c r="AK1481" s="16">
        <v>0</v>
      </c>
      <c r="AL1481" s="16">
        <v>0</v>
      </c>
      <c r="AM1481" s="16">
        <v>0</v>
      </c>
      <c r="AN1481" s="16">
        <v>1.5</v>
      </c>
      <c r="AO1481" s="16">
        <v>1200</v>
      </c>
      <c r="AP1481" s="16">
        <v>1</v>
      </c>
      <c r="AQ1481" s="16">
        <v>15</v>
      </c>
      <c r="AR1481" s="11">
        <v>0</v>
      </c>
      <c r="AS1481" s="16" t="s">
        <v>162</v>
      </c>
      <c r="AT1481" s="17" t="s">
        <v>201</v>
      </c>
      <c r="AU1481" s="16" t="s">
        <v>173</v>
      </c>
      <c r="AV1481" s="19">
        <v>10000011</v>
      </c>
      <c r="AW1481" s="19">
        <v>70404001</v>
      </c>
      <c r="AX1481" s="17" t="s">
        <v>174</v>
      </c>
      <c r="AY1481" s="16">
        <v>0</v>
      </c>
      <c r="AZ1481" s="18">
        <v>0</v>
      </c>
      <c r="BA1481" s="18">
        <v>0</v>
      </c>
      <c r="BB1481" s="39" t="s">
        <v>517</v>
      </c>
      <c r="BC1481" s="16">
        <v>0</v>
      </c>
      <c r="BD1481" s="16">
        <v>0</v>
      </c>
      <c r="BE1481" s="16">
        <v>0</v>
      </c>
      <c r="BF1481" s="16">
        <v>0</v>
      </c>
      <c r="BG1481" s="16">
        <v>0</v>
      </c>
      <c r="BH1481" s="16">
        <v>0</v>
      </c>
      <c r="BI1481" s="14">
        <v>0</v>
      </c>
      <c r="BJ1481" s="11">
        <v>0</v>
      </c>
      <c r="BK1481" s="11">
        <v>0</v>
      </c>
      <c r="BL1481" s="11">
        <v>0</v>
      </c>
      <c r="BM1481" s="11">
        <v>0</v>
      </c>
      <c r="BN1481" s="11">
        <v>0</v>
      </c>
      <c r="BO1481" s="11">
        <v>0</v>
      </c>
      <c r="BP1481" s="11">
        <v>0</v>
      </c>
      <c r="BQ1481" s="46">
        <v>0</v>
      </c>
    </row>
    <row r="1482" ht="19.5" customHeight="1" spans="3:69">
      <c r="C1482" s="19">
        <v>70304007</v>
      </c>
      <c r="D1482" s="17" t="s">
        <v>499</v>
      </c>
      <c r="E1482" s="19">
        <v>1</v>
      </c>
      <c r="F1482" s="16">
        <v>60010100</v>
      </c>
      <c r="G1482" s="19">
        <v>0</v>
      </c>
      <c r="H1482" s="18">
        <v>0</v>
      </c>
      <c r="I1482" s="19">
        <v>1</v>
      </c>
      <c r="J1482" s="19">
        <v>0</v>
      </c>
      <c r="K1482" s="19">
        <v>0</v>
      </c>
      <c r="L1482" s="16">
        <v>0</v>
      </c>
      <c r="M1482" s="16">
        <v>0</v>
      </c>
      <c r="N1482" s="16">
        <v>2</v>
      </c>
      <c r="O1482" s="16">
        <v>1</v>
      </c>
      <c r="P1482" s="16">
        <v>0.3</v>
      </c>
      <c r="Q1482" s="16">
        <v>0</v>
      </c>
      <c r="R1482" s="11">
        <v>0</v>
      </c>
      <c r="S1482" s="16">
        <v>0</v>
      </c>
      <c r="T1482" s="16">
        <v>1</v>
      </c>
      <c r="U1482" s="16">
        <v>2</v>
      </c>
      <c r="V1482" s="16">
        <v>0</v>
      </c>
      <c r="W1482" s="16">
        <v>3</v>
      </c>
      <c r="X1482" s="16">
        <v>0</v>
      </c>
      <c r="Y1482" s="16">
        <v>1</v>
      </c>
      <c r="Z1482" s="16">
        <v>0</v>
      </c>
      <c r="AA1482" s="16">
        <v>0</v>
      </c>
      <c r="AB1482" s="16">
        <v>0</v>
      </c>
      <c r="AC1482" s="16">
        <v>0</v>
      </c>
      <c r="AD1482" s="16">
        <v>15</v>
      </c>
      <c r="AE1482" s="16">
        <v>1</v>
      </c>
      <c r="AF1482" s="16" t="s">
        <v>396</v>
      </c>
      <c r="AG1482" s="11">
        <v>0</v>
      </c>
      <c r="AH1482" s="11">
        <v>1</v>
      </c>
      <c r="AI1482" s="11">
        <v>0</v>
      </c>
      <c r="AJ1482" s="11">
        <v>3</v>
      </c>
      <c r="AK1482" s="16">
        <v>0</v>
      </c>
      <c r="AL1482" s="16">
        <v>0</v>
      </c>
      <c r="AM1482" s="16">
        <v>0</v>
      </c>
      <c r="AN1482" s="16">
        <v>3</v>
      </c>
      <c r="AO1482" s="16">
        <v>5000</v>
      </c>
      <c r="AP1482" s="16">
        <v>2.5</v>
      </c>
      <c r="AQ1482" s="16">
        <v>0</v>
      </c>
      <c r="AR1482" s="11">
        <v>0</v>
      </c>
      <c r="AS1482" s="16" t="s">
        <v>430</v>
      </c>
      <c r="AT1482" s="20" t="s">
        <v>201</v>
      </c>
      <c r="AU1482" s="16" t="s">
        <v>353</v>
      </c>
      <c r="AV1482" s="19">
        <v>10000007</v>
      </c>
      <c r="AW1482" s="19">
        <v>70205002</v>
      </c>
      <c r="AX1482" s="17" t="s">
        <v>164</v>
      </c>
      <c r="AY1482" s="16">
        <v>0</v>
      </c>
      <c r="AZ1482" s="18">
        <v>0</v>
      </c>
      <c r="BA1482" s="18">
        <v>0</v>
      </c>
      <c r="BB1482" s="39" t="s">
        <v>500</v>
      </c>
      <c r="BC1482" s="16">
        <v>0</v>
      </c>
      <c r="BD1482" s="16">
        <v>0</v>
      </c>
      <c r="BE1482" s="16">
        <v>0</v>
      </c>
      <c r="BF1482" s="16">
        <v>0</v>
      </c>
      <c r="BG1482" s="16">
        <v>0</v>
      </c>
      <c r="BH1482" s="16">
        <v>0</v>
      </c>
      <c r="BI1482" s="14">
        <v>0</v>
      </c>
      <c r="BJ1482" s="11">
        <v>0</v>
      </c>
      <c r="BK1482" s="11">
        <v>0</v>
      </c>
      <c r="BL1482" s="11">
        <v>0</v>
      </c>
      <c r="BM1482" s="11">
        <v>0</v>
      </c>
      <c r="BN1482" s="11">
        <v>0</v>
      </c>
      <c r="BO1482" s="11">
        <v>0</v>
      </c>
      <c r="BP1482" s="11">
        <v>0</v>
      </c>
      <c r="BQ1482" s="46">
        <v>0</v>
      </c>
    </row>
    <row r="1483" ht="20.1" customHeight="1" spans="3:69">
      <c r="C1483" s="19">
        <v>70304008</v>
      </c>
      <c r="D1483" s="14" t="s">
        <v>518</v>
      </c>
      <c r="E1483" s="14">
        <v>1</v>
      </c>
      <c r="F1483" s="14">
        <v>60010002</v>
      </c>
      <c r="G1483" s="14">
        <v>0</v>
      </c>
      <c r="H1483" s="15">
        <v>0</v>
      </c>
      <c r="I1483" s="14">
        <v>0</v>
      </c>
      <c r="J1483" s="14">
        <v>0</v>
      </c>
      <c r="K1483" s="15">
        <v>0</v>
      </c>
      <c r="L1483" s="15">
        <v>0</v>
      </c>
      <c r="M1483" s="14">
        <v>0</v>
      </c>
      <c r="N1483" s="16">
        <v>2</v>
      </c>
      <c r="O1483" s="14">
        <v>2</v>
      </c>
      <c r="P1483" s="14">
        <v>0.95</v>
      </c>
      <c r="Q1483" s="14">
        <v>0</v>
      </c>
      <c r="R1483" s="11">
        <v>0</v>
      </c>
      <c r="S1483" s="14">
        <v>0</v>
      </c>
      <c r="T1483" s="16">
        <v>1</v>
      </c>
      <c r="U1483" s="14">
        <v>2</v>
      </c>
      <c r="V1483" s="15">
        <v>0</v>
      </c>
      <c r="W1483" s="14">
        <v>3</v>
      </c>
      <c r="X1483" s="14">
        <v>0</v>
      </c>
      <c r="Y1483" s="14">
        <v>0</v>
      </c>
      <c r="Z1483" s="14">
        <v>0</v>
      </c>
      <c r="AA1483" s="15">
        <v>0</v>
      </c>
      <c r="AB1483" s="14">
        <v>0</v>
      </c>
      <c r="AC1483" s="14">
        <v>0</v>
      </c>
      <c r="AD1483" s="14">
        <v>15</v>
      </c>
      <c r="AE1483" s="14">
        <v>2</v>
      </c>
      <c r="AF1483" s="14" t="s">
        <v>519</v>
      </c>
      <c r="AG1483" s="67">
        <v>0</v>
      </c>
      <c r="AH1483" s="67">
        <v>2</v>
      </c>
      <c r="AI1483" s="11">
        <v>0</v>
      </c>
      <c r="AJ1483" s="14">
        <v>4</v>
      </c>
      <c r="AK1483" s="32">
        <v>0</v>
      </c>
      <c r="AL1483" s="14">
        <v>0</v>
      </c>
      <c r="AM1483" s="14">
        <v>0</v>
      </c>
      <c r="AN1483" s="14">
        <v>2</v>
      </c>
      <c r="AO1483" s="16">
        <v>4000</v>
      </c>
      <c r="AP1483" s="14">
        <v>2</v>
      </c>
      <c r="AQ1483" s="14">
        <v>0</v>
      </c>
      <c r="AR1483" s="11">
        <v>0</v>
      </c>
      <c r="AS1483" s="16" t="s">
        <v>430</v>
      </c>
      <c r="AT1483" s="20" t="s">
        <v>218</v>
      </c>
      <c r="AU1483" s="15">
        <v>0</v>
      </c>
      <c r="AV1483" s="15">
        <v>0</v>
      </c>
      <c r="AW1483" s="15">
        <v>70205004</v>
      </c>
      <c r="AX1483" s="20" t="s">
        <v>164</v>
      </c>
      <c r="AY1483" s="16">
        <v>0</v>
      </c>
      <c r="AZ1483" s="18">
        <v>0</v>
      </c>
      <c r="BA1483" s="18">
        <v>0</v>
      </c>
      <c r="BB1483" s="39" t="s">
        <v>520</v>
      </c>
      <c r="BC1483" s="14">
        <v>2</v>
      </c>
      <c r="BD1483" s="14">
        <v>0</v>
      </c>
      <c r="BE1483" s="19">
        <v>0</v>
      </c>
      <c r="BF1483" s="14">
        <v>1</v>
      </c>
      <c r="BG1483" s="14">
        <v>2</v>
      </c>
      <c r="BH1483" s="32">
        <v>0</v>
      </c>
      <c r="BI1483" s="14">
        <v>0</v>
      </c>
      <c r="BJ1483" s="11">
        <v>0</v>
      </c>
      <c r="BK1483" s="11">
        <v>0</v>
      </c>
      <c r="BL1483" s="11">
        <v>0</v>
      </c>
      <c r="BM1483" s="11">
        <v>0</v>
      </c>
      <c r="BN1483" s="11">
        <v>0</v>
      </c>
      <c r="BO1483" s="11">
        <v>0</v>
      </c>
      <c r="BP1483" s="11">
        <v>0</v>
      </c>
      <c r="BQ1483" s="46">
        <v>0</v>
      </c>
    </row>
    <row r="1484" ht="20.1" customHeight="1" spans="3:69">
      <c r="C1484" s="19">
        <v>70305001</v>
      </c>
      <c r="D1484" s="17" t="s">
        <v>709</v>
      </c>
      <c r="E1484" s="19">
        <v>1</v>
      </c>
      <c r="F1484" s="16">
        <v>60010100</v>
      </c>
      <c r="G1484" s="19">
        <v>0</v>
      </c>
      <c r="H1484" s="18">
        <v>0</v>
      </c>
      <c r="I1484" s="19">
        <v>1</v>
      </c>
      <c r="J1484" s="19">
        <v>0</v>
      </c>
      <c r="K1484" s="19">
        <v>0</v>
      </c>
      <c r="L1484" s="16">
        <v>0</v>
      </c>
      <c r="M1484" s="16">
        <v>0</v>
      </c>
      <c r="N1484" s="16">
        <v>2</v>
      </c>
      <c r="O1484" s="16">
        <v>1</v>
      </c>
      <c r="P1484" s="16">
        <v>0.3</v>
      </c>
      <c r="Q1484" s="16">
        <v>0</v>
      </c>
      <c r="R1484" s="11">
        <v>0</v>
      </c>
      <c r="S1484" s="16">
        <v>0</v>
      </c>
      <c r="T1484" s="16">
        <v>1</v>
      </c>
      <c r="U1484" s="16">
        <v>2</v>
      </c>
      <c r="V1484" s="16">
        <v>0</v>
      </c>
      <c r="W1484" s="16">
        <v>2.5</v>
      </c>
      <c r="X1484" s="16">
        <v>0</v>
      </c>
      <c r="Y1484" s="16">
        <v>1</v>
      </c>
      <c r="Z1484" s="16">
        <v>0</v>
      </c>
      <c r="AA1484" s="16">
        <v>0</v>
      </c>
      <c r="AB1484" s="16">
        <v>0</v>
      </c>
      <c r="AC1484" s="16">
        <v>0</v>
      </c>
      <c r="AD1484" s="16">
        <v>12</v>
      </c>
      <c r="AE1484" s="16">
        <v>1</v>
      </c>
      <c r="AF1484" s="16">
        <v>3</v>
      </c>
      <c r="AG1484" s="11">
        <v>4</v>
      </c>
      <c r="AH1484" s="11">
        <v>1</v>
      </c>
      <c r="AI1484" s="11">
        <v>0</v>
      </c>
      <c r="AJ1484" s="11">
        <v>1.5</v>
      </c>
      <c r="AK1484" s="16">
        <v>0</v>
      </c>
      <c r="AL1484" s="16">
        <v>0</v>
      </c>
      <c r="AM1484" s="16">
        <v>0</v>
      </c>
      <c r="AN1484" s="16">
        <v>3</v>
      </c>
      <c r="AO1484" s="16">
        <v>5000</v>
      </c>
      <c r="AP1484" s="16">
        <v>3</v>
      </c>
      <c r="AQ1484" s="16">
        <v>0</v>
      </c>
      <c r="AR1484" s="11">
        <v>0</v>
      </c>
      <c r="AS1484" s="16">
        <v>80001030</v>
      </c>
      <c r="AT1484" s="20" t="s">
        <v>201</v>
      </c>
      <c r="AU1484" s="16" t="s">
        <v>353</v>
      </c>
      <c r="AV1484" s="19">
        <v>10000007</v>
      </c>
      <c r="AW1484" s="19">
        <v>70204002</v>
      </c>
      <c r="AX1484" s="17" t="s">
        <v>164</v>
      </c>
      <c r="AY1484" s="16" t="s">
        <v>2121</v>
      </c>
      <c r="AZ1484" s="18">
        <v>0</v>
      </c>
      <c r="BA1484" s="18">
        <v>0</v>
      </c>
      <c r="BB1484" s="39" t="s">
        <v>838</v>
      </c>
      <c r="BC1484" s="16">
        <v>0</v>
      </c>
      <c r="BD1484" s="16">
        <v>0</v>
      </c>
      <c r="BE1484" s="16">
        <v>0</v>
      </c>
      <c r="BF1484" s="16">
        <v>0</v>
      </c>
      <c r="BG1484" s="16">
        <v>0</v>
      </c>
      <c r="BH1484" s="16">
        <v>0</v>
      </c>
      <c r="BI1484" s="14">
        <v>0</v>
      </c>
      <c r="BJ1484" s="11">
        <v>0</v>
      </c>
      <c r="BK1484" s="11">
        <v>0</v>
      </c>
      <c r="BL1484" s="11">
        <v>0</v>
      </c>
      <c r="BM1484" s="11">
        <v>0</v>
      </c>
      <c r="BN1484" s="11">
        <v>0</v>
      </c>
      <c r="BO1484" s="11">
        <v>0</v>
      </c>
      <c r="BP1484" s="11">
        <v>0</v>
      </c>
      <c r="BQ1484" s="46">
        <v>0</v>
      </c>
    </row>
    <row r="1485" ht="20.1" customHeight="1" spans="3:69">
      <c r="C1485" s="19">
        <v>70305002</v>
      </c>
      <c r="D1485" s="17" t="s">
        <v>839</v>
      </c>
      <c r="E1485" s="19">
        <v>1</v>
      </c>
      <c r="F1485" s="16">
        <v>60010100</v>
      </c>
      <c r="G1485" s="19">
        <v>0</v>
      </c>
      <c r="H1485" s="18">
        <v>0</v>
      </c>
      <c r="I1485" s="19">
        <v>1</v>
      </c>
      <c r="J1485" s="19">
        <v>0</v>
      </c>
      <c r="K1485" s="19">
        <v>0</v>
      </c>
      <c r="L1485" s="16">
        <v>0</v>
      </c>
      <c r="M1485" s="16">
        <v>0</v>
      </c>
      <c r="N1485" s="16">
        <v>2</v>
      </c>
      <c r="O1485" s="16">
        <v>1</v>
      </c>
      <c r="P1485" s="16">
        <v>1</v>
      </c>
      <c r="Q1485" s="16">
        <v>0</v>
      </c>
      <c r="R1485" s="11">
        <v>0</v>
      </c>
      <c r="S1485" s="16">
        <v>0</v>
      </c>
      <c r="T1485" s="16">
        <v>1</v>
      </c>
      <c r="U1485" s="16">
        <v>2</v>
      </c>
      <c r="V1485" s="16">
        <v>0</v>
      </c>
      <c r="W1485" s="16">
        <v>2</v>
      </c>
      <c r="X1485" s="16">
        <v>0</v>
      </c>
      <c r="Y1485" s="16">
        <v>1</v>
      </c>
      <c r="Z1485" s="16">
        <v>0</v>
      </c>
      <c r="AA1485" s="16">
        <v>0</v>
      </c>
      <c r="AB1485" s="16">
        <v>0</v>
      </c>
      <c r="AC1485" s="16">
        <v>0</v>
      </c>
      <c r="AD1485" s="16">
        <v>12</v>
      </c>
      <c r="AE1485" s="16">
        <v>2</v>
      </c>
      <c r="AF1485" s="16" t="s">
        <v>171</v>
      </c>
      <c r="AG1485" s="11">
        <v>0</v>
      </c>
      <c r="AH1485" s="11">
        <v>2</v>
      </c>
      <c r="AI1485" s="11">
        <v>0</v>
      </c>
      <c r="AJ1485" s="11">
        <v>1.5</v>
      </c>
      <c r="AK1485" s="16">
        <v>0</v>
      </c>
      <c r="AL1485" s="16">
        <v>0</v>
      </c>
      <c r="AM1485" s="16">
        <v>0</v>
      </c>
      <c r="AN1485" s="16">
        <v>1.5</v>
      </c>
      <c r="AO1485" s="16">
        <v>10000</v>
      </c>
      <c r="AP1485" s="16">
        <v>1</v>
      </c>
      <c r="AQ1485" s="16">
        <v>5</v>
      </c>
      <c r="AR1485" s="11">
        <v>0</v>
      </c>
      <c r="AS1485" s="16" t="s">
        <v>162</v>
      </c>
      <c r="AT1485" s="20" t="s">
        <v>402</v>
      </c>
      <c r="AU1485" s="16" t="s">
        <v>353</v>
      </c>
      <c r="AV1485" s="19">
        <v>10000007</v>
      </c>
      <c r="AW1485" s="19">
        <v>70302003</v>
      </c>
      <c r="AX1485" s="20" t="s">
        <v>384</v>
      </c>
      <c r="AY1485" s="16">
        <v>0</v>
      </c>
      <c r="AZ1485" s="18">
        <v>0</v>
      </c>
      <c r="BA1485" s="18">
        <v>0</v>
      </c>
      <c r="BB1485" s="39" t="s">
        <v>705</v>
      </c>
      <c r="BC1485" s="16">
        <v>0</v>
      </c>
      <c r="BD1485" s="16">
        <v>0</v>
      </c>
      <c r="BE1485" s="16">
        <v>0</v>
      </c>
      <c r="BF1485" s="16">
        <v>0</v>
      </c>
      <c r="BG1485" s="16">
        <v>0</v>
      </c>
      <c r="BH1485" s="16">
        <v>0</v>
      </c>
      <c r="BI1485" s="14">
        <v>0</v>
      </c>
      <c r="BJ1485" s="11">
        <v>0</v>
      </c>
      <c r="BK1485" s="11">
        <v>0</v>
      </c>
      <c r="BL1485" s="11">
        <v>0</v>
      </c>
      <c r="BM1485" s="11">
        <v>0</v>
      </c>
      <c r="BN1485" s="11">
        <v>0</v>
      </c>
      <c r="BO1485" s="11">
        <v>0</v>
      </c>
      <c r="BP1485" s="11">
        <v>0</v>
      </c>
      <c r="BQ1485" s="46">
        <v>0</v>
      </c>
    </row>
    <row r="1486" ht="20.1" customHeight="1" spans="3:69">
      <c r="C1486" s="19">
        <v>70305003</v>
      </c>
      <c r="D1486" s="20" t="s">
        <v>405</v>
      </c>
      <c r="E1486" s="19">
        <v>1</v>
      </c>
      <c r="F1486" s="19">
        <v>60010500</v>
      </c>
      <c r="G1486" s="19">
        <v>0</v>
      </c>
      <c r="H1486" s="18">
        <v>0</v>
      </c>
      <c r="I1486" s="19">
        <v>1</v>
      </c>
      <c r="J1486" s="19">
        <v>0</v>
      </c>
      <c r="K1486" s="19">
        <v>0</v>
      </c>
      <c r="L1486" s="19">
        <v>0</v>
      </c>
      <c r="M1486" s="19">
        <v>0</v>
      </c>
      <c r="N1486" s="16">
        <v>2</v>
      </c>
      <c r="O1486" s="19">
        <v>2</v>
      </c>
      <c r="P1486" s="19">
        <v>0.3</v>
      </c>
      <c r="Q1486" s="19">
        <v>0</v>
      </c>
      <c r="R1486" s="11">
        <v>0</v>
      </c>
      <c r="S1486" s="18">
        <v>0</v>
      </c>
      <c r="T1486" s="16">
        <v>1</v>
      </c>
      <c r="U1486" s="19">
        <v>2</v>
      </c>
      <c r="V1486" s="19">
        <v>0</v>
      </c>
      <c r="W1486" s="19">
        <v>0</v>
      </c>
      <c r="X1486" s="19">
        <v>0</v>
      </c>
      <c r="Y1486" s="19">
        <v>0</v>
      </c>
      <c r="Z1486" s="19">
        <v>0</v>
      </c>
      <c r="AA1486" s="19">
        <v>0</v>
      </c>
      <c r="AB1486" s="16">
        <v>0</v>
      </c>
      <c r="AC1486" s="19">
        <v>0</v>
      </c>
      <c r="AD1486" s="16">
        <v>12</v>
      </c>
      <c r="AE1486" s="19">
        <v>0</v>
      </c>
      <c r="AF1486" s="19">
        <v>0</v>
      </c>
      <c r="AG1486" s="11">
        <v>7</v>
      </c>
      <c r="AH1486" s="11">
        <v>0</v>
      </c>
      <c r="AI1486" s="11">
        <v>0</v>
      </c>
      <c r="AJ1486" s="11">
        <v>0</v>
      </c>
      <c r="AK1486" s="19">
        <v>0</v>
      </c>
      <c r="AL1486" s="19">
        <v>0</v>
      </c>
      <c r="AM1486" s="19">
        <v>0</v>
      </c>
      <c r="AN1486" s="19">
        <v>0</v>
      </c>
      <c r="AO1486" s="19">
        <v>1000</v>
      </c>
      <c r="AP1486" s="19">
        <v>0</v>
      </c>
      <c r="AQ1486" s="19">
        <v>0</v>
      </c>
      <c r="AR1486" s="11">
        <v>0</v>
      </c>
      <c r="AS1486" s="19">
        <v>90204004</v>
      </c>
      <c r="AT1486" s="20" t="s">
        <v>163</v>
      </c>
      <c r="AU1486" s="19" t="s">
        <v>251</v>
      </c>
      <c r="AV1486" s="19">
        <v>0</v>
      </c>
      <c r="AW1486" s="19">
        <v>0</v>
      </c>
      <c r="AX1486" s="20" t="s">
        <v>164</v>
      </c>
      <c r="AY1486" s="20" t="s">
        <v>162</v>
      </c>
      <c r="AZ1486" s="18">
        <v>0</v>
      </c>
      <c r="BA1486" s="18">
        <v>0</v>
      </c>
      <c r="BB1486" s="76" t="s">
        <v>406</v>
      </c>
      <c r="BC1486" s="19">
        <v>0</v>
      </c>
      <c r="BD1486" s="16">
        <v>0</v>
      </c>
      <c r="BE1486" s="19">
        <v>0</v>
      </c>
      <c r="BF1486" s="19">
        <v>0</v>
      </c>
      <c r="BG1486" s="19">
        <v>0</v>
      </c>
      <c r="BH1486" s="19">
        <v>0</v>
      </c>
      <c r="BI1486" s="14">
        <v>0</v>
      </c>
      <c r="BJ1486" s="11">
        <v>0</v>
      </c>
      <c r="BK1486" s="11">
        <v>0</v>
      </c>
      <c r="BL1486" s="11">
        <v>0</v>
      </c>
      <c r="BM1486" s="11">
        <v>0</v>
      </c>
      <c r="BN1486" s="11">
        <v>0</v>
      </c>
      <c r="BO1486" s="11">
        <v>0</v>
      </c>
      <c r="BP1486" s="11">
        <v>0</v>
      </c>
      <c r="BQ1486" s="46">
        <v>0</v>
      </c>
    </row>
    <row r="1487" ht="19.5" customHeight="1" spans="3:69">
      <c r="C1487" s="19">
        <v>70305004</v>
      </c>
      <c r="D1487" s="20" t="s">
        <v>494</v>
      </c>
      <c r="E1487" s="19">
        <v>1</v>
      </c>
      <c r="F1487" s="19">
        <v>60010500</v>
      </c>
      <c r="G1487" s="19">
        <v>0</v>
      </c>
      <c r="H1487" s="18">
        <v>0</v>
      </c>
      <c r="I1487" s="19">
        <v>1</v>
      </c>
      <c r="J1487" s="19">
        <v>0</v>
      </c>
      <c r="K1487" s="19">
        <v>0</v>
      </c>
      <c r="L1487" s="19">
        <v>0</v>
      </c>
      <c r="M1487" s="19">
        <v>0</v>
      </c>
      <c r="N1487" s="16">
        <v>2</v>
      </c>
      <c r="O1487" s="19">
        <v>2</v>
      </c>
      <c r="P1487" s="19">
        <v>0.3</v>
      </c>
      <c r="Q1487" s="19">
        <v>0</v>
      </c>
      <c r="R1487" s="11">
        <v>0</v>
      </c>
      <c r="S1487" s="18">
        <v>0</v>
      </c>
      <c r="T1487" s="16">
        <v>1</v>
      </c>
      <c r="U1487" s="19">
        <v>2</v>
      </c>
      <c r="V1487" s="19">
        <v>0</v>
      </c>
      <c r="W1487" s="19">
        <v>0</v>
      </c>
      <c r="X1487" s="19">
        <v>0</v>
      </c>
      <c r="Y1487" s="19">
        <v>0</v>
      </c>
      <c r="Z1487" s="19">
        <v>0</v>
      </c>
      <c r="AA1487" s="19">
        <v>0</v>
      </c>
      <c r="AB1487" s="16">
        <v>0</v>
      </c>
      <c r="AC1487" s="19">
        <v>0</v>
      </c>
      <c r="AD1487" s="16">
        <v>15</v>
      </c>
      <c r="AE1487" s="19">
        <v>0</v>
      </c>
      <c r="AF1487" s="19">
        <v>0</v>
      </c>
      <c r="AG1487" s="11">
        <v>2</v>
      </c>
      <c r="AH1487" s="11">
        <v>0</v>
      </c>
      <c r="AI1487" s="11">
        <v>0</v>
      </c>
      <c r="AJ1487" s="11">
        <v>0</v>
      </c>
      <c r="AK1487" s="19">
        <v>0</v>
      </c>
      <c r="AL1487" s="19">
        <v>0</v>
      </c>
      <c r="AM1487" s="19">
        <v>0</v>
      </c>
      <c r="AN1487" s="19">
        <v>0</v>
      </c>
      <c r="AO1487" s="19">
        <v>1000</v>
      </c>
      <c r="AP1487" s="19">
        <v>0</v>
      </c>
      <c r="AQ1487" s="19">
        <v>0</v>
      </c>
      <c r="AR1487" s="11" t="s">
        <v>492</v>
      </c>
      <c r="AS1487" s="19" t="s">
        <v>162</v>
      </c>
      <c r="AT1487" s="20" t="s">
        <v>163</v>
      </c>
      <c r="AU1487" s="19" t="s">
        <v>251</v>
      </c>
      <c r="AV1487" s="19">
        <v>0</v>
      </c>
      <c r="AW1487" s="19">
        <v>0</v>
      </c>
      <c r="AX1487" s="20" t="s">
        <v>164</v>
      </c>
      <c r="AY1487" s="20" t="s">
        <v>162</v>
      </c>
      <c r="AZ1487" s="18">
        <v>0</v>
      </c>
      <c r="BA1487" s="18">
        <v>0</v>
      </c>
      <c r="BB1487" s="76" t="s">
        <v>711</v>
      </c>
      <c r="BC1487" s="19">
        <v>0</v>
      </c>
      <c r="BD1487" s="16">
        <v>0</v>
      </c>
      <c r="BE1487" s="19">
        <v>0</v>
      </c>
      <c r="BF1487" s="19">
        <v>0</v>
      </c>
      <c r="BG1487" s="19">
        <v>0</v>
      </c>
      <c r="BH1487" s="19">
        <v>0</v>
      </c>
      <c r="BI1487" s="14">
        <v>0</v>
      </c>
      <c r="BJ1487" s="11">
        <v>0</v>
      </c>
      <c r="BK1487" s="11">
        <v>0</v>
      </c>
      <c r="BL1487" s="11">
        <v>0</v>
      </c>
      <c r="BM1487" s="11">
        <v>0</v>
      </c>
      <c r="BN1487" s="11">
        <v>0</v>
      </c>
      <c r="BO1487" s="11">
        <v>0</v>
      </c>
      <c r="BP1487" s="11">
        <v>0</v>
      </c>
      <c r="BQ1487" s="46">
        <v>0</v>
      </c>
    </row>
    <row r="1488" ht="19.5" customHeight="1" spans="3:69">
      <c r="C1488" s="19">
        <v>70305005</v>
      </c>
      <c r="D1488" s="17" t="s">
        <v>840</v>
      </c>
      <c r="E1488" s="19">
        <v>1</v>
      </c>
      <c r="F1488" s="16">
        <v>60010100</v>
      </c>
      <c r="G1488" s="19">
        <v>0</v>
      </c>
      <c r="H1488" s="18">
        <v>0</v>
      </c>
      <c r="I1488" s="19">
        <v>1</v>
      </c>
      <c r="J1488" s="19">
        <v>0</v>
      </c>
      <c r="K1488" s="19">
        <v>0</v>
      </c>
      <c r="L1488" s="16">
        <v>0</v>
      </c>
      <c r="M1488" s="16">
        <v>0</v>
      </c>
      <c r="N1488" s="16">
        <v>2</v>
      </c>
      <c r="O1488" s="16">
        <v>1</v>
      </c>
      <c r="P1488" s="16">
        <v>0.3</v>
      </c>
      <c r="Q1488" s="16">
        <v>0</v>
      </c>
      <c r="R1488" s="11">
        <v>0</v>
      </c>
      <c r="S1488" s="16">
        <v>0</v>
      </c>
      <c r="T1488" s="16">
        <v>1</v>
      </c>
      <c r="U1488" s="16">
        <v>2</v>
      </c>
      <c r="V1488" s="16">
        <v>0</v>
      </c>
      <c r="W1488" s="16">
        <v>3</v>
      </c>
      <c r="X1488" s="16">
        <v>0</v>
      </c>
      <c r="Y1488" s="16">
        <v>1</v>
      </c>
      <c r="Z1488" s="16">
        <v>0</v>
      </c>
      <c r="AA1488" s="16">
        <v>0</v>
      </c>
      <c r="AB1488" s="16">
        <v>0</v>
      </c>
      <c r="AC1488" s="16">
        <v>0</v>
      </c>
      <c r="AD1488" s="16">
        <v>15</v>
      </c>
      <c r="AE1488" s="16">
        <v>1</v>
      </c>
      <c r="AF1488" s="16" t="s">
        <v>396</v>
      </c>
      <c r="AG1488" s="11">
        <v>0</v>
      </c>
      <c r="AH1488" s="11">
        <v>1</v>
      </c>
      <c r="AI1488" s="11">
        <v>0</v>
      </c>
      <c r="AJ1488" s="11">
        <v>3</v>
      </c>
      <c r="AK1488" s="16">
        <v>0</v>
      </c>
      <c r="AL1488" s="16">
        <v>0</v>
      </c>
      <c r="AM1488" s="16">
        <v>0</v>
      </c>
      <c r="AN1488" s="16">
        <v>3</v>
      </c>
      <c r="AO1488" s="16">
        <v>5000</v>
      </c>
      <c r="AP1488" s="16">
        <v>2.5</v>
      </c>
      <c r="AQ1488" s="16">
        <v>0</v>
      </c>
      <c r="AR1488" s="11">
        <v>0</v>
      </c>
      <c r="AS1488" s="16" t="s">
        <v>430</v>
      </c>
      <c r="AT1488" s="20" t="s">
        <v>218</v>
      </c>
      <c r="AU1488" s="16" t="s">
        <v>353</v>
      </c>
      <c r="AV1488" s="19">
        <v>10000007</v>
      </c>
      <c r="AW1488" s="19">
        <v>70305005</v>
      </c>
      <c r="AX1488" s="17" t="s">
        <v>164</v>
      </c>
      <c r="AY1488" s="16">
        <v>0</v>
      </c>
      <c r="AZ1488" s="18">
        <v>0</v>
      </c>
      <c r="BA1488" s="18">
        <v>0</v>
      </c>
      <c r="BB1488" s="39" t="s">
        <v>2122</v>
      </c>
      <c r="BC1488" s="16">
        <v>0</v>
      </c>
      <c r="BD1488" s="16">
        <v>0</v>
      </c>
      <c r="BE1488" s="16">
        <v>0</v>
      </c>
      <c r="BF1488" s="16">
        <v>0</v>
      </c>
      <c r="BG1488" s="16">
        <v>0</v>
      </c>
      <c r="BH1488" s="16">
        <v>0</v>
      </c>
      <c r="BI1488" s="14">
        <v>0</v>
      </c>
      <c r="BJ1488" s="11">
        <v>0</v>
      </c>
      <c r="BK1488" s="11">
        <v>0</v>
      </c>
      <c r="BL1488" s="11">
        <v>0</v>
      </c>
      <c r="BM1488" s="11">
        <v>0</v>
      </c>
      <c r="BN1488" s="11">
        <v>0</v>
      </c>
      <c r="BO1488" s="11">
        <v>0</v>
      </c>
      <c r="BP1488" s="11">
        <v>0</v>
      </c>
      <c r="BQ1488" s="46">
        <v>0</v>
      </c>
    </row>
    <row r="1489" ht="19.5" customHeight="1" spans="3:69">
      <c r="C1489" s="19">
        <v>70305006</v>
      </c>
      <c r="D1489" s="17" t="s">
        <v>2123</v>
      </c>
      <c r="E1489" s="16">
        <v>1</v>
      </c>
      <c r="F1489" s="16">
        <v>60010300</v>
      </c>
      <c r="G1489" s="19">
        <v>0</v>
      </c>
      <c r="H1489" s="18">
        <v>0</v>
      </c>
      <c r="I1489" s="19">
        <v>1</v>
      </c>
      <c r="J1489" s="19">
        <v>0</v>
      </c>
      <c r="K1489" s="19">
        <v>0</v>
      </c>
      <c r="L1489" s="16">
        <v>0</v>
      </c>
      <c r="M1489" s="16">
        <v>0</v>
      </c>
      <c r="N1489" s="16">
        <v>2</v>
      </c>
      <c r="O1489" s="16">
        <v>2</v>
      </c>
      <c r="P1489" s="16">
        <v>0.8</v>
      </c>
      <c r="Q1489" s="16">
        <v>0</v>
      </c>
      <c r="R1489" s="11">
        <v>0</v>
      </c>
      <c r="S1489" s="16">
        <v>0</v>
      </c>
      <c r="T1489" s="16">
        <v>1</v>
      </c>
      <c r="U1489" s="16">
        <v>2</v>
      </c>
      <c r="V1489" s="16">
        <v>0</v>
      </c>
      <c r="W1489" s="16">
        <v>0</v>
      </c>
      <c r="X1489" s="16">
        <v>0</v>
      </c>
      <c r="Y1489" s="16">
        <v>0</v>
      </c>
      <c r="Z1489" s="16">
        <v>0</v>
      </c>
      <c r="AA1489" s="16">
        <v>0</v>
      </c>
      <c r="AB1489" s="16">
        <v>0</v>
      </c>
      <c r="AC1489" s="16">
        <v>0</v>
      </c>
      <c r="AD1489" s="16">
        <v>15</v>
      </c>
      <c r="AE1489" s="16">
        <v>0</v>
      </c>
      <c r="AF1489" s="16">
        <v>0</v>
      </c>
      <c r="AG1489" s="11">
        <v>2</v>
      </c>
      <c r="AH1489" s="11">
        <v>2</v>
      </c>
      <c r="AI1489" s="11">
        <v>0</v>
      </c>
      <c r="AJ1489" s="11">
        <v>1.5</v>
      </c>
      <c r="AK1489" s="16">
        <v>0</v>
      </c>
      <c r="AL1489" s="16">
        <v>0</v>
      </c>
      <c r="AM1489" s="16">
        <v>0</v>
      </c>
      <c r="AN1489" s="16">
        <v>1</v>
      </c>
      <c r="AO1489" s="16">
        <v>3000</v>
      </c>
      <c r="AP1489" s="16">
        <v>0.5</v>
      </c>
      <c r="AQ1489" s="16">
        <v>0</v>
      </c>
      <c r="AR1489" s="11">
        <v>0</v>
      </c>
      <c r="AS1489" s="16" t="s">
        <v>162</v>
      </c>
      <c r="AT1489" s="20" t="s">
        <v>163</v>
      </c>
      <c r="AU1489" s="16" t="s">
        <v>360</v>
      </c>
      <c r="AV1489" s="19">
        <v>0</v>
      </c>
      <c r="AW1489" s="19">
        <v>0</v>
      </c>
      <c r="AX1489" s="17" t="s">
        <v>348</v>
      </c>
      <c r="AY1489" s="16" t="s">
        <v>2124</v>
      </c>
      <c r="AZ1489" s="18">
        <v>0</v>
      </c>
      <c r="BA1489" s="18">
        <v>0</v>
      </c>
      <c r="BB1489" s="39" t="s">
        <v>2125</v>
      </c>
      <c r="BC1489" s="16">
        <v>0</v>
      </c>
      <c r="BD1489" s="16">
        <v>0</v>
      </c>
      <c r="BE1489" s="16">
        <v>0</v>
      </c>
      <c r="BF1489" s="16">
        <v>0</v>
      </c>
      <c r="BG1489" s="16">
        <v>0</v>
      </c>
      <c r="BH1489" s="16">
        <v>0</v>
      </c>
      <c r="BI1489" s="14">
        <v>0</v>
      </c>
      <c r="BJ1489" s="11">
        <v>0</v>
      </c>
      <c r="BK1489" s="11">
        <v>0</v>
      </c>
      <c r="BL1489" s="11">
        <v>0</v>
      </c>
      <c r="BM1489" s="11">
        <v>0</v>
      </c>
      <c r="BN1489" s="11">
        <v>0</v>
      </c>
      <c r="BO1489" s="11">
        <v>0</v>
      </c>
      <c r="BP1489" s="11">
        <v>0</v>
      </c>
      <c r="BQ1489" s="46">
        <v>0</v>
      </c>
    </row>
    <row r="1490" ht="19.5" customHeight="1" spans="3:69">
      <c r="C1490" s="19">
        <v>70305007</v>
      </c>
      <c r="D1490" s="17" t="s">
        <v>2126</v>
      </c>
      <c r="E1490" s="19">
        <v>1</v>
      </c>
      <c r="F1490" s="16">
        <v>60010100</v>
      </c>
      <c r="G1490" s="19">
        <v>0</v>
      </c>
      <c r="H1490" s="18">
        <v>0</v>
      </c>
      <c r="I1490" s="19">
        <v>1</v>
      </c>
      <c r="J1490" s="19">
        <v>0</v>
      </c>
      <c r="K1490" s="19">
        <v>0</v>
      </c>
      <c r="L1490" s="16">
        <v>0</v>
      </c>
      <c r="M1490" s="16">
        <v>0</v>
      </c>
      <c r="N1490" s="16">
        <v>2</v>
      </c>
      <c r="O1490" s="16">
        <v>1</v>
      </c>
      <c r="P1490" s="16">
        <v>1</v>
      </c>
      <c r="Q1490" s="16">
        <v>0</v>
      </c>
      <c r="R1490" s="11">
        <v>0</v>
      </c>
      <c r="S1490" s="16">
        <v>0</v>
      </c>
      <c r="T1490" s="16">
        <v>1</v>
      </c>
      <c r="U1490" s="16">
        <v>2</v>
      </c>
      <c r="V1490" s="16">
        <v>0</v>
      </c>
      <c r="W1490" s="16">
        <v>3</v>
      </c>
      <c r="X1490" s="16">
        <v>0</v>
      </c>
      <c r="Y1490" s="16">
        <v>1</v>
      </c>
      <c r="Z1490" s="16">
        <v>0</v>
      </c>
      <c r="AA1490" s="16">
        <v>0</v>
      </c>
      <c r="AB1490" s="16">
        <v>0</v>
      </c>
      <c r="AC1490" s="16">
        <v>0</v>
      </c>
      <c r="AD1490" s="16">
        <v>7</v>
      </c>
      <c r="AE1490" s="16">
        <v>1</v>
      </c>
      <c r="AF1490" s="16" t="s">
        <v>396</v>
      </c>
      <c r="AG1490" s="11">
        <v>0</v>
      </c>
      <c r="AH1490" s="11">
        <v>1</v>
      </c>
      <c r="AI1490" s="11">
        <v>0</v>
      </c>
      <c r="AJ1490" s="11">
        <v>3</v>
      </c>
      <c r="AK1490" s="16">
        <v>0</v>
      </c>
      <c r="AL1490" s="16">
        <v>0</v>
      </c>
      <c r="AM1490" s="16">
        <v>0</v>
      </c>
      <c r="AN1490" s="16">
        <v>3</v>
      </c>
      <c r="AO1490" s="16">
        <v>5000</v>
      </c>
      <c r="AP1490" s="16">
        <v>2.5</v>
      </c>
      <c r="AQ1490" s="16">
        <v>0</v>
      </c>
      <c r="AR1490" s="11">
        <v>0</v>
      </c>
      <c r="AS1490" s="16" t="s">
        <v>162</v>
      </c>
      <c r="AT1490" s="20" t="s">
        <v>163</v>
      </c>
      <c r="AU1490" s="16" t="s">
        <v>353</v>
      </c>
      <c r="AV1490" s="19">
        <v>10000007</v>
      </c>
      <c r="AW1490" s="19">
        <v>70305007</v>
      </c>
      <c r="AX1490" s="17" t="s">
        <v>164</v>
      </c>
      <c r="AY1490" s="16">
        <v>0</v>
      </c>
      <c r="AZ1490" s="18">
        <v>0</v>
      </c>
      <c r="BA1490" s="18">
        <v>0</v>
      </c>
      <c r="BB1490" s="39" t="s">
        <v>382</v>
      </c>
      <c r="BC1490" s="16">
        <v>0</v>
      </c>
      <c r="BD1490" s="16">
        <v>0</v>
      </c>
      <c r="BE1490" s="16">
        <v>0</v>
      </c>
      <c r="BF1490" s="16">
        <v>0</v>
      </c>
      <c r="BG1490" s="16">
        <v>0</v>
      </c>
      <c r="BH1490" s="16">
        <v>0</v>
      </c>
      <c r="BI1490" s="14">
        <v>0</v>
      </c>
      <c r="BJ1490" s="11">
        <v>0</v>
      </c>
      <c r="BK1490" s="11">
        <v>0</v>
      </c>
      <c r="BL1490" s="11">
        <v>0</v>
      </c>
      <c r="BM1490" s="11">
        <v>0</v>
      </c>
      <c r="BN1490" s="11">
        <v>0</v>
      </c>
      <c r="BO1490" s="11">
        <v>0</v>
      </c>
      <c r="BP1490" s="11">
        <v>0</v>
      </c>
      <c r="BQ1490" s="46">
        <v>0</v>
      </c>
    </row>
    <row r="1491" ht="20.1" customHeight="1" spans="3:69">
      <c r="C1491" s="19">
        <v>70401001</v>
      </c>
      <c r="D1491" s="17" t="s">
        <v>392</v>
      </c>
      <c r="E1491" s="16">
        <v>1</v>
      </c>
      <c r="F1491" s="16">
        <v>60010300</v>
      </c>
      <c r="G1491" s="19">
        <v>0</v>
      </c>
      <c r="H1491" s="18">
        <v>0</v>
      </c>
      <c r="I1491" s="19">
        <v>1</v>
      </c>
      <c r="J1491" s="19">
        <v>0</v>
      </c>
      <c r="K1491" s="19">
        <v>0</v>
      </c>
      <c r="L1491" s="16">
        <v>0</v>
      </c>
      <c r="M1491" s="16">
        <v>0</v>
      </c>
      <c r="N1491" s="16">
        <v>2</v>
      </c>
      <c r="O1491" s="16">
        <v>2</v>
      </c>
      <c r="P1491" s="16">
        <v>0.8</v>
      </c>
      <c r="Q1491" s="16">
        <v>0</v>
      </c>
      <c r="R1491" s="11">
        <v>0</v>
      </c>
      <c r="S1491" s="16">
        <v>0</v>
      </c>
      <c r="T1491" s="16">
        <v>1</v>
      </c>
      <c r="U1491" s="16">
        <v>2</v>
      </c>
      <c r="V1491" s="16">
        <v>0</v>
      </c>
      <c r="W1491" s="16">
        <v>0</v>
      </c>
      <c r="X1491" s="16">
        <v>0</v>
      </c>
      <c r="Y1491" s="16">
        <v>0</v>
      </c>
      <c r="Z1491" s="16">
        <v>0</v>
      </c>
      <c r="AA1491" s="16">
        <v>0</v>
      </c>
      <c r="AB1491" s="16">
        <v>0</v>
      </c>
      <c r="AC1491" s="16">
        <v>0</v>
      </c>
      <c r="AD1491" s="16">
        <v>20</v>
      </c>
      <c r="AE1491" s="16">
        <v>0</v>
      </c>
      <c r="AF1491" s="16">
        <v>0</v>
      </c>
      <c r="AG1491" s="11">
        <v>2</v>
      </c>
      <c r="AH1491" s="11">
        <v>2</v>
      </c>
      <c r="AI1491" s="11">
        <v>0</v>
      </c>
      <c r="AJ1491" s="11">
        <v>1.5</v>
      </c>
      <c r="AK1491" s="16">
        <v>0</v>
      </c>
      <c r="AL1491" s="16">
        <v>0</v>
      </c>
      <c r="AM1491" s="16">
        <v>0</v>
      </c>
      <c r="AN1491" s="16">
        <v>1</v>
      </c>
      <c r="AO1491" s="16">
        <v>3000</v>
      </c>
      <c r="AP1491" s="16">
        <v>0.5</v>
      </c>
      <c r="AQ1491" s="16">
        <v>0</v>
      </c>
      <c r="AR1491" s="11">
        <v>0</v>
      </c>
      <c r="AS1491" s="16" t="s">
        <v>162</v>
      </c>
      <c r="AT1491" s="20" t="s">
        <v>163</v>
      </c>
      <c r="AU1491" s="16" t="s">
        <v>360</v>
      </c>
      <c r="AV1491" s="19">
        <v>0</v>
      </c>
      <c r="AW1491" s="19">
        <v>0</v>
      </c>
      <c r="AX1491" s="17" t="s">
        <v>348</v>
      </c>
      <c r="AY1491" s="16" t="s">
        <v>2127</v>
      </c>
      <c r="AZ1491" s="18">
        <v>0</v>
      </c>
      <c r="BA1491" s="18">
        <v>0</v>
      </c>
      <c r="BB1491" s="39" t="s">
        <v>2128</v>
      </c>
      <c r="BC1491" s="16">
        <v>0</v>
      </c>
      <c r="BD1491" s="16">
        <v>0</v>
      </c>
      <c r="BE1491" s="16">
        <v>0</v>
      </c>
      <c r="BF1491" s="16">
        <v>0</v>
      </c>
      <c r="BG1491" s="16">
        <v>0</v>
      </c>
      <c r="BH1491" s="16">
        <v>0</v>
      </c>
      <c r="BI1491" s="14">
        <v>0</v>
      </c>
      <c r="BJ1491" s="11">
        <v>0</v>
      </c>
      <c r="BK1491" s="11">
        <v>0</v>
      </c>
      <c r="BL1491" s="11">
        <v>0</v>
      </c>
      <c r="BM1491" s="11">
        <v>0</v>
      </c>
      <c r="BN1491" s="11">
        <v>0</v>
      </c>
      <c r="BO1491" s="11">
        <v>0</v>
      </c>
      <c r="BP1491" s="11">
        <v>0</v>
      </c>
      <c r="BQ1491" s="46">
        <v>0</v>
      </c>
    </row>
    <row r="1492" ht="20.1" customHeight="1" spans="3:69">
      <c r="C1492" s="19">
        <v>70401002</v>
      </c>
      <c r="D1492" s="17" t="s">
        <v>2129</v>
      </c>
      <c r="E1492" s="16">
        <v>1</v>
      </c>
      <c r="F1492" s="16">
        <v>60010300</v>
      </c>
      <c r="G1492" s="19">
        <v>0</v>
      </c>
      <c r="H1492" s="18">
        <v>0</v>
      </c>
      <c r="I1492" s="19">
        <v>1</v>
      </c>
      <c r="J1492" s="19">
        <v>0</v>
      </c>
      <c r="K1492" s="19">
        <v>0</v>
      </c>
      <c r="L1492" s="16">
        <v>0</v>
      </c>
      <c r="M1492" s="16">
        <v>0</v>
      </c>
      <c r="N1492" s="16">
        <v>2</v>
      </c>
      <c r="O1492" s="16">
        <v>2</v>
      </c>
      <c r="P1492" s="16">
        <v>0.8</v>
      </c>
      <c r="Q1492" s="16">
        <v>0</v>
      </c>
      <c r="R1492" s="11">
        <v>0</v>
      </c>
      <c r="S1492" s="16">
        <v>0</v>
      </c>
      <c r="T1492" s="16">
        <v>1</v>
      </c>
      <c r="U1492" s="16">
        <v>2</v>
      </c>
      <c r="V1492" s="16">
        <v>0</v>
      </c>
      <c r="W1492" s="16">
        <v>0</v>
      </c>
      <c r="X1492" s="16">
        <v>0</v>
      </c>
      <c r="Y1492" s="16">
        <v>0</v>
      </c>
      <c r="Z1492" s="16">
        <v>0</v>
      </c>
      <c r="AA1492" s="16">
        <v>0</v>
      </c>
      <c r="AB1492" s="16">
        <v>0</v>
      </c>
      <c r="AC1492" s="16">
        <v>0</v>
      </c>
      <c r="AD1492" s="16">
        <v>30</v>
      </c>
      <c r="AE1492" s="16">
        <v>0</v>
      </c>
      <c r="AF1492" s="16">
        <v>0</v>
      </c>
      <c r="AG1492" s="11">
        <v>2</v>
      </c>
      <c r="AH1492" s="11">
        <v>2</v>
      </c>
      <c r="AI1492" s="11">
        <v>0</v>
      </c>
      <c r="AJ1492" s="11">
        <v>1.5</v>
      </c>
      <c r="AK1492" s="16">
        <v>0</v>
      </c>
      <c r="AL1492" s="16">
        <v>0</v>
      </c>
      <c r="AM1492" s="16">
        <v>0</v>
      </c>
      <c r="AN1492" s="16">
        <v>1</v>
      </c>
      <c r="AO1492" s="16">
        <v>3000</v>
      </c>
      <c r="AP1492" s="16">
        <v>0.5</v>
      </c>
      <c r="AQ1492" s="16">
        <v>0</v>
      </c>
      <c r="AR1492" s="11">
        <v>0</v>
      </c>
      <c r="AS1492" s="16" t="s">
        <v>162</v>
      </c>
      <c r="AT1492" s="20" t="s">
        <v>163</v>
      </c>
      <c r="AU1492" s="16" t="s">
        <v>360</v>
      </c>
      <c r="AV1492" s="19">
        <v>0</v>
      </c>
      <c r="AW1492" s="19">
        <v>0</v>
      </c>
      <c r="AX1492" s="17" t="s">
        <v>348</v>
      </c>
      <c r="AY1492" s="16" t="s">
        <v>2130</v>
      </c>
      <c r="AZ1492" s="18">
        <v>0</v>
      </c>
      <c r="BA1492" s="18">
        <v>0</v>
      </c>
      <c r="BB1492" s="39" t="s">
        <v>2131</v>
      </c>
      <c r="BC1492" s="16">
        <v>0</v>
      </c>
      <c r="BD1492" s="16">
        <v>0</v>
      </c>
      <c r="BE1492" s="16">
        <v>0</v>
      </c>
      <c r="BF1492" s="16">
        <v>0</v>
      </c>
      <c r="BG1492" s="16">
        <v>0</v>
      </c>
      <c r="BH1492" s="16">
        <v>0</v>
      </c>
      <c r="BI1492" s="14">
        <v>0</v>
      </c>
      <c r="BJ1492" s="11">
        <v>0</v>
      </c>
      <c r="BK1492" s="11">
        <v>0</v>
      </c>
      <c r="BL1492" s="11">
        <v>0</v>
      </c>
      <c r="BM1492" s="11">
        <v>0</v>
      </c>
      <c r="BN1492" s="11">
        <v>0</v>
      </c>
      <c r="BO1492" s="11">
        <v>0</v>
      </c>
      <c r="BP1492" s="11">
        <v>0</v>
      </c>
      <c r="BQ1492" s="46">
        <v>0</v>
      </c>
    </row>
    <row r="1493" ht="20.1" customHeight="1" spans="3:69">
      <c r="C1493" s="19">
        <v>70401003</v>
      </c>
      <c r="D1493" s="20" t="s">
        <v>487</v>
      </c>
      <c r="E1493" s="19">
        <v>1</v>
      </c>
      <c r="F1493" s="19">
        <v>60010500</v>
      </c>
      <c r="G1493" s="19">
        <v>0</v>
      </c>
      <c r="H1493" s="18">
        <v>0</v>
      </c>
      <c r="I1493" s="19">
        <v>1</v>
      </c>
      <c r="J1493" s="19">
        <v>0</v>
      </c>
      <c r="K1493" s="19">
        <v>0</v>
      </c>
      <c r="L1493" s="19">
        <v>0</v>
      </c>
      <c r="M1493" s="19">
        <v>0</v>
      </c>
      <c r="N1493" s="16">
        <v>2</v>
      </c>
      <c r="O1493" s="19">
        <v>1</v>
      </c>
      <c r="P1493" s="19">
        <v>0.05</v>
      </c>
      <c r="Q1493" s="19">
        <v>0</v>
      </c>
      <c r="R1493" s="11">
        <v>0</v>
      </c>
      <c r="S1493" s="18">
        <v>0</v>
      </c>
      <c r="T1493" s="16">
        <v>1</v>
      </c>
      <c r="U1493" s="19">
        <v>1</v>
      </c>
      <c r="V1493" s="19">
        <v>0</v>
      </c>
      <c r="W1493" s="19">
        <v>2</v>
      </c>
      <c r="X1493" s="19">
        <v>0</v>
      </c>
      <c r="Y1493" s="19">
        <v>0</v>
      </c>
      <c r="Z1493" s="19">
        <v>0</v>
      </c>
      <c r="AA1493" s="19">
        <v>0</v>
      </c>
      <c r="AB1493" s="16">
        <v>0</v>
      </c>
      <c r="AC1493" s="19">
        <v>0</v>
      </c>
      <c r="AD1493" s="19">
        <v>10</v>
      </c>
      <c r="AE1493" s="19">
        <v>0</v>
      </c>
      <c r="AF1493" s="19">
        <v>0</v>
      </c>
      <c r="AG1493" s="11">
        <v>7</v>
      </c>
      <c r="AH1493" s="11">
        <v>0</v>
      </c>
      <c r="AI1493" s="11">
        <v>0</v>
      </c>
      <c r="AJ1493" s="11">
        <v>0</v>
      </c>
      <c r="AK1493" s="19">
        <v>0</v>
      </c>
      <c r="AL1493" s="19">
        <v>0</v>
      </c>
      <c r="AM1493" s="19">
        <v>0</v>
      </c>
      <c r="AN1493" s="19">
        <v>0</v>
      </c>
      <c r="AO1493" s="19">
        <v>1000</v>
      </c>
      <c r="AP1493" s="19">
        <v>0.5</v>
      </c>
      <c r="AQ1493" s="19">
        <v>0</v>
      </c>
      <c r="AR1493" s="11">
        <v>0</v>
      </c>
      <c r="AS1493" s="19" t="s">
        <v>430</v>
      </c>
      <c r="AT1493" s="20" t="s">
        <v>485</v>
      </c>
      <c r="AU1493" s="19">
        <v>0</v>
      </c>
      <c r="AV1493" s="19">
        <v>10007001</v>
      </c>
      <c r="AW1493" s="19">
        <v>0</v>
      </c>
      <c r="AX1493" s="20" t="s">
        <v>164</v>
      </c>
      <c r="AY1493" s="20" t="s">
        <v>162</v>
      </c>
      <c r="AZ1493" s="18">
        <v>0</v>
      </c>
      <c r="BA1493" s="18">
        <v>0</v>
      </c>
      <c r="BB1493" s="76" t="s">
        <v>488</v>
      </c>
      <c r="BC1493" s="19">
        <v>0</v>
      </c>
      <c r="BD1493" s="16">
        <v>0</v>
      </c>
      <c r="BE1493" s="19">
        <v>0</v>
      </c>
      <c r="BF1493" s="19">
        <v>0</v>
      </c>
      <c r="BG1493" s="19">
        <v>0</v>
      </c>
      <c r="BH1493" s="19">
        <v>0</v>
      </c>
      <c r="BI1493" s="14">
        <v>0</v>
      </c>
      <c r="BJ1493" s="11">
        <v>0</v>
      </c>
      <c r="BK1493" s="11">
        <v>0</v>
      </c>
      <c r="BL1493" s="11">
        <v>0</v>
      </c>
      <c r="BM1493" s="11">
        <v>0</v>
      </c>
      <c r="BN1493" s="11">
        <v>0</v>
      </c>
      <c r="BO1493" s="11">
        <v>0</v>
      </c>
      <c r="BP1493" s="11">
        <v>0</v>
      </c>
      <c r="BQ1493" s="46">
        <v>0</v>
      </c>
    </row>
    <row r="1494" ht="20.1" customHeight="1" spans="3:69">
      <c r="C1494" s="19">
        <v>70401004</v>
      </c>
      <c r="D1494" s="20" t="s">
        <v>356</v>
      </c>
      <c r="E1494" s="19">
        <v>1</v>
      </c>
      <c r="F1494" s="19">
        <v>60010500</v>
      </c>
      <c r="G1494" s="19">
        <v>0</v>
      </c>
      <c r="H1494" s="18">
        <v>0</v>
      </c>
      <c r="I1494" s="19">
        <v>1</v>
      </c>
      <c r="J1494" s="19">
        <v>0</v>
      </c>
      <c r="K1494" s="19">
        <v>0</v>
      </c>
      <c r="L1494" s="19">
        <v>0</v>
      </c>
      <c r="M1494" s="19">
        <v>0</v>
      </c>
      <c r="N1494" s="16">
        <v>2</v>
      </c>
      <c r="O1494" s="19">
        <v>2</v>
      </c>
      <c r="P1494" s="19">
        <v>0.6</v>
      </c>
      <c r="Q1494" s="19">
        <v>0</v>
      </c>
      <c r="R1494" s="11">
        <v>0</v>
      </c>
      <c r="S1494" s="18">
        <v>0</v>
      </c>
      <c r="T1494" s="16">
        <v>1</v>
      </c>
      <c r="U1494" s="19">
        <v>2</v>
      </c>
      <c r="V1494" s="19">
        <v>0</v>
      </c>
      <c r="W1494" s="19">
        <v>0</v>
      </c>
      <c r="X1494" s="19">
        <v>0</v>
      </c>
      <c r="Y1494" s="19">
        <v>0</v>
      </c>
      <c r="Z1494" s="19">
        <v>0</v>
      </c>
      <c r="AA1494" s="19">
        <v>0</v>
      </c>
      <c r="AB1494" s="16">
        <v>0</v>
      </c>
      <c r="AC1494" s="19">
        <v>0</v>
      </c>
      <c r="AD1494" s="19">
        <v>20</v>
      </c>
      <c r="AE1494" s="19">
        <v>0</v>
      </c>
      <c r="AF1494" s="19">
        <v>0</v>
      </c>
      <c r="AG1494" s="11">
        <v>2</v>
      </c>
      <c r="AH1494" s="11">
        <v>0</v>
      </c>
      <c r="AI1494" s="11">
        <v>0</v>
      </c>
      <c r="AJ1494" s="11">
        <v>0</v>
      </c>
      <c r="AK1494" s="19">
        <v>0</v>
      </c>
      <c r="AL1494" s="19">
        <v>0</v>
      </c>
      <c r="AM1494" s="19">
        <v>0</v>
      </c>
      <c r="AN1494" s="19">
        <v>0</v>
      </c>
      <c r="AO1494" s="19">
        <v>1000</v>
      </c>
      <c r="AP1494" s="19">
        <v>0</v>
      </c>
      <c r="AQ1494" s="19">
        <v>0</v>
      </c>
      <c r="AR1494" s="11">
        <v>90401004</v>
      </c>
      <c r="AS1494" s="19" t="s">
        <v>162</v>
      </c>
      <c r="AT1494" s="20" t="s">
        <v>162</v>
      </c>
      <c r="AU1494" s="19" t="s">
        <v>251</v>
      </c>
      <c r="AV1494" s="19">
        <v>0</v>
      </c>
      <c r="AW1494" s="19">
        <v>40000003</v>
      </c>
      <c r="AX1494" s="20" t="s">
        <v>164</v>
      </c>
      <c r="AY1494" s="20" t="s">
        <v>162</v>
      </c>
      <c r="AZ1494" s="18">
        <v>0</v>
      </c>
      <c r="BA1494" s="18">
        <v>0</v>
      </c>
      <c r="BB1494" s="76" t="s">
        <v>558</v>
      </c>
      <c r="BC1494" s="19">
        <v>0</v>
      </c>
      <c r="BD1494" s="16">
        <v>0</v>
      </c>
      <c r="BE1494" s="19">
        <v>0</v>
      </c>
      <c r="BF1494" s="19">
        <v>0</v>
      </c>
      <c r="BG1494" s="19">
        <v>0</v>
      </c>
      <c r="BH1494" s="19">
        <v>0</v>
      </c>
      <c r="BI1494" s="14">
        <v>0</v>
      </c>
      <c r="BJ1494" s="11">
        <v>0</v>
      </c>
      <c r="BK1494" s="11">
        <v>0</v>
      </c>
      <c r="BL1494" s="11">
        <v>0</v>
      </c>
      <c r="BM1494" s="11">
        <v>0</v>
      </c>
      <c r="BN1494" s="11">
        <v>0</v>
      </c>
      <c r="BO1494" s="11">
        <v>0</v>
      </c>
      <c r="BP1494" s="11">
        <v>0</v>
      </c>
      <c r="BQ1494" s="46">
        <v>0</v>
      </c>
    </row>
    <row r="1495" ht="20.1" customHeight="1" spans="3:69">
      <c r="C1495" s="19">
        <v>70401005</v>
      </c>
      <c r="D1495" s="20" t="s">
        <v>494</v>
      </c>
      <c r="E1495" s="19">
        <v>1</v>
      </c>
      <c r="F1495" s="19">
        <v>60010500</v>
      </c>
      <c r="G1495" s="19">
        <v>0</v>
      </c>
      <c r="H1495" s="18">
        <v>0</v>
      </c>
      <c r="I1495" s="19">
        <v>1</v>
      </c>
      <c r="J1495" s="19">
        <v>0</v>
      </c>
      <c r="K1495" s="19">
        <v>0</v>
      </c>
      <c r="L1495" s="19">
        <v>0</v>
      </c>
      <c r="M1495" s="19">
        <v>0</v>
      </c>
      <c r="N1495" s="16">
        <v>2</v>
      </c>
      <c r="O1495" s="19">
        <v>2</v>
      </c>
      <c r="P1495" s="19">
        <v>0.3</v>
      </c>
      <c r="Q1495" s="19">
        <v>0</v>
      </c>
      <c r="R1495" s="11">
        <v>0</v>
      </c>
      <c r="S1495" s="18">
        <v>0</v>
      </c>
      <c r="T1495" s="16">
        <v>1</v>
      </c>
      <c r="U1495" s="19">
        <v>2</v>
      </c>
      <c r="V1495" s="19">
        <v>0</v>
      </c>
      <c r="W1495" s="19">
        <v>0</v>
      </c>
      <c r="X1495" s="19">
        <v>0</v>
      </c>
      <c r="Y1495" s="19">
        <v>0</v>
      </c>
      <c r="Z1495" s="19">
        <v>0</v>
      </c>
      <c r="AA1495" s="19">
        <v>0</v>
      </c>
      <c r="AB1495" s="16">
        <v>0</v>
      </c>
      <c r="AC1495" s="19">
        <v>0</v>
      </c>
      <c r="AD1495" s="16">
        <v>15</v>
      </c>
      <c r="AE1495" s="19">
        <v>0</v>
      </c>
      <c r="AF1495" s="19">
        <v>0</v>
      </c>
      <c r="AG1495" s="11">
        <v>2</v>
      </c>
      <c r="AH1495" s="11">
        <v>0</v>
      </c>
      <c r="AI1495" s="11">
        <v>0</v>
      </c>
      <c r="AJ1495" s="11">
        <v>0</v>
      </c>
      <c r="AK1495" s="19">
        <v>0</v>
      </c>
      <c r="AL1495" s="19">
        <v>0</v>
      </c>
      <c r="AM1495" s="19">
        <v>0</v>
      </c>
      <c r="AN1495" s="19">
        <v>0</v>
      </c>
      <c r="AO1495" s="19">
        <v>1000</v>
      </c>
      <c r="AP1495" s="19">
        <v>0</v>
      </c>
      <c r="AQ1495" s="19">
        <v>0</v>
      </c>
      <c r="AR1495" s="11">
        <v>90304001</v>
      </c>
      <c r="AS1495" s="19" t="s">
        <v>162</v>
      </c>
      <c r="AT1495" s="20" t="s">
        <v>218</v>
      </c>
      <c r="AU1495" s="19" t="s">
        <v>251</v>
      </c>
      <c r="AV1495" s="19">
        <v>0</v>
      </c>
      <c r="AW1495" s="19">
        <v>0</v>
      </c>
      <c r="AX1495" s="20" t="s">
        <v>164</v>
      </c>
      <c r="AY1495" s="20" t="s">
        <v>162</v>
      </c>
      <c r="AZ1495" s="18">
        <v>0</v>
      </c>
      <c r="BA1495" s="18">
        <v>0</v>
      </c>
      <c r="BB1495" s="76" t="s">
        <v>495</v>
      </c>
      <c r="BC1495" s="19">
        <v>0</v>
      </c>
      <c r="BD1495" s="16">
        <v>0</v>
      </c>
      <c r="BE1495" s="19">
        <v>0</v>
      </c>
      <c r="BF1495" s="19">
        <v>0</v>
      </c>
      <c r="BG1495" s="19">
        <v>0</v>
      </c>
      <c r="BH1495" s="19">
        <v>0</v>
      </c>
      <c r="BI1495" s="14">
        <v>0</v>
      </c>
      <c r="BJ1495" s="11">
        <v>0</v>
      </c>
      <c r="BK1495" s="11">
        <v>0</v>
      </c>
      <c r="BL1495" s="11">
        <v>0</v>
      </c>
      <c r="BM1495" s="11">
        <v>0</v>
      </c>
      <c r="BN1495" s="11">
        <v>0</v>
      </c>
      <c r="BO1495" s="11">
        <v>0</v>
      </c>
      <c r="BP1495" s="11">
        <v>0</v>
      </c>
      <c r="BQ1495" s="46">
        <v>0</v>
      </c>
    </row>
    <row r="1496" ht="20.1" customHeight="1" spans="3:69">
      <c r="C1496" s="19">
        <v>70401006</v>
      </c>
      <c r="D1496" s="17" t="s">
        <v>2132</v>
      </c>
      <c r="E1496" s="19">
        <v>1</v>
      </c>
      <c r="F1496" s="16">
        <v>60010300</v>
      </c>
      <c r="G1496" s="19">
        <v>0</v>
      </c>
      <c r="H1496" s="18">
        <v>0</v>
      </c>
      <c r="I1496" s="19">
        <v>1</v>
      </c>
      <c r="J1496" s="19">
        <v>0</v>
      </c>
      <c r="K1496" s="19">
        <v>0</v>
      </c>
      <c r="L1496" s="16">
        <v>0</v>
      </c>
      <c r="M1496" s="16">
        <v>0</v>
      </c>
      <c r="N1496" s="16">
        <v>2</v>
      </c>
      <c r="O1496" s="16">
        <v>1</v>
      </c>
      <c r="P1496" s="16">
        <v>0.3</v>
      </c>
      <c r="Q1496" s="16">
        <v>0</v>
      </c>
      <c r="R1496" s="11">
        <v>0</v>
      </c>
      <c r="S1496" s="16">
        <v>0</v>
      </c>
      <c r="T1496" s="16">
        <v>1</v>
      </c>
      <c r="U1496" s="16">
        <v>2</v>
      </c>
      <c r="V1496" s="16">
        <v>0</v>
      </c>
      <c r="W1496" s="16">
        <v>3</v>
      </c>
      <c r="X1496" s="16">
        <v>350</v>
      </c>
      <c r="Y1496" s="16">
        <v>0</v>
      </c>
      <c r="Z1496" s="16">
        <v>0</v>
      </c>
      <c r="AA1496" s="16">
        <v>0</v>
      </c>
      <c r="AB1496" s="16">
        <v>0</v>
      </c>
      <c r="AC1496" s="16">
        <v>0</v>
      </c>
      <c r="AD1496" s="16">
        <v>9</v>
      </c>
      <c r="AE1496" s="16">
        <v>2</v>
      </c>
      <c r="AF1496" s="16" t="s">
        <v>171</v>
      </c>
      <c r="AG1496" s="11">
        <v>0</v>
      </c>
      <c r="AH1496" s="11">
        <v>2</v>
      </c>
      <c r="AI1496" s="11">
        <v>0</v>
      </c>
      <c r="AJ1496" s="11">
        <v>1.5</v>
      </c>
      <c r="AK1496" s="16">
        <v>0</v>
      </c>
      <c r="AL1496" s="16">
        <v>0</v>
      </c>
      <c r="AM1496" s="16">
        <v>0</v>
      </c>
      <c r="AN1496" s="16">
        <v>1.5</v>
      </c>
      <c r="AO1496" s="16">
        <v>3000</v>
      </c>
      <c r="AP1496" s="16">
        <v>1</v>
      </c>
      <c r="AQ1496" s="16">
        <v>0</v>
      </c>
      <c r="AR1496" s="11">
        <v>0</v>
      </c>
      <c r="AS1496" s="16" t="s">
        <v>2133</v>
      </c>
      <c r="AT1496" s="20" t="s">
        <v>402</v>
      </c>
      <c r="AU1496" s="16" t="s">
        <v>360</v>
      </c>
      <c r="AV1496" s="19">
        <v>10000007</v>
      </c>
      <c r="AW1496" s="19">
        <v>70401006</v>
      </c>
      <c r="AX1496" s="17" t="s">
        <v>164</v>
      </c>
      <c r="AY1496" s="16">
        <v>0</v>
      </c>
      <c r="AZ1496" s="18">
        <v>0</v>
      </c>
      <c r="BA1496" s="18">
        <v>0</v>
      </c>
      <c r="BB1496" s="39" t="s">
        <v>2134</v>
      </c>
      <c r="BC1496" s="16">
        <v>0</v>
      </c>
      <c r="BD1496" s="16">
        <v>0</v>
      </c>
      <c r="BE1496" s="16">
        <v>0</v>
      </c>
      <c r="BF1496" s="16">
        <v>0</v>
      </c>
      <c r="BG1496" s="16">
        <v>0</v>
      </c>
      <c r="BH1496" s="16">
        <v>0</v>
      </c>
      <c r="BI1496" s="14">
        <v>0</v>
      </c>
      <c r="BJ1496" s="11">
        <v>0</v>
      </c>
      <c r="BK1496" s="11">
        <v>0</v>
      </c>
      <c r="BL1496" s="11">
        <v>0</v>
      </c>
      <c r="BM1496" s="11">
        <v>0</v>
      </c>
      <c r="BN1496" s="11">
        <v>0</v>
      </c>
      <c r="BO1496" s="11">
        <v>0</v>
      </c>
      <c r="BP1496" s="11">
        <v>0</v>
      </c>
      <c r="BQ1496" s="46">
        <v>0</v>
      </c>
    </row>
    <row r="1497" ht="19.5" customHeight="1" spans="3:69">
      <c r="C1497" s="19">
        <v>70402001</v>
      </c>
      <c r="D1497" s="17" t="s">
        <v>714</v>
      </c>
      <c r="E1497" s="19">
        <v>1</v>
      </c>
      <c r="F1497" s="16">
        <v>60010100</v>
      </c>
      <c r="G1497" s="19">
        <v>0</v>
      </c>
      <c r="H1497" s="18">
        <v>0</v>
      </c>
      <c r="I1497" s="19">
        <v>1</v>
      </c>
      <c r="J1497" s="19">
        <v>0</v>
      </c>
      <c r="K1497" s="19">
        <v>0</v>
      </c>
      <c r="L1497" s="16">
        <v>0</v>
      </c>
      <c r="M1497" s="16">
        <v>0</v>
      </c>
      <c r="N1497" s="16">
        <v>2</v>
      </c>
      <c r="O1497" s="16">
        <v>1</v>
      </c>
      <c r="P1497" s="16">
        <v>0.3</v>
      </c>
      <c r="Q1497" s="16">
        <v>0</v>
      </c>
      <c r="R1497" s="11">
        <v>0</v>
      </c>
      <c r="S1497" s="16">
        <v>0</v>
      </c>
      <c r="T1497" s="16">
        <v>1</v>
      </c>
      <c r="U1497" s="16">
        <v>2</v>
      </c>
      <c r="V1497" s="16">
        <v>0</v>
      </c>
      <c r="W1497" s="16">
        <v>1</v>
      </c>
      <c r="X1497" s="16">
        <v>0</v>
      </c>
      <c r="Y1497" s="16">
        <v>1</v>
      </c>
      <c r="Z1497" s="16">
        <v>0</v>
      </c>
      <c r="AA1497" s="16">
        <v>0</v>
      </c>
      <c r="AB1497" s="16">
        <v>0</v>
      </c>
      <c r="AC1497" s="16">
        <v>0</v>
      </c>
      <c r="AD1497" s="16">
        <v>30</v>
      </c>
      <c r="AE1497" s="16">
        <v>1</v>
      </c>
      <c r="AF1497" s="16" t="s">
        <v>556</v>
      </c>
      <c r="AG1497" s="11">
        <v>0</v>
      </c>
      <c r="AH1497" s="11">
        <v>0</v>
      </c>
      <c r="AI1497" s="11">
        <v>0</v>
      </c>
      <c r="AJ1497" s="11">
        <v>0</v>
      </c>
      <c r="AK1497" s="16">
        <v>0</v>
      </c>
      <c r="AL1497" s="16">
        <v>0</v>
      </c>
      <c r="AM1497" s="16">
        <v>0</v>
      </c>
      <c r="AN1497" s="16">
        <v>0.5</v>
      </c>
      <c r="AO1497" s="16">
        <v>999999</v>
      </c>
      <c r="AP1497" s="16">
        <v>0.5</v>
      </c>
      <c r="AQ1497" s="16">
        <v>0</v>
      </c>
      <c r="AR1497" s="11">
        <v>0</v>
      </c>
      <c r="AS1497" s="301" t="s">
        <v>651</v>
      </c>
      <c r="AT1497" s="20" t="s">
        <v>218</v>
      </c>
      <c r="AU1497" s="16" t="s">
        <v>353</v>
      </c>
      <c r="AV1497" s="19">
        <v>10000007</v>
      </c>
      <c r="AW1497" s="19">
        <v>70202004</v>
      </c>
      <c r="AX1497" s="20" t="s">
        <v>234</v>
      </c>
      <c r="AY1497" s="20" t="s">
        <v>264</v>
      </c>
      <c r="AZ1497" s="18">
        <v>0</v>
      </c>
      <c r="BA1497" s="18">
        <v>0</v>
      </c>
      <c r="BB1497" s="39" t="s">
        <v>640</v>
      </c>
      <c r="BC1497" s="16">
        <v>0</v>
      </c>
      <c r="BD1497" s="16">
        <v>0</v>
      </c>
      <c r="BE1497" s="16">
        <v>0</v>
      </c>
      <c r="BF1497" s="16">
        <v>0</v>
      </c>
      <c r="BG1497" s="16">
        <v>0</v>
      </c>
      <c r="BH1497" s="16">
        <v>0</v>
      </c>
      <c r="BI1497" s="14">
        <v>0</v>
      </c>
      <c r="BJ1497" s="11">
        <v>0</v>
      </c>
      <c r="BK1497" s="11">
        <v>0</v>
      </c>
      <c r="BL1497" s="11">
        <v>0</v>
      </c>
      <c r="BM1497" s="11">
        <v>0</v>
      </c>
      <c r="BN1497" s="11">
        <v>0</v>
      </c>
      <c r="BO1497" s="11">
        <v>0</v>
      </c>
      <c r="BP1497" s="11">
        <v>0</v>
      </c>
      <c r="BQ1497" s="46">
        <v>0</v>
      </c>
    </row>
    <row r="1498" ht="20.1" customHeight="1" spans="3:69">
      <c r="C1498" s="19">
        <v>70402002</v>
      </c>
      <c r="D1498" s="17" t="s">
        <v>2135</v>
      </c>
      <c r="E1498" s="16">
        <v>1</v>
      </c>
      <c r="F1498" s="16">
        <v>60010300</v>
      </c>
      <c r="G1498" s="19">
        <v>0</v>
      </c>
      <c r="H1498" s="18">
        <v>0</v>
      </c>
      <c r="I1498" s="19">
        <v>1</v>
      </c>
      <c r="J1498" s="19">
        <v>0</v>
      </c>
      <c r="K1498" s="19">
        <v>0</v>
      </c>
      <c r="L1498" s="16">
        <v>0</v>
      </c>
      <c r="M1498" s="16">
        <v>0</v>
      </c>
      <c r="N1498" s="16">
        <v>2</v>
      </c>
      <c r="O1498" s="16">
        <v>2</v>
      </c>
      <c r="P1498" s="16">
        <v>0.8</v>
      </c>
      <c r="Q1498" s="16">
        <v>0</v>
      </c>
      <c r="R1498" s="11">
        <v>0</v>
      </c>
      <c r="S1498" s="16">
        <v>0</v>
      </c>
      <c r="T1498" s="16">
        <v>1</v>
      </c>
      <c r="U1498" s="16">
        <v>2</v>
      </c>
      <c r="V1498" s="16">
        <v>0</v>
      </c>
      <c r="W1498" s="16">
        <v>0</v>
      </c>
      <c r="X1498" s="16">
        <v>0</v>
      </c>
      <c r="Y1498" s="16">
        <v>0</v>
      </c>
      <c r="Z1498" s="16">
        <v>0</v>
      </c>
      <c r="AA1498" s="16">
        <v>0</v>
      </c>
      <c r="AB1498" s="16">
        <v>0</v>
      </c>
      <c r="AC1498" s="16">
        <v>0</v>
      </c>
      <c r="AD1498" s="16">
        <v>15</v>
      </c>
      <c r="AE1498" s="16">
        <v>0</v>
      </c>
      <c r="AF1498" s="16">
        <v>0</v>
      </c>
      <c r="AG1498" s="11">
        <v>2</v>
      </c>
      <c r="AH1498" s="11">
        <v>2</v>
      </c>
      <c r="AI1498" s="11">
        <v>0</v>
      </c>
      <c r="AJ1498" s="11">
        <v>1.5</v>
      </c>
      <c r="AK1498" s="16">
        <v>0</v>
      </c>
      <c r="AL1498" s="16">
        <v>0</v>
      </c>
      <c r="AM1498" s="16">
        <v>0</v>
      </c>
      <c r="AN1498" s="16">
        <v>1</v>
      </c>
      <c r="AO1498" s="16">
        <v>3000</v>
      </c>
      <c r="AP1498" s="16">
        <v>0.5</v>
      </c>
      <c r="AQ1498" s="16">
        <v>0</v>
      </c>
      <c r="AR1498" s="11">
        <v>0</v>
      </c>
      <c r="AS1498" s="16" t="s">
        <v>162</v>
      </c>
      <c r="AT1498" s="20" t="s">
        <v>163</v>
      </c>
      <c r="AU1498" s="16" t="s">
        <v>360</v>
      </c>
      <c r="AV1498" s="19">
        <v>0</v>
      </c>
      <c r="AW1498" s="19">
        <v>0</v>
      </c>
      <c r="AX1498" s="17" t="s">
        <v>348</v>
      </c>
      <c r="AY1498" s="16" t="s">
        <v>2136</v>
      </c>
      <c r="AZ1498" s="18">
        <v>0</v>
      </c>
      <c r="BA1498" s="18">
        <v>0</v>
      </c>
      <c r="BB1498" s="39" t="s">
        <v>2137</v>
      </c>
      <c r="BC1498" s="16">
        <v>0</v>
      </c>
      <c r="BD1498" s="16">
        <v>0</v>
      </c>
      <c r="BE1498" s="16">
        <v>0</v>
      </c>
      <c r="BF1498" s="16">
        <v>0</v>
      </c>
      <c r="BG1498" s="16">
        <v>0</v>
      </c>
      <c r="BH1498" s="16">
        <v>0</v>
      </c>
      <c r="BI1498" s="14">
        <v>0</v>
      </c>
      <c r="BJ1498" s="11">
        <v>0</v>
      </c>
      <c r="BK1498" s="11">
        <v>0</v>
      </c>
      <c r="BL1498" s="11">
        <v>0</v>
      </c>
      <c r="BM1498" s="11">
        <v>0</v>
      </c>
      <c r="BN1498" s="11">
        <v>0</v>
      </c>
      <c r="BO1498" s="11">
        <v>0</v>
      </c>
      <c r="BP1498" s="11">
        <v>0</v>
      </c>
      <c r="BQ1498" s="46">
        <v>0</v>
      </c>
    </row>
    <row r="1499" ht="19.5" customHeight="1" spans="3:69">
      <c r="C1499" s="19">
        <v>70402003</v>
      </c>
      <c r="D1499" s="17" t="s">
        <v>2102</v>
      </c>
      <c r="E1499" s="19">
        <v>1</v>
      </c>
      <c r="F1499" s="16">
        <v>60010100</v>
      </c>
      <c r="G1499" s="19">
        <v>0</v>
      </c>
      <c r="H1499" s="18">
        <v>0</v>
      </c>
      <c r="I1499" s="19">
        <v>1</v>
      </c>
      <c r="J1499" s="19">
        <v>0</v>
      </c>
      <c r="K1499" s="19">
        <v>0</v>
      </c>
      <c r="L1499" s="16">
        <v>0</v>
      </c>
      <c r="M1499" s="16">
        <v>0</v>
      </c>
      <c r="N1499" s="16">
        <v>2</v>
      </c>
      <c r="O1499" s="16">
        <v>1</v>
      </c>
      <c r="P1499" s="16">
        <v>0.3</v>
      </c>
      <c r="Q1499" s="16">
        <v>0</v>
      </c>
      <c r="R1499" s="11">
        <v>0</v>
      </c>
      <c r="S1499" s="16">
        <v>0</v>
      </c>
      <c r="T1499" s="16">
        <v>1</v>
      </c>
      <c r="U1499" s="16">
        <v>2</v>
      </c>
      <c r="V1499" s="16">
        <v>0</v>
      </c>
      <c r="W1499" s="16">
        <v>3</v>
      </c>
      <c r="X1499" s="16">
        <v>0</v>
      </c>
      <c r="Y1499" s="16">
        <v>1</v>
      </c>
      <c r="Z1499" s="16">
        <v>0</v>
      </c>
      <c r="AA1499" s="16">
        <v>0</v>
      </c>
      <c r="AB1499" s="16">
        <v>0</v>
      </c>
      <c r="AC1499" s="16">
        <v>0</v>
      </c>
      <c r="AD1499" s="16">
        <v>15</v>
      </c>
      <c r="AE1499" s="16">
        <v>1</v>
      </c>
      <c r="AF1499" s="16" t="s">
        <v>396</v>
      </c>
      <c r="AG1499" s="11">
        <v>0</v>
      </c>
      <c r="AH1499" s="11">
        <v>1</v>
      </c>
      <c r="AI1499" s="11">
        <v>0</v>
      </c>
      <c r="AJ1499" s="11">
        <v>3</v>
      </c>
      <c r="AK1499" s="16">
        <v>0</v>
      </c>
      <c r="AL1499" s="16">
        <v>0</v>
      </c>
      <c r="AM1499" s="16">
        <v>0</v>
      </c>
      <c r="AN1499" s="16">
        <v>2.5</v>
      </c>
      <c r="AO1499" s="16">
        <v>5000</v>
      </c>
      <c r="AP1499" s="16">
        <v>2</v>
      </c>
      <c r="AQ1499" s="16">
        <v>0</v>
      </c>
      <c r="AR1499" s="11">
        <v>0</v>
      </c>
      <c r="AS1499" s="16" t="s">
        <v>430</v>
      </c>
      <c r="AT1499" s="20" t="s">
        <v>402</v>
      </c>
      <c r="AU1499" s="16" t="s">
        <v>353</v>
      </c>
      <c r="AV1499" s="19">
        <v>10000007</v>
      </c>
      <c r="AW1499" s="19">
        <v>70402003</v>
      </c>
      <c r="AX1499" s="17" t="s">
        <v>164</v>
      </c>
      <c r="AY1499" s="16">
        <v>0</v>
      </c>
      <c r="AZ1499" s="18">
        <v>0</v>
      </c>
      <c r="BA1499" s="18">
        <v>0</v>
      </c>
      <c r="BB1499" s="39" t="s">
        <v>2122</v>
      </c>
      <c r="BC1499" s="16">
        <v>0</v>
      </c>
      <c r="BD1499" s="16">
        <v>0</v>
      </c>
      <c r="BE1499" s="16">
        <v>0</v>
      </c>
      <c r="BF1499" s="16">
        <v>0</v>
      </c>
      <c r="BG1499" s="16">
        <v>0</v>
      </c>
      <c r="BH1499" s="16">
        <v>0</v>
      </c>
      <c r="BI1499" s="14">
        <v>0</v>
      </c>
      <c r="BJ1499" s="11">
        <v>0</v>
      </c>
      <c r="BK1499" s="11">
        <v>0</v>
      </c>
      <c r="BL1499" s="11">
        <v>0</v>
      </c>
      <c r="BM1499" s="11">
        <v>0</v>
      </c>
      <c r="BN1499" s="11">
        <v>0</v>
      </c>
      <c r="BO1499" s="11">
        <v>0</v>
      </c>
      <c r="BP1499" s="11">
        <v>0</v>
      </c>
      <c r="BQ1499" s="46">
        <v>0</v>
      </c>
    </row>
    <row r="1500" ht="20.1" customHeight="1" spans="3:69">
      <c r="C1500" s="19">
        <v>70402004</v>
      </c>
      <c r="D1500" s="20" t="s">
        <v>487</v>
      </c>
      <c r="E1500" s="19">
        <v>1</v>
      </c>
      <c r="F1500" s="19">
        <v>60010500</v>
      </c>
      <c r="G1500" s="19">
        <v>0</v>
      </c>
      <c r="H1500" s="18">
        <v>0</v>
      </c>
      <c r="I1500" s="19">
        <v>1</v>
      </c>
      <c r="J1500" s="19">
        <v>0</v>
      </c>
      <c r="K1500" s="19">
        <v>0</v>
      </c>
      <c r="L1500" s="19">
        <v>0</v>
      </c>
      <c r="M1500" s="19">
        <v>0</v>
      </c>
      <c r="N1500" s="16">
        <v>2</v>
      </c>
      <c r="O1500" s="19">
        <v>1</v>
      </c>
      <c r="P1500" s="19">
        <v>0.05</v>
      </c>
      <c r="Q1500" s="19">
        <v>0</v>
      </c>
      <c r="R1500" s="11">
        <v>0</v>
      </c>
      <c r="S1500" s="18">
        <v>0</v>
      </c>
      <c r="T1500" s="16">
        <v>1</v>
      </c>
      <c r="U1500" s="19">
        <v>1</v>
      </c>
      <c r="V1500" s="19">
        <v>0</v>
      </c>
      <c r="W1500" s="19">
        <v>2</v>
      </c>
      <c r="X1500" s="19">
        <v>0</v>
      </c>
      <c r="Y1500" s="19">
        <v>0</v>
      </c>
      <c r="Z1500" s="19">
        <v>0</v>
      </c>
      <c r="AA1500" s="19">
        <v>0</v>
      </c>
      <c r="AB1500" s="16">
        <v>0</v>
      </c>
      <c r="AC1500" s="19">
        <v>0</v>
      </c>
      <c r="AD1500" s="19">
        <v>10</v>
      </c>
      <c r="AE1500" s="19">
        <v>0</v>
      </c>
      <c r="AF1500" s="19">
        <v>0</v>
      </c>
      <c r="AG1500" s="11">
        <v>7</v>
      </c>
      <c r="AH1500" s="11">
        <v>0</v>
      </c>
      <c r="AI1500" s="11">
        <v>0</v>
      </c>
      <c r="AJ1500" s="11">
        <v>0</v>
      </c>
      <c r="AK1500" s="19">
        <v>0</v>
      </c>
      <c r="AL1500" s="19">
        <v>0</v>
      </c>
      <c r="AM1500" s="19">
        <v>0</v>
      </c>
      <c r="AN1500" s="19">
        <v>0</v>
      </c>
      <c r="AO1500" s="19">
        <v>1000</v>
      </c>
      <c r="AP1500" s="19">
        <v>0.5</v>
      </c>
      <c r="AQ1500" s="19">
        <v>0</v>
      </c>
      <c r="AR1500" s="11">
        <v>0</v>
      </c>
      <c r="AS1500" s="19" t="s">
        <v>551</v>
      </c>
      <c r="AT1500" s="20" t="s">
        <v>485</v>
      </c>
      <c r="AU1500" s="19">
        <v>0</v>
      </c>
      <c r="AV1500" s="19">
        <v>10007001</v>
      </c>
      <c r="AW1500" s="19">
        <v>0</v>
      </c>
      <c r="AX1500" s="20" t="s">
        <v>164</v>
      </c>
      <c r="AY1500" s="20" t="s">
        <v>162</v>
      </c>
      <c r="AZ1500" s="18">
        <v>0</v>
      </c>
      <c r="BA1500" s="18">
        <v>0</v>
      </c>
      <c r="BB1500" s="76" t="s">
        <v>2138</v>
      </c>
      <c r="BC1500" s="19">
        <v>0</v>
      </c>
      <c r="BD1500" s="16">
        <v>0</v>
      </c>
      <c r="BE1500" s="19">
        <v>0</v>
      </c>
      <c r="BF1500" s="19">
        <v>0</v>
      </c>
      <c r="BG1500" s="19">
        <v>0</v>
      </c>
      <c r="BH1500" s="19">
        <v>0</v>
      </c>
      <c r="BI1500" s="14">
        <v>0</v>
      </c>
      <c r="BJ1500" s="11">
        <v>0</v>
      </c>
      <c r="BK1500" s="11">
        <v>0</v>
      </c>
      <c r="BL1500" s="11">
        <v>0</v>
      </c>
      <c r="BM1500" s="11">
        <v>0</v>
      </c>
      <c r="BN1500" s="11">
        <v>0</v>
      </c>
      <c r="BO1500" s="11">
        <v>0</v>
      </c>
      <c r="BP1500" s="11">
        <v>0</v>
      </c>
      <c r="BQ1500" s="46">
        <v>0</v>
      </c>
    </row>
    <row r="1501" ht="20.1" customHeight="1" spans="3:69">
      <c r="C1501" s="19">
        <v>70402005</v>
      </c>
      <c r="D1501" s="20" t="s">
        <v>373</v>
      </c>
      <c r="E1501" s="19">
        <v>1</v>
      </c>
      <c r="F1501" s="19">
        <v>60010500</v>
      </c>
      <c r="G1501" s="19">
        <v>0</v>
      </c>
      <c r="H1501" s="18">
        <v>0</v>
      </c>
      <c r="I1501" s="19">
        <v>1</v>
      </c>
      <c r="J1501" s="19">
        <v>0</v>
      </c>
      <c r="K1501" s="19">
        <v>0</v>
      </c>
      <c r="L1501" s="19">
        <v>0</v>
      </c>
      <c r="M1501" s="19">
        <v>0</v>
      </c>
      <c r="N1501" s="16">
        <v>2</v>
      </c>
      <c r="O1501" s="19">
        <v>2</v>
      </c>
      <c r="P1501" s="19">
        <v>0.3</v>
      </c>
      <c r="Q1501" s="19">
        <v>1</v>
      </c>
      <c r="R1501" s="11">
        <v>0</v>
      </c>
      <c r="S1501" s="18">
        <v>0</v>
      </c>
      <c r="T1501" s="16">
        <v>1</v>
      </c>
      <c r="U1501" s="19">
        <v>2</v>
      </c>
      <c r="V1501" s="19">
        <v>0</v>
      </c>
      <c r="W1501" s="19">
        <v>0</v>
      </c>
      <c r="X1501" s="19">
        <v>0</v>
      </c>
      <c r="Y1501" s="19">
        <v>0</v>
      </c>
      <c r="Z1501" s="19">
        <v>0</v>
      </c>
      <c r="AA1501" s="19">
        <v>0</v>
      </c>
      <c r="AB1501" s="16">
        <v>0</v>
      </c>
      <c r="AC1501" s="19">
        <v>0</v>
      </c>
      <c r="AD1501" s="16">
        <v>15</v>
      </c>
      <c r="AE1501" s="19">
        <v>0</v>
      </c>
      <c r="AF1501" s="19">
        <v>0</v>
      </c>
      <c r="AG1501" s="11">
        <v>2</v>
      </c>
      <c r="AH1501" s="11">
        <v>0</v>
      </c>
      <c r="AI1501" s="11">
        <v>0</v>
      </c>
      <c r="AJ1501" s="11">
        <v>0</v>
      </c>
      <c r="AK1501" s="19">
        <v>0</v>
      </c>
      <c r="AL1501" s="19">
        <v>0</v>
      </c>
      <c r="AM1501" s="19">
        <v>0</v>
      </c>
      <c r="AN1501" s="19">
        <v>0</v>
      </c>
      <c r="AO1501" s="19">
        <v>1000</v>
      </c>
      <c r="AP1501" s="19">
        <v>0</v>
      </c>
      <c r="AQ1501" s="19">
        <v>0</v>
      </c>
      <c r="AR1501" s="11">
        <v>90402005</v>
      </c>
      <c r="AS1501" s="19" t="s">
        <v>162</v>
      </c>
      <c r="AT1501" s="20" t="s">
        <v>163</v>
      </c>
      <c r="AU1501" s="19" t="s">
        <v>251</v>
      </c>
      <c r="AV1501" s="19">
        <v>0</v>
      </c>
      <c r="AW1501" s="19">
        <v>0</v>
      </c>
      <c r="AX1501" s="20" t="s">
        <v>164</v>
      </c>
      <c r="AY1501" s="20" t="s">
        <v>162</v>
      </c>
      <c r="AZ1501" s="18">
        <v>0</v>
      </c>
      <c r="BA1501" s="18">
        <v>0</v>
      </c>
      <c r="BB1501" s="76" t="s">
        <v>549</v>
      </c>
      <c r="BC1501" s="19">
        <v>0</v>
      </c>
      <c r="BD1501" s="16">
        <v>0</v>
      </c>
      <c r="BE1501" s="19">
        <v>0</v>
      </c>
      <c r="BF1501" s="19">
        <v>0</v>
      </c>
      <c r="BG1501" s="19">
        <v>0</v>
      </c>
      <c r="BH1501" s="19">
        <v>0</v>
      </c>
      <c r="BI1501" s="14">
        <v>0</v>
      </c>
      <c r="BJ1501" s="11">
        <v>0</v>
      </c>
      <c r="BK1501" s="11">
        <v>0</v>
      </c>
      <c r="BL1501" s="11">
        <v>0</v>
      </c>
      <c r="BM1501" s="11">
        <v>0</v>
      </c>
      <c r="BN1501" s="11">
        <v>0</v>
      </c>
      <c r="BO1501" s="11">
        <v>0</v>
      </c>
      <c r="BP1501" s="11">
        <v>0</v>
      </c>
      <c r="BQ1501" s="46">
        <v>0</v>
      </c>
    </row>
    <row r="1502" ht="20.1" customHeight="1" spans="3:69">
      <c r="C1502" s="19">
        <v>70403001</v>
      </c>
      <c r="D1502" s="17" t="s">
        <v>2139</v>
      </c>
      <c r="E1502" s="16">
        <v>1</v>
      </c>
      <c r="F1502" s="16">
        <v>60010300</v>
      </c>
      <c r="G1502" s="19">
        <v>0</v>
      </c>
      <c r="H1502" s="18">
        <v>0</v>
      </c>
      <c r="I1502" s="19">
        <v>1</v>
      </c>
      <c r="J1502" s="19">
        <v>0</v>
      </c>
      <c r="K1502" s="19">
        <v>0</v>
      </c>
      <c r="L1502" s="16">
        <v>0</v>
      </c>
      <c r="M1502" s="16">
        <v>0</v>
      </c>
      <c r="N1502" s="16">
        <v>2</v>
      </c>
      <c r="O1502" s="16">
        <v>2</v>
      </c>
      <c r="P1502" s="16">
        <v>0.8</v>
      </c>
      <c r="Q1502" s="16">
        <v>0</v>
      </c>
      <c r="R1502" s="11">
        <v>0</v>
      </c>
      <c r="S1502" s="16">
        <v>0</v>
      </c>
      <c r="T1502" s="16">
        <v>1</v>
      </c>
      <c r="U1502" s="16">
        <v>2</v>
      </c>
      <c r="V1502" s="16">
        <v>0</v>
      </c>
      <c r="W1502" s="16">
        <v>0</v>
      </c>
      <c r="X1502" s="16">
        <v>0</v>
      </c>
      <c r="Y1502" s="16">
        <v>0</v>
      </c>
      <c r="Z1502" s="16">
        <v>0</v>
      </c>
      <c r="AA1502" s="16">
        <v>0</v>
      </c>
      <c r="AB1502" s="16">
        <v>0</v>
      </c>
      <c r="AC1502" s="16">
        <v>0</v>
      </c>
      <c r="AD1502" s="16">
        <v>15</v>
      </c>
      <c r="AE1502" s="16">
        <v>0</v>
      </c>
      <c r="AF1502" s="16">
        <v>0</v>
      </c>
      <c r="AG1502" s="11">
        <v>2</v>
      </c>
      <c r="AH1502" s="11">
        <v>2</v>
      </c>
      <c r="AI1502" s="11">
        <v>0</v>
      </c>
      <c r="AJ1502" s="11">
        <v>1.5</v>
      </c>
      <c r="AK1502" s="16">
        <v>0</v>
      </c>
      <c r="AL1502" s="16">
        <v>0</v>
      </c>
      <c r="AM1502" s="16">
        <v>0</v>
      </c>
      <c r="AN1502" s="16">
        <v>1</v>
      </c>
      <c r="AO1502" s="16">
        <v>3000</v>
      </c>
      <c r="AP1502" s="16">
        <v>0.5</v>
      </c>
      <c r="AQ1502" s="16">
        <v>0</v>
      </c>
      <c r="AR1502" s="11">
        <v>0</v>
      </c>
      <c r="AS1502" s="16" t="s">
        <v>162</v>
      </c>
      <c r="AT1502" s="20" t="s">
        <v>163</v>
      </c>
      <c r="AU1502" s="16" t="s">
        <v>360</v>
      </c>
      <c r="AV1502" s="19">
        <v>0</v>
      </c>
      <c r="AW1502" s="19">
        <v>0</v>
      </c>
      <c r="AX1502" s="17" t="s">
        <v>348</v>
      </c>
      <c r="AY1502" s="16" t="s">
        <v>2140</v>
      </c>
      <c r="AZ1502" s="18">
        <v>0</v>
      </c>
      <c r="BA1502" s="18">
        <v>0</v>
      </c>
      <c r="BB1502" s="39" t="s">
        <v>2141</v>
      </c>
      <c r="BC1502" s="16">
        <v>0</v>
      </c>
      <c r="BD1502" s="16">
        <v>0</v>
      </c>
      <c r="BE1502" s="16">
        <v>0</v>
      </c>
      <c r="BF1502" s="16">
        <v>0</v>
      </c>
      <c r="BG1502" s="16">
        <v>0</v>
      </c>
      <c r="BH1502" s="16">
        <v>0</v>
      </c>
      <c r="BI1502" s="14">
        <v>0</v>
      </c>
      <c r="BJ1502" s="11">
        <v>0</v>
      </c>
      <c r="BK1502" s="11">
        <v>0</v>
      </c>
      <c r="BL1502" s="11">
        <v>0</v>
      </c>
      <c r="BM1502" s="11">
        <v>0</v>
      </c>
      <c r="BN1502" s="11">
        <v>0</v>
      </c>
      <c r="BO1502" s="11">
        <v>0</v>
      </c>
      <c r="BP1502" s="11">
        <v>0</v>
      </c>
      <c r="BQ1502" s="46">
        <v>0</v>
      </c>
    </row>
    <row r="1503" ht="20.1" customHeight="1" spans="3:69">
      <c r="C1503" s="19">
        <v>70403002</v>
      </c>
      <c r="D1503" s="17" t="s">
        <v>2142</v>
      </c>
      <c r="E1503" s="19">
        <v>1</v>
      </c>
      <c r="F1503" s="16">
        <v>60010300</v>
      </c>
      <c r="G1503" s="19">
        <v>0</v>
      </c>
      <c r="H1503" s="18">
        <v>0</v>
      </c>
      <c r="I1503" s="19">
        <v>1</v>
      </c>
      <c r="J1503" s="19">
        <v>0</v>
      </c>
      <c r="K1503" s="19">
        <v>0</v>
      </c>
      <c r="L1503" s="16">
        <v>0</v>
      </c>
      <c r="M1503" s="16">
        <v>0</v>
      </c>
      <c r="N1503" s="16">
        <v>2</v>
      </c>
      <c r="O1503" s="16">
        <v>1</v>
      </c>
      <c r="P1503" s="16">
        <v>0.3</v>
      </c>
      <c r="Q1503" s="16">
        <v>0</v>
      </c>
      <c r="R1503" s="11">
        <v>0</v>
      </c>
      <c r="S1503" s="16">
        <v>0</v>
      </c>
      <c r="T1503" s="16">
        <v>1</v>
      </c>
      <c r="U1503" s="16">
        <v>2</v>
      </c>
      <c r="V1503" s="16">
        <v>0</v>
      </c>
      <c r="W1503" s="16">
        <v>3</v>
      </c>
      <c r="X1503" s="16">
        <v>350</v>
      </c>
      <c r="Y1503" s="16">
        <v>0</v>
      </c>
      <c r="Z1503" s="16">
        <v>0</v>
      </c>
      <c r="AA1503" s="16">
        <v>0</v>
      </c>
      <c r="AB1503" s="16">
        <v>0</v>
      </c>
      <c r="AC1503" s="16">
        <v>0</v>
      </c>
      <c r="AD1503" s="16">
        <v>9</v>
      </c>
      <c r="AE1503" s="16">
        <v>2</v>
      </c>
      <c r="AF1503" s="16" t="s">
        <v>171</v>
      </c>
      <c r="AG1503" s="11">
        <v>0</v>
      </c>
      <c r="AH1503" s="11">
        <v>2</v>
      </c>
      <c r="AI1503" s="11">
        <v>0</v>
      </c>
      <c r="AJ1503" s="11">
        <v>1.5</v>
      </c>
      <c r="AK1503" s="16">
        <v>0</v>
      </c>
      <c r="AL1503" s="16">
        <v>0</v>
      </c>
      <c r="AM1503" s="16">
        <v>0</v>
      </c>
      <c r="AN1503" s="16">
        <v>1</v>
      </c>
      <c r="AO1503" s="16">
        <v>3000</v>
      </c>
      <c r="AP1503" s="16">
        <v>0.5</v>
      </c>
      <c r="AQ1503" s="16">
        <v>0</v>
      </c>
      <c r="AR1503" s="11">
        <v>0</v>
      </c>
      <c r="AS1503" s="16" t="s">
        <v>551</v>
      </c>
      <c r="AT1503" s="17" t="s">
        <v>218</v>
      </c>
      <c r="AU1503" s="16" t="s">
        <v>360</v>
      </c>
      <c r="AV1503" s="19">
        <v>10000007</v>
      </c>
      <c r="AW1503" s="19">
        <v>70403002</v>
      </c>
      <c r="AX1503" s="17" t="s">
        <v>164</v>
      </c>
      <c r="AY1503" s="16">
        <v>0</v>
      </c>
      <c r="AZ1503" s="18">
        <v>0</v>
      </c>
      <c r="BA1503" s="18">
        <v>0</v>
      </c>
      <c r="BB1503" s="39" t="s">
        <v>2134</v>
      </c>
      <c r="BC1503" s="16">
        <v>0</v>
      </c>
      <c r="BD1503" s="16">
        <v>0</v>
      </c>
      <c r="BE1503" s="16">
        <v>0</v>
      </c>
      <c r="BF1503" s="16">
        <v>0</v>
      </c>
      <c r="BG1503" s="16">
        <v>0</v>
      </c>
      <c r="BH1503" s="16">
        <v>0</v>
      </c>
      <c r="BI1503" s="14">
        <v>0</v>
      </c>
      <c r="BJ1503" s="11">
        <v>0</v>
      </c>
      <c r="BK1503" s="11">
        <v>0</v>
      </c>
      <c r="BL1503" s="11">
        <v>0</v>
      </c>
      <c r="BM1503" s="11">
        <v>0</v>
      </c>
      <c r="BN1503" s="11">
        <v>0</v>
      </c>
      <c r="BO1503" s="11">
        <v>0</v>
      </c>
      <c r="BP1503" s="11">
        <v>0</v>
      </c>
      <c r="BQ1503" s="46">
        <v>0</v>
      </c>
    </row>
    <row r="1504" ht="19.5" customHeight="1" spans="3:69">
      <c r="C1504" s="19">
        <v>70403003</v>
      </c>
      <c r="D1504" s="17" t="s">
        <v>695</v>
      </c>
      <c r="E1504" s="19">
        <v>1</v>
      </c>
      <c r="F1504" s="16">
        <v>60010100</v>
      </c>
      <c r="G1504" s="19">
        <v>0</v>
      </c>
      <c r="H1504" s="18">
        <v>0</v>
      </c>
      <c r="I1504" s="19">
        <v>1</v>
      </c>
      <c r="J1504" s="19">
        <v>0</v>
      </c>
      <c r="K1504" s="19">
        <v>0</v>
      </c>
      <c r="L1504" s="16">
        <v>0</v>
      </c>
      <c r="M1504" s="16">
        <v>0</v>
      </c>
      <c r="N1504" s="16">
        <v>2</v>
      </c>
      <c r="O1504" s="16">
        <v>1</v>
      </c>
      <c r="P1504" s="16">
        <v>0.3</v>
      </c>
      <c r="Q1504" s="16">
        <v>0</v>
      </c>
      <c r="R1504" s="11">
        <v>0</v>
      </c>
      <c r="S1504" s="16">
        <v>0</v>
      </c>
      <c r="T1504" s="16">
        <v>1</v>
      </c>
      <c r="U1504" s="16">
        <v>2</v>
      </c>
      <c r="V1504" s="16">
        <v>0</v>
      </c>
      <c r="W1504" s="16">
        <v>3</v>
      </c>
      <c r="X1504" s="16">
        <v>0</v>
      </c>
      <c r="Y1504" s="16">
        <v>1</v>
      </c>
      <c r="Z1504" s="16">
        <v>0</v>
      </c>
      <c r="AA1504" s="16">
        <v>0</v>
      </c>
      <c r="AB1504" s="16">
        <v>0</v>
      </c>
      <c r="AC1504" s="16">
        <v>0</v>
      </c>
      <c r="AD1504" s="16">
        <v>15</v>
      </c>
      <c r="AE1504" s="16">
        <v>1</v>
      </c>
      <c r="AF1504" s="16" t="s">
        <v>396</v>
      </c>
      <c r="AG1504" s="11">
        <v>0</v>
      </c>
      <c r="AH1504" s="11">
        <v>1</v>
      </c>
      <c r="AI1504" s="11">
        <v>0</v>
      </c>
      <c r="AJ1504" s="11">
        <v>3</v>
      </c>
      <c r="AK1504" s="16">
        <v>0</v>
      </c>
      <c r="AL1504" s="16">
        <v>0</v>
      </c>
      <c r="AM1504" s="16">
        <v>0</v>
      </c>
      <c r="AN1504" s="16">
        <v>3</v>
      </c>
      <c r="AO1504" s="16">
        <v>5000</v>
      </c>
      <c r="AP1504" s="16">
        <v>2.5</v>
      </c>
      <c r="AQ1504" s="16">
        <v>0</v>
      </c>
      <c r="AR1504" s="11">
        <v>0</v>
      </c>
      <c r="AS1504" s="16" t="s">
        <v>430</v>
      </c>
      <c r="AT1504" s="20" t="s">
        <v>201</v>
      </c>
      <c r="AU1504" s="16" t="s">
        <v>353</v>
      </c>
      <c r="AV1504" s="19">
        <v>10000007</v>
      </c>
      <c r="AW1504" s="19">
        <v>70403003</v>
      </c>
      <c r="AX1504" s="17" t="s">
        <v>164</v>
      </c>
      <c r="AY1504" s="16">
        <v>0</v>
      </c>
      <c r="AZ1504" s="18">
        <v>0</v>
      </c>
      <c r="BA1504" s="18">
        <v>0</v>
      </c>
      <c r="BB1504" s="39" t="s">
        <v>2122</v>
      </c>
      <c r="BC1504" s="16">
        <v>0</v>
      </c>
      <c r="BD1504" s="16">
        <v>0</v>
      </c>
      <c r="BE1504" s="16">
        <v>0</v>
      </c>
      <c r="BF1504" s="16">
        <v>0</v>
      </c>
      <c r="BG1504" s="16">
        <v>0</v>
      </c>
      <c r="BH1504" s="16">
        <v>0</v>
      </c>
      <c r="BI1504" s="14">
        <v>0</v>
      </c>
      <c r="BJ1504" s="11">
        <v>0</v>
      </c>
      <c r="BK1504" s="11">
        <v>0</v>
      </c>
      <c r="BL1504" s="11">
        <v>0</v>
      </c>
      <c r="BM1504" s="11">
        <v>0</v>
      </c>
      <c r="BN1504" s="11">
        <v>0</v>
      </c>
      <c r="BO1504" s="11">
        <v>0</v>
      </c>
      <c r="BP1504" s="11">
        <v>0</v>
      </c>
      <c r="BQ1504" s="46">
        <v>0</v>
      </c>
    </row>
    <row r="1505" ht="20.1" customHeight="1" spans="3:69">
      <c r="C1505" s="19">
        <v>70403004</v>
      </c>
      <c r="D1505" s="17" t="s">
        <v>609</v>
      </c>
      <c r="E1505" s="19">
        <v>1</v>
      </c>
      <c r="F1505" s="16">
        <v>60010100</v>
      </c>
      <c r="G1505" s="19">
        <v>0</v>
      </c>
      <c r="H1505" s="18">
        <v>0</v>
      </c>
      <c r="I1505" s="19">
        <v>1</v>
      </c>
      <c r="J1505" s="19">
        <v>0</v>
      </c>
      <c r="K1505" s="19">
        <v>0</v>
      </c>
      <c r="L1505" s="16">
        <v>0</v>
      </c>
      <c r="M1505" s="16">
        <v>0</v>
      </c>
      <c r="N1505" s="16">
        <v>2</v>
      </c>
      <c r="O1505" s="16">
        <v>1</v>
      </c>
      <c r="P1505" s="16">
        <v>0.3</v>
      </c>
      <c r="Q1505" s="16">
        <v>0</v>
      </c>
      <c r="R1505" s="11">
        <v>0</v>
      </c>
      <c r="S1505" s="16">
        <v>0</v>
      </c>
      <c r="T1505" s="16">
        <v>1</v>
      </c>
      <c r="U1505" s="16">
        <v>2</v>
      </c>
      <c r="V1505" s="16">
        <v>0</v>
      </c>
      <c r="W1505" s="16">
        <v>2.5</v>
      </c>
      <c r="X1505" s="16">
        <v>0</v>
      </c>
      <c r="Y1505" s="16">
        <v>1</v>
      </c>
      <c r="Z1505" s="16">
        <v>0</v>
      </c>
      <c r="AA1505" s="16">
        <v>0</v>
      </c>
      <c r="AB1505" s="16">
        <v>0</v>
      </c>
      <c r="AC1505" s="16">
        <v>0</v>
      </c>
      <c r="AD1505" s="16">
        <v>12</v>
      </c>
      <c r="AE1505" s="16">
        <v>1</v>
      </c>
      <c r="AF1505" s="16">
        <v>3</v>
      </c>
      <c r="AG1505" s="11">
        <v>4</v>
      </c>
      <c r="AH1505" s="11">
        <v>1</v>
      </c>
      <c r="AI1505" s="11">
        <v>0</v>
      </c>
      <c r="AJ1505" s="11">
        <v>1.5</v>
      </c>
      <c r="AK1505" s="16">
        <v>0</v>
      </c>
      <c r="AL1505" s="16">
        <v>0</v>
      </c>
      <c r="AM1505" s="16">
        <v>0</v>
      </c>
      <c r="AN1505" s="16">
        <v>2.5</v>
      </c>
      <c r="AO1505" s="16">
        <v>5000</v>
      </c>
      <c r="AP1505" s="16">
        <v>2</v>
      </c>
      <c r="AQ1505" s="16">
        <v>0</v>
      </c>
      <c r="AR1505" s="11">
        <v>0</v>
      </c>
      <c r="AS1505" s="16">
        <v>80001030</v>
      </c>
      <c r="AT1505" s="20" t="s">
        <v>402</v>
      </c>
      <c r="AU1505" s="16" t="s">
        <v>353</v>
      </c>
      <c r="AV1505" s="19">
        <v>10000007</v>
      </c>
      <c r="AW1505" s="19">
        <v>70403004</v>
      </c>
      <c r="AX1505" s="17" t="s">
        <v>164</v>
      </c>
      <c r="AY1505" s="16" t="s">
        <v>2143</v>
      </c>
      <c r="AZ1505" s="18">
        <v>0</v>
      </c>
      <c r="BA1505" s="18">
        <v>0</v>
      </c>
      <c r="BB1505" s="39" t="s">
        <v>2144</v>
      </c>
      <c r="BC1505" s="16">
        <v>0</v>
      </c>
      <c r="BD1505" s="16">
        <v>0</v>
      </c>
      <c r="BE1505" s="16">
        <v>0</v>
      </c>
      <c r="BF1505" s="16">
        <v>0</v>
      </c>
      <c r="BG1505" s="16">
        <v>0</v>
      </c>
      <c r="BH1505" s="16">
        <v>0</v>
      </c>
      <c r="BI1505" s="14">
        <v>0</v>
      </c>
      <c r="BJ1505" s="11">
        <v>0</v>
      </c>
      <c r="BK1505" s="11">
        <v>0</v>
      </c>
      <c r="BL1505" s="11">
        <v>0</v>
      </c>
      <c r="BM1505" s="11">
        <v>0</v>
      </c>
      <c r="BN1505" s="11">
        <v>0</v>
      </c>
      <c r="BO1505" s="11">
        <v>0</v>
      </c>
      <c r="BP1505" s="11">
        <v>0</v>
      </c>
      <c r="BQ1505" s="46">
        <v>0</v>
      </c>
    </row>
    <row r="1506" ht="20.1" customHeight="1" spans="3:69">
      <c r="C1506" s="19">
        <v>70403005</v>
      </c>
      <c r="D1506" s="20" t="s">
        <v>373</v>
      </c>
      <c r="E1506" s="19">
        <v>1</v>
      </c>
      <c r="F1506" s="19">
        <v>60010500</v>
      </c>
      <c r="G1506" s="19">
        <v>0</v>
      </c>
      <c r="H1506" s="18">
        <v>0</v>
      </c>
      <c r="I1506" s="19">
        <v>1</v>
      </c>
      <c r="J1506" s="19">
        <v>0</v>
      </c>
      <c r="K1506" s="19">
        <v>0</v>
      </c>
      <c r="L1506" s="19">
        <v>0</v>
      </c>
      <c r="M1506" s="19">
        <v>0</v>
      </c>
      <c r="N1506" s="16">
        <v>2</v>
      </c>
      <c r="O1506" s="19">
        <v>2</v>
      </c>
      <c r="P1506" s="19">
        <v>0.3</v>
      </c>
      <c r="Q1506" s="19">
        <v>1</v>
      </c>
      <c r="R1506" s="11">
        <v>0</v>
      </c>
      <c r="S1506" s="18">
        <v>0</v>
      </c>
      <c r="T1506" s="16">
        <v>1</v>
      </c>
      <c r="U1506" s="19">
        <v>2</v>
      </c>
      <c r="V1506" s="19">
        <v>0</v>
      </c>
      <c r="W1506" s="19">
        <v>0</v>
      </c>
      <c r="X1506" s="19">
        <v>0</v>
      </c>
      <c r="Y1506" s="19">
        <v>0</v>
      </c>
      <c r="Z1506" s="19">
        <v>0</v>
      </c>
      <c r="AA1506" s="19">
        <v>0</v>
      </c>
      <c r="AB1506" s="16">
        <v>0</v>
      </c>
      <c r="AC1506" s="19">
        <v>0</v>
      </c>
      <c r="AD1506" s="16">
        <v>15</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v>90402005</v>
      </c>
      <c r="AS1506" s="19" t="s">
        <v>162</v>
      </c>
      <c r="AT1506" s="20" t="s">
        <v>163</v>
      </c>
      <c r="AU1506" s="19" t="s">
        <v>251</v>
      </c>
      <c r="AV1506" s="19">
        <v>0</v>
      </c>
      <c r="AW1506" s="19">
        <v>0</v>
      </c>
      <c r="AX1506" s="20" t="s">
        <v>164</v>
      </c>
      <c r="AY1506" s="20" t="s">
        <v>162</v>
      </c>
      <c r="AZ1506" s="18">
        <v>0</v>
      </c>
      <c r="BA1506" s="18">
        <v>0</v>
      </c>
      <c r="BB1506" s="76" t="s">
        <v>517</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ht="19.5" customHeight="1" spans="3:69">
      <c r="C1507" s="19">
        <v>70404001</v>
      </c>
      <c r="D1507" s="20" t="s">
        <v>496</v>
      </c>
      <c r="E1507" s="19">
        <v>1</v>
      </c>
      <c r="F1507" s="19">
        <v>60010300</v>
      </c>
      <c r="G1507" s="19">
        <v>0</v>
      </c>
      <c r="H1507" s="18">
        <v>0</v>
      </c>
      <c r="I1507" s="19">
        <v>1</v>
      </c>
      <c r="J1507" s="19">
        <v>0</v>
      </c>
      <c r="K1507" s="19">
        <v>0</v>
      </c>
      <c r="L1507" s="19">
        <v>0</v>
      </c>
      <c r="M1507" s="19">
        <v>0</v>
      </c>
      <c r="N1507" s="16">
        <v>2</v>
      </c>
      <c r="O1507" s="19">
        <v>0</v>
      </c>
      <c r="P1507" s="19">
        <v>0</v>
      </c>
      <c r="Q1507" s="19">
        <v>0</v>
      </c>
      <c r="R1507" s="11">
        <v>0</v>
      </c>
      <c r="S1507" s="18">
        <v>0</v>
      </c>
      <c r="T1507" s="16">
        <v>1</v>
      </c>
      <c r="U1507" s="19">
        <v>2</v>
      </c>
      <c r="V1507" s="19">
        <v>0</v>
      </c>
      <c r="W1507" s="19">
        <v>3</v>
      </c>
      <c r="X1507" s="19">
        <v>0</v>
      </c>
      <c r="Y1507" s="19">
        <v>0</v>
      </c>
      <c r="Z1507" s="19">
        <v>0</v>
      </c>
      <c r="AA1507" s="19">
        <v>0</v>
      </c>
      <c r="AB1507" s="16">
        <v>0</v>
      </c>
      <c r="AC1507" s="19">
        <v>0</v>
      </c>
      <c r="AD1507" s="19">
        <v>20</v>
      </c>
      <c r="AE1507" s="19">
        <v>1</v>
      </c>
      <c r="AF1507" s="19">
        <v>1</v>
      </c>
      <c r="AG1507" s="11">
        <v>2</v>
      </c>
      <c r="AH1507" s="11">
        <v>2</v>
      </c>
      <c r="AI1507" s="11">
        <v>0</v>
      </c>
      <c r="AJ1507" s="11">
        <v>1.5</v>
      </c>
      <c r="AK1507" s="19">
        <v>0</v>
      </c>
      <c r="AL1507" s="19">
        <v>0</v>
      </c>
      <c r="AM1507" s="19">
        <v>0</v>
      </c>
      <c r="AN1507" s="19">
        <v>1</v>
      </c>
      <c r="AO1507" s="19">
        <v>30000</v>
      </c>
      <c r="AP1507" s="19">
        <v>0</v>
      </c>
      <c r="AQ1507" s="19">
        <v>4</v>
      </c>
      <c r="AR1507" s="11">
        <v>0</v>
      </c>
      <c r="AS1507" s="16" t="s">
        <v>430</v>
      </c>
      <c r="AT1507" s="20" t="s">
        <v>163</v>
      </c>
      <c r="AU1507" s="19" t="s">
        <v>360</v>
      </c>
      <c r="AV1507" s="19">
        <v>10003002</v>
      </c>
      <c r="AW1507" s="19">
        <v>70106005</v>
      </c>
      <c r="AX1507" s="20" t="s">
        <v>384</v>
      </c>
      <c r="AY1507" s="20">
        <v>0</v>
      </c>
      <c r="AZ1507" s="18">
        <v>0</v>
      </c>
      <c r="BA1507" s="18">
        <v>0</v>
      </c>
      <c r="BB1507" s="76" t="s">
        <v>679</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ht="20.1" customHeight="1" spans="3:69">
      <c r="C1508" s="19">
        <v>70404002</v>
      </c>
      <c r="D1508" s="17" t="s">
        <v>680</v>
      </c>
      <c r="E1508" s="19">
        <v>1</v>
      </c>
      <c r="F1508" s="16">
        <v>60010100</v>
      </c>
      <c r="G1508" s="19">
        <v>0</v>
      </c>
      <c r="H1508" s="18">
        <v>0</v>
      </c>
      <c r="I1508" s="19">
        <v>1</v>
      </c>
      <c r="J1508" s="19">
        <v>0</v>
      </c>
      <c r="K1508" s="19">
        <v>0</v>
      </c>
      <c r="L1508" s="16">
        <v>0</v>
      </c>
      <c r="M1508" s="16">
        <v>0</v>
      </c>
      <c r="N1508" s="16">
        <v>2</v>
      </c>
      <c r="O1508" s="16">
        <v>1</v>
      </c>
      <c r="P1508" s="16">
        <v>0.3</v>
      </c>
      <c r="Q1508" s="16">
        <v>0</v>
      </c>
      <c r="R1508" s="11">
        <v>0</v>
      </c>
      <c r="S1508" s="16">
        <v>0</v>
      </c>
      <c r="T1508" s="16">
        <v>1</v>
      </c>
      <c r="U1508" s="16">
        <v>2</v>
      </c>
      <c r="V1508" s="16">
        <v>0</v>
      </c>
      <c r="W1508" s="16">
        <v>2.5</v>
      </c>
      <c r="X1508" s="16">
        <v>0</v>
      </c>
      <c r="Y1508" s="16">
        <v>1</v>
      </c>
      <c r="Z1508" s="16">
        <v>0</v>
      </c>
      <c r="AA1508" s="16">
        <v>0</v>
      </c>
      <c r="AB1508" s="16">
        <v>0</v>
      </c>
      <c r="AC1508" s="16">
        <v>0</v>
      </c>
      <c r="AD1508" s="16">
        <v>12</v>
      </c>
      <c r="AE1508" s="16">
        <v>1</v>
      </c>
      <c r="AF1508" s="16">
        <v>3</v>
      </c>
      <c r="AG1508" s="11">
        <v>4</v>
      </c>
      <c r="AH1508" s="11">
        <v>1</v>
      </c>
      <c r="AI1508" s="11">
        <v>0</v>
      </c>
      <c r="AJ1508" s="11">
        <v>1.5</v>
      </c>
      <c r="AK1508" s="16">
        <v>0</v>
      </c>
      <c r="AL1508" s="16">
        <v>0</v>
      </c>
      <c r="AM1508" s="16">
        <v>0</v>
      </c>
      <c r="AN1508" s="16">
        <v>2.5</v>
      </c>
      <c r="AO1508" s="16">
        <v>5000</v>
      </c>
      <c r="AP1508" s="16">
        <v>2</v>
      </c>
      <c r="AQ1508" s="16">
        <v>0</v>
      </c>
      <c r="AR1508" s="11">
        <v>0</v>
      </c>
      <c r="AS1508" s="16">
        <v>0</v>
      </c>
      <c r="AT1508" s="20" t="s">
        <v>402</v>
      </c>
      <c r="AU1508" s="16" t="s">
        <v>353</v>
      </c>
      <c r="AV1508" s="19">
        <v>10000007</v>
      </c>
      <c r="AW1508" s="19">
        <v>70404002</v>
      </c>
      <c r="AX1508" s="17" t="s">
        <v>164</v>
      </c>
      <c r="AY1508" s="16" t="s">
        <v>2145</v>
      </c>
      <c r="AZ1508" s="18">
        <v>0</v>
      </c>
      <c r="BA1508" s="18">
        <v>0</v>
      </c>
      <c r="BB1508" s="39" t="s">
        <v>2146</v>
      </c>
      <c r="BC1508" s="16">
        <v>0</v>
      </c>
      <c r="BD1508" s="16">
        <v>0</v>
      </c>
      <c r="BE1508" s="16">
        <v>0</v>
      </c>
      <c r="BF1508" s="16">
        <v>0</v>
      </c>
      <c r="BG1508" s="16">
        <v>0</v>
      </c>
      <c r="BH1508" s="16">
        <v>0</v>
      </c>
      <c r="BI1508" s="14">
        <v>0</v>
      </c>
      <c r="BJ1508" s="11">
        <v>0</v>
      </c>
      <c r="BK1508" s="11">
        <v>0</v>
      </c>
      <c r="BL1508" s="11">
        <v>0</v>
      </c>
      <c r="BM1508" s="11">
        <v>0</v>
      </c>
      <c r="BN1508" s="11">
        <v>0</v>
      </c>
      <c r="BO1508" s="11">
        <v>0</v>
      </c>
      <c r="BP1508" s="11">
        <v>0</v>
      </c>
      <c r="BQ1508" s="46">
        <v>0</v>
      </c>
    </row>
    <row r="1509" ht="20.1" customHeight="1" spans="3:69">
      <c r="C1509" s="19">
        <v>70404003</v>
      </c>
      <c r="D1509" s="17" t="s">
        <v>514</v>
      </c>
      <c r="E1509" s="16">
        <v>1</v>
      </c>
      <c r="F1509" s="16">
        <v>60010300</v>
      </c>
      <c r="G1509" s="19">
        <v>0</v>
      </c>
      <c r="H1509" s="18">
        <v>0</v>
      </c>
      <c r="I1509" s="19">
        <v>1</v>
      </c>
      <c r="J1509" s="19">
        <v>0</v>
      </c>
      <c r="K1509" s="19">
        <v>0</v>
      </c>
      <c r="L1509" s="16">
        <v>0</v>
      </c>
      <c r="M1509" s="16">
        <v>0</v>
      </c>
      <c r="N1509" s="16">
        <v>2</v>
      </c>
      <c r="O1509" s="16">
        <v>2</v>
      </c>
      <c r="P1509" s="16">
        <v>0.5</v>
      </c>
      <c r="Q1509" s="16">
        <v>1</v>
      </c>
      <c r="R1509" s="11">
        <v>0</v>
      </c>
      <c r="S1509" s="16">
        <v>0</v>
      </c>
      <c r="T1509" s="16">
        <v>1</v>
      </c>
      <c r="U1509" s="16">
        <v>2</v>
      </c>
      <c r="V1509" s="16">
        <v>0</v>
      </c>
      <c r="W1509" s="16">
        <v>0</v>
      </c>
      <c r="X1509" s="16">
        <v>0</v>
      </c>
      <c r="Y1509" s="16">
        <v>0</v>
      </c>
      <c r="Z1509" s="16">
        <v>0</v>
      </c>
      <c r="AA1509" s="16">
        <v>0</v>
      </c>
      <c r="AB1509" s="16">
        <v>0</v>
      </c>
      <c r="AC1509" s="16">
        <v>0</v>
      </c>
      <c r="AD1509" s="16">
        <v>99999</v>
      </c>
      <c r="AE1509" s="16">
        <v>0</v>
      </c>
      <c r="AF1509" s="16">
        <v>0</v>
      </c>
      <c r="AG1509" s="11">
        <v>2</v>
      </c>
      <c r="AH1509" s="11">
        <v>2</v>
      </c>
      <c r="AI1509" s="11">
        <v>0</v>
      </c>
      <c r="AJ1509" s="11">
        <v>1.5</v>
      </c>
      <c r="AK1509" s="16">
        <v>0</v>
      </c>
      <c r="AL1509" s="16">
        <v>0</v>
      </c>
      <c r="AM1509" s="16">
        <v>0</v>
      </c>
      <c r="AN1509" s="16">
        <v>1</v>
      </c>
      <c r="AO1509" s="16">
        <v>3000</v>
      </c>
      <c r="AP1509" s="16">
        <v>0.5</v>
      </c>
      <c r="AQ1509" s="16">
        <v>0</v>
      </c>
      <c r="AR1509" s="11">
        <v>0</v>
      </c>
      <c r="AS1509" s="16" t="s">
        <v>162</v>
      </c>
      <c r="AT1509" s="20" t="s">
        <v>218</v>
      </c>
      <c r="AU1509" s="16" t="s">
        <v>360</v>
      </c>
      <c r="AV1509" s="19">
        <v>0</v>
      </c>
      <c r="AW1509" s="19">
        <v>0</v>
      </c>
      <c r="AX1509" s="17" t="s">
        <v>348</v>
      </c>
      <c r="AY1509" s="16" t="s">
        <v>2147</v>
      </c>
      <c r="AZ1509" s="18">
        <v>0</v>
      </c>
      <c r="BA1509" s="18">
        <v>0</v>
      </c>
      <c r="BB1509" s="39" t="s">
        <v>558</v>
      </c>
      <c r="BC1509" s="16">
        <v>0</v>
      </c>
      <c r="BD1509" s="16">
        <v>0</v>
      </c>
      <c r="BE1509" s="16">
        <v>0</v>
      </c>
      <c r="BF1509" s="16">
        <v>0</v>
      </c>
      <c r="BG1509" s="16">
        <v>0</v>
      </c>
      <c r="BH1509" s="16">
        <v>0</v>
      </c>
      <c r="BI1509" s="14">
        <v>0</v>
      </c>
      <c r="BJ1509" s="11">
        <v>0</v>
      </c>
      <c r="BK1509" s="11">
        <v>0</v>
      </c>
      <c r="BL1509" s="11">
        <v>0</v>
      </c>
      <c r="BM1509" s="11">
        <v>0</v>
      </c>
      <c r="BN1509" s="11">
        <v>0</v>
      </c>
      <c r="BO1509" s="11">
        <v>0</v>
      </c>
      <c r="BP1509" s="11">
        <v>0</v>
      </c>
      <c r="BQ1509" s="46">
        <v>0</v>
      </c>
    </row>
    <row r="1510" ht="20.1" customHeight="1" spans="3:69">
      <c r="C1510" s="19">
        <v>70404004</v>
      </c>
      <c r="D1510" s="20" t="s">
        <v>356</v>
      </c>
      <c r="E1510" s="19">
        <v>1</v>
      </c>
      <c r="F1510" s="19">
        <v>60010500</v>
      </c>
      <c r="G1510" s="19">
        <v>0</v>
      </c>
      <c r="H1510" s="18">
        <v>0</v>
      </c>
      <c r="I1510" s="19">
        <v>1</v>
      </c>
      <c r="J1510" s="19">
        <v>0</v>
      </c>
      <c r="K1510" s="19">
        <v>0</v>
      </c>
      <c r="L1510" s="19">
        <v>0</v>
      </c>
      <c r="M1510" s="19">
        <v>0</v>
      </c>
      <c r="N1510" s="16">
        <v>2</v>
      </c>
      <c r="O1510" s="19">
        <v>2</v>
      </c>
      <c r="P1510" s="19">
        <v>0.6</v>
      </c>
      <c r="Q1510" s="19">
        <v>0</v>
      </c>
      <c r="R1510" s="11">
        <v>0</v>
      </c>
      <c r="S1510" s="18">
        <v>0</v>
      </c>
      <c r="T1510" s="16">
        <v>1</v>
      </c>
      <c r="U1510" s="19">
        <v>2</v>
      </c>
      <c r="V1510" s="19">
        <v>0</v>
      </c>
      <c r="W1510" s="19">
        <v>0</v>
      </c>
      <c r="X1510" s="19">
        <v>0</v>
      </c>
      <c r="Y1510" s="19">
        <v>0</v>
      </c>
      <c r="Z1510" s="19">
        <v>0</v>
      </c>
      <c r="AA1510" s="19">
        <v>0</v>
      </c>
      <c r="AB1510" s="16">
        <v>0</v>
      </c>
      <c r="AC1510" s="19">
        <v>0</v>
      </c>
      <c r="AD1510" s="19">
        <v>20</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v>90401004</v>
      </c>
      <c r="AS1510" s="19" t="s">
        <v>162</v>
      </c>
      <c r="AT1510" s="20" t="s">
        <v>162</v>
      </c>
      <c r="AU1510" s="19" t="s">
        <v>251</v>
      </c>
      <c r="AV1510" s="19">
        <v>0</v>
      </c>
      <c r="AW1510" s="19">
        <v>40000003</v>
      </c>
      <c r="AX1510" s="20" t="s">
        <v>164</v>
      </c>
      <c r="AY1510" s="20" t="s">
        <v>162</v>
      </c>
      <c r="AZ1510" s="18">
        <v>0</v>
      </c>
      <c r="BA1510" s="18">
        <v>0</v>
      </c>
      <c r="BB1510" s="76" t="s">
        <v>549</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ht="20.1" customHeight="1" spans="3:69">
      <c r="C1511" s="19">
        <v>70404005</v>
      </c>
      <c r="D1511" s="20" t="s">
        <v>373</v>
      </c>
      <c r="E1511" s="19">
        <v>1</v>
      </c>
      <c r="F1511" s="19">
        <v>60010500</v>
      </c>
      <c r="G1511" s="19">
        <v>0</v>
      </c>
      <c r="H1511" s="18">
        <v>0</v>
      </c>
      <c r="I1511" s="19">
        <v>1</v>
      </c>
      <c r="J1511" s="19">
        <v>0</v>
      </c>
      <c r="K1511" s="19">
        <v>0</v>
      </c>
      <c r="L1511" s="19">
        <v>0</v>
      </c>
      <c r="M1511" s="19">
        <v>0</v>
      </c>
      <c r="N1511" s="16">
        <v>2</v>
      </c>
      <c r="O1511" s="19">
        <v>2</v>
      </c>
      <c r="P1511" s="19">
        <v>0.3</v>
      </c>
      <c r="Q1511" s="19">
        <v>0</v>
      </c>
      <c r="R1511" s="11">
        <v>0</v>
      </c>
      <c r="S1511" s="18">
        <v>0</v>
      </c>
      <c r="T1511" s="16">
        <v>1</v>
      </c>
      <c r="U1511" s="19">
        <v>2</v>
      </c>
      <c r="V1511" s="19">
        <v>0</v>
      </c>
      <c r="W1511" s="19">
        <v>0</v>
      </c>
      <c r="X1511" s="19">
        <v>0</v>
      </c>
      <c r="Y1511" s="19">
        <v>0</v>
      </c>
      <c r="Z1511" s="19">
        <v>0</v>
      </c>
      <c r="AA1511" s="19">
        <v>0</v>
      </c>
      <c r="AB1511" s="16">
        <v>0</v>
      </c>
      <c r="AC1511" s="19">
        <v>0</v>
      </c>
      <c r="AD1511" s="16">
        <v>15</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v>90402005</v>
      </c>
      <c r="AS1511" s="19" t="s">
        <v>162</v>
      </c>
      <c r="AT1511" s="20" t="s">
        <v>163</v>
      </c>
      <c r="AU1511" s="19" t="s">
        <v>251</v>
      </c>
      <c r="AV1511" s="19">
        <v>0</v>
      </c>
      <c r="AW1511" s="19">
        <v>0</v>
      </c>
      <c r="AX1511" s="20" t="s">
        <v>164</v>
      </c>
      <c r="AY1511" s="20" t="s">
        <v>162</v>
      </c>
      <c r="AZ1511" s="18">
        <v>0</v>
      </c>
      <c r="BA1511" s="18">
        <v>0</v>
      </c>
      <c r="BB1511" s="76" t="s">
        <v>493</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ht="20.1" customHeight="1" spans="3:69">
      <c r="C1512" s="19">
        <v>70404006</v>
      </c>
      <c r="D1512" s="17" t="s">
        <v>882</v>
      </c>
      <c r="E1512" s="16">
        <v>2</v>
      </c>
      <c r="F1512" s="16">
        <v>61012301</v>
      </c>
      <c r="G1512" s="16">
        <v>0</v>
      </c>
      <c r="H1512" s="18">
        <v>0</v>
      </c>
      <c r="I1512" s="19">
        <v>1</v>
      </c>
      <c r="J1512" s="19">
        <v>0</v>
      </c>
      <c r="K1512" s="19">
        <v>0</v>
      </c>
      <c r="L1512" s="16">
        <v>0</v>
      </c>
      <c r="M1512" s="16">
        <v>0</v>
      </c>
      <c r="N1512" s="16">
        <v>2</v>
      </c>
      <c r="O1512" s="16">
        <v>1</v>
      </c>
      <c r="P1512" s="16">
        <v>0.5</v>
      </c>
      <c r="Q1512" s="16">
        <v>0</v>
      </c>
      <c r="R1512" s="11">
        <v>0</v>
      </c>
      <c r="S1512" s="16">
        <v>0</v>
      </c>
      <c r="T1512" s="16">
        <v>1</v>
      </c>
      <c r="U1512" s="16">
        <v>2</v>
      </c>
      <c r="V1512" s="16">
        <v>0</v>
      </c>
      <c r="W1512" s="16">
        <v>3</v>
      </c>
      <c r="X1512" s="16">
        <v>0</v>
      </c>
      <c r="Y1512" s="16">
        <v>1</v>
      </c>
      <c r="Z1512" s="16">
        <v>0</v>
      </c>
      <c r="AA1512" s="16">
        <v>0</v>
      </c>
      <c r="AB1512" s="16">
        <v>0</v>
      </c>
      <c r="AC1512" s="16">
        <v>0</v>
      </c>
      <c r="AD1512" s="16">
        <v>12</v>
      </c>
      <c r="AE1512" s="16">
        <v>2</v>
      </c>
      <c r="AF1512" s="16" t="s">
        <v>171</v>
      </c>
      <c r="AG1512" s="11">
        <v>0</v>
      </c>
      <c r="AH1512" s="11">
        <v>2</v>
      </c>
      <c r="AI1512" s="11">
        <v>0</v>
      </c>
      <c r="AJ1512" s="11">
        <v>1.5</v>
      </c>
      <c r="AK1512" s="16">
        <v>0</v>
      </c>
      <c r="AL1512" s="16">
        <v>0</v>
      </c>
      <c r="AM1512" s="16">
        <v>0</v>
      </c>
      <c r="AN1512" s="16">
        <v>1.5</v>
      </c>
      <c r="AO1512" s="16">
        <v>1200</v>
      </c>
      <c r="AP1512" s="16">
        <v>1</v>
      </c>
      <c r="AQ1512" s="16">
        <v>30</v>
      </c>
      <c r="AR1512" s="11">
        <v>0</v>
      </c>
      <c r="AS1512" s="16" t="s">
        <v>162</v>
      </c>
      <c r="AT1512" s="17" t="s">
        <v>201</v>
      </c>
      <c r="AU1512" s="16" t="s">
        <v>173</v>
      </c>
      <c r="AV1512" s="19">
        <v>10000011</v>
      </c>
      <c r="AW1512" s="19">
        <v>70404001</v>
      </c>
      <c r="AX1512" s="17" t="s">
        <v>174</v>
      </c>
      <c r="AY1512" s="16">
        <v>0</v>
      </c>
      <c r="AZ1512" s="18">
        <v>0</v>
      </c>
      <c r="BA1512" s="18">
        <v>0</v>
      </c>
      <c r="BB1512" s="39" t="s">
        <v>2148</v>
      </c>
      <c r="BC1512" s="16">
        <v>0</v>
      </c>
      <c r="BD1512" s="16">
        <v>0</v>
      </c>
      <c r="BE1512" s="16">
        <v>0</v>
      </c>
      <c r="BF1512" s="16">
        <v>0</v>
      </c>
      <c r="BG1512" s="16">
        <v>0</v>
      </c>
      <c r="BH1512" s="16">
        <v>0</v>
      </c>
      <c r="BI1512" s="14">
        <v>0</v>
      </c>
      <c r="BJ1512" s="11">
        <v>0</v>
      </c>
      <c r="BK1512" s="11">
        <v>0</v>
      </c>
      <c r="BL1512" s="11">
        <v>0</v>
      </c>
      <c r="BM1512" s="11">
        <v>0</v>
      </c>
      <c r="BN1512" s="11">
        <v>0</v>
      </c>
      <c r="BO1512" s="11">
        <v>0</v>
      </c>
      <c r="BP1512" s="11">
        <v>0</v>
      </c>
      <c r="BQ1512" s="46">
        <v>0</v>
      </c>
    </row>
    <row r="1513" ht="19.5" customHeight="1" spans="3:69">
      <c r="C1513" s="19">
        <v>70405001</v>
      </c>
      <c r="D1513" s="17" t="s">
        <v>392</v>
      </c>
      <c r="E1513" s="16">
        <v>1</v>
      </c>
      <c r="F1513" s="16">
        <v>60010300</v>
      </c>
      <c r="G1513" s="19">
        <v>0</v>
      </c>
      <c r="H1513" s="18">
        <v>0</v>
      </c>
      <c r="I1513" s="19">
        <v>1</v>
      </c>
      <c r="J1513" s="19">
        <v>0</v>
      </c>
      <c r="K1513" s="19">
        <v>0</v>
      </c>
      <c r="L1513" s="16">
        <v>0</v>
      </c>
      <c r="M1513" s="16">
        <v>0</v>
      </c>
      <c r="N1513" s="16">
        <v>2</v>
      </c>
      <c r="O1513" s="16">
        <v>2</v>
      </c>
      <c r="P1513" s="16">
        <v>0.8</v>
      </c>
      <c r="Q1513" s="16">
        <v>0</v>
      </c>
      <c r="R1513" s="11">
        <v>0</v>
      </c>
      <c r="S1513" s="16">
        <v>0</v>
      </c>
      <c r="T1513" s="16">
        <v>1</v>
      </c>
      <c r="U1513" s="16">
        <v>2</v>
      </c>
      <c r="V1513" s="16">
        <v>0</v>
      </c>
      <c r="W1513" s="16">
        <v>0</v>
      </c>
      <c r="X1513" s="16">
        <v>0</v>
      </c>
      <c r="Y1513" s="16">
        <v>0</v>
      </c>
      <c r="Z1513" s="16">
        <v>0</v>
      </c>
      <c r="AA1513" s="16">
        <v>0</v>
      </c>
      <c r="AB1513" s="16">
        <v>0</v>
      </c>
      <c r="AC1513" s="16">
        <v>0</v>
      </c>
      <c r="AD1513" s="16">
        <v>30</v>
      </c>
      <c r="AE1513" s="16">
        <v>0</v>
      </c>
      <c r="AF1513" s="16">
        <v>0</v>
      </c>
      <c r="AG1513" s="11">
        <v>2</v>
      </c>
      <c r="AH1513" s="11">
        <v>2</v>
      </c>
      <c r="AI1513" s="11">
        <v>0</v>
      </c>
      <c r="AJ1513" s="11">
        <v>1.5</v>
      </c>
      <c r="AK1513" s="16">
        <v>0</v>
      </c>
      <c r="AL1513" s="16">
        <v>0</v>
      </c>
      <c r="AM1513" s="16">
        <v>0</v>
      </c>
      <c r="AN1513" s="16">
        <v>1</v>
      </c>
      <c r="AO1513" s="16">
        <v>3000</v>
      </c>
      <c r="AP1513" s="16">
        <v>0.5</v>
      </c>
      <c r="AQ1513" s="16">
        <v>0</v>
      </c>
      <c r="AR1513" s="11">
        <v>0</v>
      </c>
      <c r="AS1513" s="16" t="s">
        <v>162</v>
      </c>
      <c r="AT1513" s="20" t="s">
        <v>163</v>
      </c>
      <c r="AU1513" s="16" t="s">
        <v>360</v>
      </c>
      <c r="AV1513" s="19">
        <v>0</v>
      </c>
      <c r="AW1513" s="19">
        <v>0</v>
      </c>
      <c r="AX1513" s="17" t="s">
        <v>348</v>
      </c>
      <c r="AY1513" s="16" t="s">
        <v>542</v>
      </c>
      <c r="AZ1513" s="18">
        <v>0</v>
      </c>
      <c r="BA1513" s="18">
        <v>0</v>
      </c>
      <c r="BB1513" s="39" t="s">
        <v>2149</v>
      </c>
      <c r="BC1513" s="16">
        <v>0</v>
      </c>
      <c r="BD1513" s="16">
        <v>0</v>
      </c>
      <c r="BE1513" s="16">
        <v>0</v>
      </c>
      <c r="BF1513" s="16">
        <v>0</v>
      </c>
      <c r="BG1513" s="16">
        <v>0</v>
      </c>
      <c r="BH1513" s="16">
        <v>0</v>
      </c>
      <c r="BI1513" s="14">
        <v>0</v>
      </c>
      <c r="BJ1513" s="11">
        <v>0</v>
      </c>
      <c r="BK1513" s="11">
        <v>0</v>
      </c>
      <c r="BL1513" s="11">
        <v>0</v>
      </c>
      <c r="BM1513" s="11">
        <v>0</v>
      </c>
      <c r="BN1513" s="11">
        <v>0</v>
      </c>
      <c r="BO1513" s="11">
        <v>0</v>
      </c>
      <c r="BP1513" s="11">
        <v>0</v>
      </c>
      <c r="BQ1513" s="46">
        <v>0</v>
      </c>
    </row>
    <row r="1514" ht="19.5" customHeight="1" spans="3:69">
      <c r="C1514" s="19">
        <v>70405002</v>
      </c>
      <c r="D1514" s="17" t="s">
        <v>701</v>
      </c>
      <c r="E1514" s="19">
        <v>1</v>
      </c>
      <c r="F1514" s="16">
        <v>60010100</v>
      </c>
      <c r="G1514" s="19">
        <v>0</v>
      </c>
      <c r="H1514" s="18">
        <v>0</v>
      </c>
      <c r="I1514" s="19">
        <v>1</v>
      </c>
      <c r="J1514" s="19">
        <v>0</v>
      </c>
      <c r="K1514" s="19">
        <v>0</v>
      </c>
      <c r="L1514" s="16">
        <v>0</v>
      </c>
      <c r="M1514" s="16">
        <v>0</v>
      </c>
      <c r="N1514" s="16">
        <v>2</v>
      </c>
      <c r="O1514" s="16">
        <v>1</v>
      </c>
      <c r="P1514" s="16">
        <v>0.3</v>
      </c>
      <c r="Q1514" s="16">
        <v>0</v>
      </c>
      <c r="R1514" s="11">
        <v>0</v>
      </c>
      <c r="S1514" s="16">
        <v>0</v>
      </c>
      <c r="T1514" s="16">
        <v>1</v>
      </c>
      <c r="U1514" s="16">
        <v>2</v>
      </c>
      <c r="V1514" s="16">
        <v>0</v>
      </c>
      <c r="W1514" s="16">
        <v>3</v>
      </c>
      <c r="X1514" s="16">
        <v>0</v>
      </c>
      <c r="Y1514" s="16">
        <v>1</v>
      </c>
      <c r="Z1514" s="16">
        <v>0</v>
      </c>
      <c r="AA1514" s="16">
        <v>0</v>
      </c>
      <c r="AB1514" s="16">
        <v>0</v>
      </c>
      <c r="AC1514" s="16">
        <v>0</v>
      </c>
      <c r="AD1514" s="16">
        <v>15</v>
      </c>
      <c r="AE1514" s="16">
        <v>1</v>
      </c>
      <c r="AF1514" s="16" t="s">
        <v>396</v>
      </c>
      <c r="AG1514" s="11">
        <v>0</v>
      </c>
      <c r="AH1514" s="11">
        <v>1</v>
      </c>
      <c r="AI1514" s="11">
        <v>0</v>
      </c>
      <c r="AJ1514" s="11">
        <v>3</v>
      </c>
      <c r="AK1514" s="16">
        <v>0</v>
      </c>
      <c r="AL1514" s="16">
        <v>0</v>
      </c>
      <c r="AM1514" s="16">
        <v>0</v>
      </c>
      <c r="AN1514" s="16">
        <v>2.5</v>
      </c>
      <c r="AO1514" s="16">
        <v>5000</v>
      </c>
      <c r="AP1514" s="16">
        <v>2</v>
      </c>
      <c r="AQ1514" s="16">
        <v>0</v>
      </c>
      <c r="AR1514" s="11">
        <v>0</v>
      </c>
      <c r="AS1514" s="16">
        <v>80001030</v>
      </c>
      <c r="AT1514" s="20" t="s">
        <v>201</v>
      </c>
      <c r="AU1514" s="16" t="s">
        <v>353</v>
      </c>
      <c r="AV1514" s="19">
        <v>10000007</v>
      </c>
      <c r="AW1514" s="19">
        <v>70405001</v>
      </c>
      <c r="AX1514" s="17" t="s">
        <v>164</v>
      </c>
      <c r="AY1514" s="16">
        <v>0</v>
      </c>
      <c r="AZ1514" s="18">
        <v>0</v>
      </c>
      <c r="BA1514" s="18">
        <v>0</v>
      </c>
      <c r="BB1514" s="39" t="s">
        <v>702</v>
      </c>
      <c r="BC1514" s="16">
        <v>0</v>
      </c>
      <c r="BD1514" s="16">
        <v>0</v>
      </c>
      <c r="BE1514" s="16">
        <v>0</v>
      </c>
      <c r="BF1514" s="16">
        <v>0</v>
      </c>
      <c r="BG1514" s="16">
        <v>0</v>
      </c>
      <c r="BH1514" s="16">
        <v>0</v>
      </c>
      <c r="BI1514" s="14">
        <v>0</v>
      </c>
      <c r="BJ1514" s="11">
        <v>0</v>
      </c>
      <c r="BK1514" s="11">
        <v>0</v>
      </c>
      <c r="BL1514" s="11">
        <v>0</v>
      </c>
      <c r="BM1514" s="11">
        <v>0</v>
      </c>
      <c r="BN1514" s="11">
        <v>0</v>
      </c>
      <c r="BO1514" s="11">
        <v>0</v>
      </c>
      <c r="BP1514" s="11">
        <v>0</v>
      </c>
      <c r="BQ1514" s="46">
        <v>0</v>
      </c>
    </row>
    <row r="1515" ht="20.1" customHeight="1" spans="3:69">
      <c r="C1515" s="19">
        <v>70405003</v>
      </c>
      <c r="D1515" s="17" t="s">
        <v>2089</v>
      </c>
      <c r="E1515" s="19">
        <v>1</v>
      </c>
      <c r="F1515" s="16">
        <v>60010100</v>
      </c>
      <c r="G1515" s="19">
        <v>0</v>
      </c>
      <c r="H1515" s="18">
        <v>0</v>
      </c>
      <c r="I1515" s="19">
        <v>1</v>
      </c>
      <c r="J1515" s="19">
        <v>0</v>
      </c>
      <c r="K1515" s="19">
        <v>0</v>
      </c>
      <c r="L1515" s="16">
        <v>0</v>
      </c>
      <c r="M1515" s="16">
        <v>0</v>
      </c>
      <c r="N1515" s="16">
        <v>2</v>
      </c>
      <c r="O1515" s="16">
        <v>1</v>
      </c>
      <c r="P1515" s="16">
        <v>0.3</v>
      </c>
      <c r="Q1515" s="16">
        <v>0</v>
      </c>
      <c r="R1515" s="11">
        <v>0</v>
      </c>
      <c r="S1515" s="16">
        <v>0</v>
      </c>
      <c r="T1515" s="16">
        <v>1</v>
      </c>
      <c r="U1515" s="16">
        <v>2</v>
      </c>
      <c r="V1515" s="16">
        <v>0</v>
      </c>
      <c r="W1515" s="16">
        <v>2.5</v>
      </c>
      <c r="X1515" s="16">
        <v>0</v>
      </c>
      <c r="Y1515" s="16">
        <v>1</v>
      </c>
      <c r="Z1515" s="16">
        <v>0</v>
      </c>
      <c r="AA1515" s="16">
        <v>0</v>
      </c>
      <c r="AB1515" s="16">
        <v>0</v>
      </c>
      <c r="AC1515" s="16">
        <v>0</v>
      </c>
      <c r="AD1515" s="16">
        <v>15</v>
      </c>
      <c r="AE1515" s="16">
        <v>1</v>
      </c>
      <c r="AF1515" s="16">
        <v>3</v>
      </c>
      <c r="AG1515" s="11">
        <v>4</v>
      </c>
      <c r="AH1515" s="11">
        <v>1</v>
      </c>
      <c r="AI1515" s="11">
        <v>0</v>
      </c>
      <c r="AJ1515" s="11">
        <v>1.5</v>
      </c>
      <c r="AK1515" s="16">
        <v>0</v>
      </c>
      <c r="AL1515" s="16">
        <v>0</v>
      </c>
      <c r="AM1515" s="16">
        <v>0</v>
      </c>
      <c r="AN1515" s="16">
        <v>2.5</v>
      </c>
      <c r="AO1515" s="16">
        <v>5000</v>
      </c>
      <c r="AP1515" s="16">
        <v>2</v>
      </c>
      <c r="AQ1515" s="16">
        <v>0</v>
      </c>
      <c r="AR1515" s="11">
        <v>0</v>
      </c>
      <c r="AS1515" s="16">
        <v>80001030</v>
      </c>
      <c r="AT1515" s="20" t="s">
        <v>201</v>
      </c>
      <c r="AU1515" s="16" t="s">
        <v>353</v>
      </c>
      <c r="AV1515" s="19">
        <v>10000007</v>
      </c>
      <c r="AW1515" s="19">
        <v>70405002</v>
      </c>
      <c r="AX1515" s="17" t="s">
        <v>164</v>
      </c>
      <c r="AY1515" s="16" t="s">
        <v>2150</v>
      </c>
      <c r="AZ1515" s="18">
        <v>0</v>
      </c>
      <c r="BA1515" s="18">
        <v>0</v>
      </c>
      <c r="BB1515" s="39" t="s">
        <v>838</v>
      </c>
      <c r="BC1515" s="16">
        <v>0</v>
      </c>
      <c r="BD1515" s="16">
        <v>0</v>
      </c>
      <c r="BE1515" s="16">
        <v>0</v>
      </c>
      <c r="BF1515" s="16">
        <v>0</v>
      </c>
      <c r="BG1515" s="16">
        <v>0</v>
      </c>
      <c r="BH1515" s="16">
        <v>0</v>
      </c>
      <c r="BI1515" s="14">
        <v>0</v>
      </c>
      <c r="BJ1515" s="11">
        <v>0</v>
      </c>
      <c r="BK1515" s="11">
        <v>0</v>
      </c>
      <c r="BL1515" s="11">
        <v>0</v>
      </c>
      <c r="BM1515" s="11">
        <v>0</v>
      </c>
      <c r="BN1515" s="11">
        <v>0</v>
      </c>
      <c r="BO1515" s="11">
        <v>0</v>
      </c>
      <c r="BP1515" s="11">
        <v>0</v>
      </c>
      <c r="BQ1515" s="46">
        <v>0</v>
      </c>
    </row>
    <row r="1516" ht="20.1" customHeight="1" spans="3:69">
      <c r="C1516" s="19">
        <v>70405004</v>
      </c>
      <c r="D1516" s="17" t="s">
        <v>709</v>
      </c>
      <c r="E1516" s="19">
        <v>1</v>
      </c>
      <c r="F1516" s="16">
        <v>60010100</v>
      </c>
      <c r="G1516" s="19">
        <v>0</v>
      </c>
      <c r="H1516" s="18">
        <v>0</v>
      </c>
      <c r="I1516" s="19">
        <v>1</v>
      </c>
      <c r="J1516" s="19">
        <v>0</v>
      </c>
      <c r="K1516" s="19">
        <v>0</v>
      </c>
      <c r="L1516" s="16">
        <v>0</v>
      </c>
      <c r="M1516" s="16">
        <v>0</v>
      </c>
      <c r="N1516" s="16">
        <v>2</v>
      </c>
      <c r="O1516" s="16">
        <v>1</v>
      </c>
      <c r="P1516" s="16">
        <v>1</v>
      </c>
      <c r="Q1516" s="16">
        <v>0</v>
      </c>
      <c r="R1516" s="11">
        <v>0</v>
      </c>
      <c r="S1516" s="16">
        <v>0</v>
      </c>
      <c r="T1516" s="16">
        <v>1</v>
      </c>
      <c r="U1516" s="16">
        <v>2</v>
      </c>
      <c r="V1516" s="16">
        <v>0</v>
      </c>
      <c r="W1516" s="16">
        <v>3</v>
      </c>
      <c r="X1516" s="16">
        <v>0</v>
      </c>
      <c r="Y1516" s="16">
        <v>1</v>
      </c>
      <c r="Z1516" s="16">
        <v>0</v>
      </c>
      <c r="AA1516" s="16">
        <v>0</v>
      </c>
      <c r="AB1516" s="16">
        <v>0</v>
      </c>
      <c r="AC1516" s="16">
        <v>0</v>
      </c>
      <c r="AD1516" s="16">
        <v>6</v>
      </c>
      <c r="AE1516" s="16">
        <v>1</v>
      </c>
      <c r="AF1516" s="16">
        <v>3</v>
      </c>
      <c r="AG1516" s="11">
        <v>6</v>
      </c>
      <c r="AH1516" s="11">
        <v>1</v>
      </c>
      <c r="AI1516" s="11">
        <v>0</v>
      </c>
      <c r="AJ1516" s="11">
        <v>1.5</v>
      </c>
      <c r="AK1516" s="16">
        <v>0</v>
      </c>
      <c r="AL1516" s="16">
        <v>0</v>
      </c>
      <c r="AM1516" s="16">
        <v>0</v>
      </c>
      <c r="AN1516" s="16">
        <v>2.5</v>
      </c>
      <c r="AO1516" s="16">
        <v>5000</v>
      </c>
      <c r="AP1516" s="16">
        <v>2</v>
      </c>
      <c r="AQ1516" s="16">
        <v>0</v>
      </c>
      <c r="AR1516" s="11">
        <v>0</v>
      </c>
      <c r="AS1516" s="16">
        <v>80001030</v>
      </c>
      <c r="AT1516" s="20" t="s">
        <v>201</v>
      </c>
      <c r="AU1516" s="16" t="s">
        <v>353</v>
      </c>
      <c r="AV1516" s="19">
        <v>10000007</v>
      </c>
      <c r="AW1516" s="19">
        <v>70405003</v>
      </c>
      <c r="AX1516" s="17" t="s">
        <v>164</v>
      </c>
      <c r="AY1516" s="16" t="s">
        <v>2151</v>
      </c>
      <c r="AZ1516" s="18">
        <v>0</v>
      </c>
      <c r="BA1516" s="18">
        <v>0</v>
      </c>
      <c r="BB1516" s="39" t="s">
        <v>2108</v>
      </c>
      <c r="BC1516" s="16">
        <v>0</v>
      </c>
      <c r="BD1516" s="16">
        <v>0</v>
      </c>
      <c r="BE1516" s="16">
        <v>0</v>
      </c>
      <c r="BF1516" s="16">
        <v>0</v>
      </c>
      <c r="BG1516" s="16">
        <v>0</v>
      </c>
      <c r="BH1516" s="16">
        <v>0</v>
      </c>
      <c r="BI1516" s="14">
        <v>0</v>
      </c>
      <c r="BJ1516" s="11">
        <v>0</v>
      </c>
      <c r="BK1516" s="11">
        <v>0</v>
      </c>
      <c r="BL1516" s="11">
        <v>0</v>
      </c>
      <c r="BM1516" s="11">
        <v>0</v>
      </c>
      <c r="BN1516" s="11">
        <v>0</v>
      </c>
      <c r="BO1516" s="11">
        <v>0</v>
      </c>
      <c r="BP1516" s="11">
        <v>0</v>
      </c>
      <c r="BQ1516" s="46">
        <v>0</v>
      </c>
    </row>
    <row r="1517" ht="20.1" customHeight="1" spans="3:69">
      <c r="C1517" s="19">
        <v>70405005</v>
      </c>
      <c r="D1517" s="20" t="s">
        <v>373</v>
      </c>
      <c r="E1517" s="19">
        <v>1</v>
      </c>
      <c r="F1517" s="19">
        <v>60010500</v>
      </c>
      <c r="G1517" s="19">
        <v>0</v>
      </c>
      <c r="H1517" s="18">
        <v>0</v>
      </c>
      <c r="I1517" s="19">
        <v>1</v>
      </c>
      <c r="J1517" s="19">
        <v>0</v>
      </c>
      <c r="K1517" s="19">
        <v>0</v>
      </c>
      <c r="L1517" s="19">
        <v>0</v>
      </c>
      <c r="M1517" s="19">
        <v>0</v>
      </c>
      <c r="N1517" s="16">
        <v>2</v>
      </c>
      <c r="O1517" s="19">
        <v>2</v>
      </c>
      <c r="P1517" s="19">
        <v>0.3</v>
      </c>
      <c r="Q1517" s="19">
        <v>0</v>
      </c>
      <c r="R1517" s="11">
        <v>0</v>
      </c>
      <c r="S1517" s="18">
        <v>0</v>
      </c>
      <c r="T1517" s="16">
        <v>1</v>
      </c>
      <c r="U1517" s="19">
        <v>2</v>
      </c>
      <c r="V1517" s="19">
        <v>0</v>
      </c>
      <c r="W1517" s="19">
        <v>0</v>
      </c>
      <c r="X1517" s="19">
        <v>0</v>
      </c>
      <c r="Y1517" s="19">
        <v>0</v>
      </c>
      <c r="Z1517" s="19">
        <v>0</v>
      </c>
      <c r="AA1517" s="19">
        <v>0</v>
      </c>
      <c r="AB1517" s="16">
        <v>0</v>
      </c>
      <c r="AC1517" s="19">
        <v>0</v>
      </c>
      <c r="AD1517" s="16">
        <v>15</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v>90402005</v>
      </c>
      <c r="AS1517" s="19" t="s">
        <v>162</v>
      </c>
      <c r="AT1517" s="20" t="s">
        <v>163</v>
      </c>
      <c r="AU1517" s="19" t="s">
        <v>251</v>
      </c>
      <c r="AV1517" s="19">
        <v>0</v>
      </c>
      <c r="AW1517" s="19">
        <v>0</v>
      </c>
      <c r="AX1517" s="20" t="s">
        <v>164</v>
      </c>
      <c r="AY1517" s="20" t="s">
        <v>162</v>
      </c>
      <c r="AZ1517" s="18">
        <v>0</v>
      </c>
      <c r="BA1517" s="18">
        <v>0</v>
      </c>
      <c r="BB1517" s="76" t="s">
        <v>549</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ht="20.1" customHeight="1" spans="3:69">
      <c r="C1518" s="19">
        <v>70405006</v>
      </c>
      <c r="D1518" s="17" t="s">
        <v>489</v>
      </c>
      <c r="E1518" s="19">
        <v>1</v>
      </c>
      <c r="F1518" s="16">
        <v>60010300</v>
      </c>
      <c r="G1518" s="19">
        <v>0</v>
      </c>
      <c r="H1518" s="18">
        <v>0</v>
      </c>
      <c r="I1518" s="19">
        <v>1</v>
      </c>
      <c r="J1518" s="19">
        <v>0</v>
      </c>
      <c r="K1518" s="19">
        <v>0</v>
      </c>
      <c r="L1518" s="16">
        <v>0</v>
      </c>
      <c r="M1518" s="16">
        <v>0</v>
      </c>
      <c r="N1518" s="16">
        <v>2</v>
      </c>
      <c r="O1518" s="16">
        <v>1</v>
      </c>
      <c r="P1518" s="16">
        <v>0.3</v>
      </c>
      <c r="Q1518" s="16">
        <v>0</v>
      </c>
      <c r="R1518" s="11">
        <v>0</v>
      </c>
      <c r="S1518" s="16">
        <v>0</v>
      </c>
      <c r="T1518" s="16">
        <v>1</v>
      </c>
      <c r="U1518" s="16">
        <v>2</v>
      </c>
      <c r="V1518" s="16">
        <v>0</v>
      </c>
      <c r="W1518" s="16">
        <v>3</v>
      </c>
      <c r="X1518" s="16">
        <v>350</v>
      </c>
      <c r="Y1518" s="16">
        <v>0</v>
      </c>
      <c r="Z1518" s="16">
        <v>0</v>
      </c>
      <c r="AA1518" s="16">
        <v>0</v>
      </c>
      <c r="AB1518" s="16">
        <v>0</v>
      </c>
      <c r="AC1518" s="16">
        <v>0</v>
      </c>
      <c r="AD1518" s="16">
        <v>9</v>
      </c>
      <c r="AE1518" s="16">
        <v>2</v>
      </c>
      <c r="AF1518" s="16" t="s">
        <v>171</v>
      </c>
      <c r="AG1518" s="11">
        <v>0</v>
      </c>
      <c r="AH1518" s="11">
        <v>2</v>
      </c>
      <c r="AI1518" s="11">
        <v>0</v>
      </c>
      <c r="AJ1518" s="11">
        <v>1.5</v>
      </c>
      <c r="AK1518" s="16">
        <v>0</v>
      </c>
      <c r="AL1518" s="16">
        <v>0</v>
      </c>
      <c r="AM1518" s="16">
        <v>0</v>
      </c>
      <c r="AN1518" s="16">
        <v>1</v>
      </c>
      <c r="AO1518" s="16">
        <v>3000</v>
      </c>
      <c r="AP1518" s="16">
        <v>0.5</v>
      </c>
      <c r="AQ1518" s="16">
        <v>0</v>
      </c>
      <c r="AR1518" s="11">
        <v>0</v>
      </c>
      <c r="AS1518" s="16" t="s">
        <v>551</v>
      </c>
      <c r="AT1518" s="17" t="s">
        <v>402</v>
      </c>
      <c r="AU1518" s="16" t="s">
        <v>360</v>
      </c>
      <c r="AV1518" s="19">
        <v>10000007</v>
      </c>
      <c r="AW1518" s="19">
        <v>70403002</v>
      </c>
      <c r="AX1518" s="17" t="s">
        <v>164</v>
      </c>
      <c r="AY1518" s="16">
        <v>0</v>
      </c>
      <c r="AZ1518" s="18">
        <v>0</v>
      </c>
      <c r="BA1518" s="18">
        <v>0</v>
      </c>
      <c r="BB1518" s="39" t="s">
        <v>490</v>
      </c>
      <c r="BC1518" s="16">
        <v>0</v>
      </c>
      <c r="BD1518" s="16">
        <v>0</v>
      </c>
      <c r="BE1518" s="16">
        <v>0</v>
      </c>
      <c r="BF1518" s="16">
        <v>0</v>
      </c>
      <c r="BG1518" s="16">
        <v>0</v>
      </c>
      <c r="BH1518" s="16">
        <v>0</v>
      </c>
      <c r="BI1518" s="14">
        <v>0</v>
      </c>
      <c r="BJ1518" s="11">
        <v>0</v>
      </c>
      <c r="BK1518" s="11">
        <v>0</v>
      </c>
      <c r="BL1518" s="11">
        <v>0</v>
      </c>
      <c r="BM1518" s="11">
        <v>0</v>
      </c>
      <c r="BN1518" s="11">
        <v>0</v>
      </c>
      <c r="BO1518" s="11">
        <v>0</v>
      </c>
      <c r="BP1518" s="11">
        <v>0</v>
      </c>
      <c r="BQ1518" s="46">
        <v>0</v>
      </c>
    </row>
    <row r="1519" ht="19.5" customHeight="1" spans="3:69">
      <c r="C1519" s="19">
        <v>70405007</v>
      </c>
      <c r="D1519" s="17" t="s">
        <v>2152</v>
      </c>
      <c r="E1519" s="19">
        <v>1</v>
      </c>
      <c r="F1519" s="16">
        <v>60010100</v>
      </c>
      <c r="G1519" s="19">
        <v>0</v>
      </c>
      <c r="H1519" s="18">
        <v>0</v>
      </c>
      <c r="I1519" s="19">
        <v>1</v>
      </c>
      <c r="J1519" s="19">
        <v>0</v>
      </c>
      <c r="K1519" s="19">
        <v>0</v>
      </c>
      <c r="L1519" s="16">
        <v>0</v>
      </c>
      <c r="M1519" s="16">
        <v>0</v>
      </c>
      <c r="N1519" s="16">
        <v>2</v>
      </c>
      <c r="O1519" s="16">
        <v>1</v>
      </c>
      <c r="P1519" s="16">
        <v>0.3</v>
      </c>
      <c r="Q1519" s="16">
        <v>0</v>
      </c>
      <c r="R1519" s="11">
        <v>0</v>
      </c>
      <c r="S1519" s="16">
        <v>0</v>
      </c>
      <c r="T1519" s="16">
        <v>1</v>
      </c>
      <c r="U1519" s="16">
        <v>2</v>
      </c>
      <c r="V1519" s="16">
        <v>0</v>
      </c>
      <c r="W1519" s="16">
        <v>2</v>
      </c>
      <c r="X1519" s="16">
        <v>0</v>
      </c>
      <c r="Y1519" s="16">
        <v>1</v>
      </c>
      <c r="Z1519" s="16">
        <v>0</v>
      </c>
      <c r="AA1519" s="16">
        <v>0</v>
      </c>
      <c r="AB1519" s="16">
        <v>0</v>
      </c>
      <c r="AC1519" s="16">
        <v>0</v>
      </c>
      <c r="AD1519" s="16">
        <v>20</v>
      </c>
      <c r="AE1519" s="16">
        <v>1</v>
      </c>
      <c r="AF1519" s="16" t="s">
        <v>556</v>
      </c>
      <c r="AG1519" s="11">
        <v>1</v>
      </c>
      <c r="AH1519" s="11">
        <v>0</v>
      </c>
      <c r="AI1519" s="11">
        <v>0</v>
      </c>
      <c r="AJ1519" s="11">
        <v>0</v>
      </c>
      <c r="AK1519" s="16">
        <v>0</v>
      </c>
      <c r="AL1519" s="16">
        <v>0</v>
      </c>
      <c r="AM1519" s="16">
        <v>0</v>
      </c>
      <c r="AN1519" s="16">
        <v>0.5</v>
      </c>
      <c r="AO1519" s="16">
        <v>999999</v>
      </c>
      <c r="AP1519" s="16">
        <v>2</v>
      </c>
      <c r="AQ1519" s="16">
        <v>0</v>
      </c>
      <c r="AR1519" s="11">
        <v>0</v>
      </c>
      <c r="AS1519" s="16" t="s">
        <v>551</v>
      </c>
      <c r="AT1519" s="20" t="s">
        <v>218</v>
      </c>
      <c r="AU1519" s="16" t="s">
        <v>353</v>
      </c>
      <c r="AV1519" s="19">
        <v>10000007</v>
      </c>
      <c r="AW1519" s="19">
        <v>70405007</v>
      </c>
      <c r="AX1519" s="20" t="s">
        <v>234</v>
      </c>
      <c r="AY1519" s="20" t="s">
        <v>264</v>
      </c>
      <c r="AZ1519" s="18">
        <v>0</v>
      </c>
      <c r="BA1519" s="18">
        <v>0</v>
      </c>
      <c r="BB1519" s="39" t="s">
        <v>2153</v>
      </c>
      <c r="BC1519" s="16">
        <v>0</v>
      </c>
      <c r="BD1519" s="16">
        <v>0</v>
      </c>
      <c r="BE1519" s="16">
        <v>0</v>
      </c>
      <c r="BF1519" s="16">
        <v>0</v>
      </c>
      <c r="BG1519" s="16">
        <v>0</v>
      </c>
      <c r="BH1519" s="16">
        <v>0</v>
      </c>
      <c r="BI1519" s="14">
        <v>0</v>
      </c>
      <c r="BJ1519" s="11">
        <v>0</v>
      </c>
      <c r="BK1519" s="11">
        <v>0</v>
      </c>
      <c r="BL1519" s="11">
        <v>0</v>
      </c>
      <c r="BM1519" s="11">
        <v>0</v>
      </c>
      <c r="BN1519" s="11">
        <v>0</v>
      </c>
      <c r="BO1519" s="11">
        <v>0</v>
      </c>
      <c r="BP1519" s="11">
        <v>0</v>
      </c>
      <c r="BQ1519" s="46">
        <v>0</v>
      </c>
    </row>
    <row r="1520" ht="20.1" customHeight="1" spans="3:69">
      <c r="C1520" s="19">
        <v>70405008</v>
      </c>
      <c r="D1520" s="20" t="s">
        <v>356</v>
      </c>
      <c r="E1520" s="19">
        <v>1</v>
      </c>
      <c r="F1520" s="19">
        <v>60010500</v>
      </c>
      <c r="G1520" s="19">
        <v>0</v>
      </c>
      <c r="H1520" s="18">
        <v>0</v>
      </c>
      <c r="I1520" s="19">
        <v>1</v>
      </c>
      <c r="J1520" s="19">
        <v>0</v>
      </c>
      <c r="K1520" s="19">
        <v>0</v>
      </c>
      <c r="L1520" s="19">
        <v>0</v>
      </c>
      <c r="M1520" s="19">
        <v>0</v>
      </c>
      <c r="N1520" s="16">
        <v>2</v>
      </c>
      <c r="O1520" s="19">
        <v>2</v>
      </c>
      <c r="P1520" s="19">
        <v>0.6</v>
      </c>
      <c r="Q1520" s="19">
        <v>0</v>
      </c>
      <c r="R1520" s="11">
        <v>0</v>
      </c>
      <c r="S1520" s="18">
        <v>0</v>
      </c>
      <c r="T1520" s="16">
        <v>1</v>
      </c>
      <c r="U1520" s="19">
        <v>2</v>
      </c>
      <c r="V1520" s="19">
        <v>0</v>
      </c>
      <c r="W1520" s="19">
        <v>0</v>
      </c>
      <c r="X1520" s="19">
        <v>0</v>
      </c>
      <c r="Y1520" s="19">
        <v>0</v>
      </c>
      <c r="Z1520" s="19">
        <v>0</v>
      </c>
      <c r="AA1520" s="19">
        <v>0</v>
      </c>
      <c r="AB1520" s="16">
        <v>0</v>
      </c>
      <c r="AC1520" s="19">
        <v>0</v>
      </c>
      <c r="AD1520" s="19">
        <v>20</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v>90401004</v>
      </c>
      <c r="AS1520" s="19" t="s">
        <v>162</v>
      </c>
      <c r="AT1520" s="20" t="s">
        <v>163</v>
      </c>
      <c r="AU1520" s="19" t="s">
        <v>251</v>
      </c>
      <c r="AV1520" s="19">
        <v>0</v>
      </c>
      <c r="AW1520" s="19">
        <v>40000003</v>
      </c>
      <c r="AX1520" s="20" t="s">
        <v>164</v>
      </c>
      <c r="AY1520" s="20" t="s">
        <v>162</v>
      </c>
      <c r="AZ1520" s="18">
        <v>0</v>
      </c>
      <c r="BA1520" s="18">
        <v>0</v>
      </c>
      <c r="BB1520" s="76" t="s">
        <v>558</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ht="19.5" customHeight="1" spans="3:69">
      <c r="C1521" s="19">
        <v>70405009</v>
      </c>
      <c r="D1521" s="20" t="s">
        <v>839</v>
      </c>
      <c r="E1521" s="19">
        <v>1</v>
      </c>
      <c r="F1521" s="19">
        <v>60010300</v>
      </c>
      <c r="G1521" s="19">
        <v>0</v>
      </c>
      <c r="H1521" s="18">
        <v>0</v>
      </c>
      <c r="I1521" s="19">
        <v>1</v>
      </c>
      <c r="J1521" s="19">
        <v>0</v>
      </c>
      <c r="K1521" s="19">
        <v>0</v>
      </c>
      <c r="L1521" s="19">
        <v>0</v>
      </c>
      <c r="M1521" s="19">
        <v>0</v>
      </c>
      <c r="N1521" s="16">
        <v>2</v>
      </c>
      <c r="O1521" s="19">
        <v>2</v>
      </c>
      <c r="P1521" s="19">
        <v>0.8</v>
      </c>
      <c r="Q1521" s="19">
        <v>0</v>
      </c>
      <c r="R1521" s="11">
        <v>0</v>
      </c>
      <c r="S1521" s="18">
        <v>0</v>
      </c>
      <c r="T1521" s="16">
        <v>1</v>
      </c>
      <c r="U1521" s="19">
        <v>2</v>
      </c>
      <c r="V1521" s="19">
        <v>0</v>
      </c>
      <c r="W1521" s="19">
        <v>5</v>
      </c>
      <c r="X1521" s="19">
        <v>0</v>
      </c>
      <c r="Y1521" s="19">
        <v>0</v>
      </c>
      <c r="Z1521" s="19">
        <v>0</v>
      </c>
      <c r="AA1521" s="19">
        <v>0</v>
      </c>
      <c r="AB1521" s="16">
        <v>0</v>
      </c>
      <c r="AC1521" s="19">
        <v>0</v>
      </c>
      <c r="AD1521" s="19">
        <v>30</v>
      </c>
      <c r="AE1521" s="19">
        <v>1</v>
      </c>
      <c r="AF1521" s="19">
        <v>1</v>
      </c>
      <c r="AG1521" s="11">
        <v>2</v>
      </c>
      <c r="AH1521" s="11">
        <v>2</v>
      </c>
      <c r="AI1521" s="11">
        <v>0</v>
      </c>
      <c r="AJ1521" s="11">
        <v>1.5</v>
      </c>
      <c r="AK1521" s="19">
        <v>0</v>
      </c>
      <c r="AL1521" s="19">
        <v>0</v>
      </c>
      <c r="AM1521" s="19">
        <v>0</v>
      </c>
      <c r="AN1521" s="19">
        <v>1</v>
      </c>
      <c r="AO1521" s="19">
        <v>30000</v>
      </c>
      <c r="AP1521" s="19">
        <v>0</v>
      </c>
      <c r="AQ1521" s="19">
        <v>4</v>
      </c>
      <c r="AR1521" s="11">
        <v>0</v>
      </c>
      <c r="AS1521" s="19" t="s">
        <v>162</v>
      </c>
      <c r="AT1521" s="20" t="s">
        <v>163</v>
      </c>
      <c r="AU1521" s="19" t="s">
        <v>360</v>
      </c>
      <c r="AV1521" s="19">
        <v>10003002</v>
      </c>
      <c r="AW1521" s="19">
        <v>70405007</v>
      </c>
      <c r="AX1521" s="20" t="s">
        <v>384</v>
      </c>
      <c r="AY1521" s="20">
        <v>0</v>
      </c>
      <c r="AZ1521" s="18">
        <v>0</v>
      </c>
      <c r="BA1521" s="18">
        <v>0</v>
      </c>
      <c r="BB1521" s="76" t="s">
        <v>560</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ht="19.5" customHeight="1" spans="3:69">
      <c r="C1522" s="19">
        <v>70501001</v>
      </c>
      <c r="D1522" s="17" t="s">
        <v>392</v>
      </c>
      <c r="E1522" s="16">
        <v>1</v>
      </c>
      <c r="F1522" s="16">
        <v>60010300</v>
      </c>
      <c r="G1522" s="19">
        <v>0</v>
      </c>
      <c r="H1522" s="18">
        <v>0</v>
      </c>
      <c r="I1522" s="19">
        <v>1</v>
      </c>
      <c r="J1522" s="19">
        <v>0</v>
      </c>
      <c r="K1522" s="19">
        <v>0</v>
      </c>
      <c r="L1522" s="16">
        <v>0</v>
      </c>
      <c r="M1522" s="16">
        <v>0</v>
      </c>
      <c r="N1522" s="16">
        <v>2</v>
      </c>
      <c r="O1522" s="16">
        <v>2</v>
      </c>
      <c r="P1522" s="16">
        <v>0.8</v>
      </c>
      <c r="Q1522" s="16">
        <v>0</v>
      </c>
      <c r="R1522" s="11">
        <v>0</v>
      </c>
      <c r="S1522" s="16">
        <v>0</v>
      </c>
      <c r="T1522" s="16">
        <v>1</v>
      </c>
      <c r="U1522" s="16">
        <v>2</v>
      </c>
      <c r="V1522" s="16">
        <v>0</v>
      </c>
      <c r="W1522" s="16">
        <v>0</v>
      </c>
      <c r="X1522" s="16">
        <v>0</v>
      </c>
      <c r="Y1522" s="16">
        <v>0</v>
      </c>
      <c r="Z1522" s="16">
        <v>0</v>
      </c>
      <c r="AA1522" s="16">
        <v>0</v>
      </c>
      <c r="AB1522" s="16">
        <v>0</v>
      </c>
      <c r="AC1522" s="16">
        <v>0</v>
      </c>
      <c r="AD1522" s="16">
        <v>15</v>
      </c>
      <c r="AE1522" s="16">
        <v>0</v>
      </c>
      <c r="AF1522" s="16">
        <v>0</v>
      </c>
      <c r="AG1522" s="11">
        <v>2</v>
      </c>
      <c r="AH1522" s="11">
        <v>2</v>
      </c>
      <c r="AI1522" s="11">
        <v>0</v>
      </c>
      <c r="AJ1522" s="11">
        <v>1.5</v>
      </c>
      <c r="AK1522" s="16">
        <v>0</v>
      </c>
      <c r="AL1522" s="16">
        <v>0</v>
      </c>
      <c r="AM1522" s="16">
        <v>0</v>
      </c>
      <c r="AN1522" s="16">
        <v>1</v>
      </c>
      <c r="AO1522" s="16">
        <v>3000</v>
      </c>
      <c r="AP1522" s="16">
        <v>0.5</v>
      </c>
      <c r="AQ1522" s="16">
        <v>0</v>
      </c>
      <c r="AR1522" s="11">
        <v>0</v>
      </c>
      <c r="AS1522" s="16" t="s">
        <v>162</v>
      </c>
      <c r="AT1522" s="20" t="s">
        <v>163</v>
      </c>
      <c r="AU1522" s="16" t="s">
        <v>360</v>
      </c>
      <c r="AV1522" s="19">
        <v>0</v>
      </c>
      <c r="AW1522" s="19">
        <v>0</v>
      </c>
      <c r="AX1522" s="17" t="s">
        <v>348</v>
      </c>
      <c r="AY1522" s="16" t="s">
        <v>2154</v>
      </c>
      <c r="AZ1522" s="18">
        <v>0</v>
      </c>
      <c r="BA1522" s="18">
        <v>0</v>
      </c>
      <c r="BB1522" s="39" t="s">
        <v>2149</v>
      </c>
      <c r="BC1522" s="16">
        <v>0</v>
      </c>
      <c r="BD1522" s="16">
        <v>0</v>
      </c>
      <c r="BE1522" s="16">
        <v>0</v>
      </c>
      <c r="BF1522" s="16">
        <v>0</v>
      </c>
      <c r="BG1522" s="16">
        <v>0</v>
      </c>
      <c r="BH1522" s="16">
        <v>0</v>
      </c>
      <c r="BI1522" s="14">
        <v>0</v>
      </c>
      <c r="BJ1522" s="11">
        <v>0</v>
      </c>
      <c r="BK1522" s="11">
        <v>0</v>
      </c>
      <c r="BL1522" s="11">
        <v>0</v>
      </c>
      <c r="BM1522" s="11">
        <v>0</v>
      </c>
      <c r="BN1522" s="11">
        <v>0</v>
      </c>
      <c r="BO1522" s="11">
        <v>0</v>
      </c>
      <c r="BP1522" s="11">
        <v>0</v>
      </c>
      <c r="BQ1522" s="46">
        <v>0</v>
      </c>
    </row>
    <row r="1523" ht="20.1" customHeight="1" spans="3:69">
      <c r="C1523" s="19">
        <v>70501002</v>
      </c>
      <c r="D1523" s="20" t="s">
        <v>487</v>
      </c>
      <c r="E1523" s="19">
        <v>1</v>
      </c>
      <c r="F1523" s="19">
        <v>60010500</v>
      </c>
      <c r="G1523" s="19">
        <v>0</v>
      </c>
      <c r="H1523" s="18">
        <v>0</v>
      </c>
      <c r="I1523" s="19">
        <v>1</v>
      </c>
      <c r="J1523" s="19">
        <v>0</v>
      </c>
      <c r="K1523" s="19">
        <v>0</v>
      </c>
      <c r="L1523" s="19">
        <v>0</v>
      </c>
      <c r="M1523" s="19">
        <v>0</v>
      </c>
      <c r="N1523" s="16">
        <v>2</v>
      </c>
      <c r="O1523" s="19">
        <v>1</v>
      </c>
      <c r="P1523" s="19">
        <v>0.05</v>
      </c>
      <c r="Q1523" s="19">
        <v>0</v>
      </c>
      <c r="R1523" s="11">
        <v>0</v>
      </c>
      <c r="S1523" s="18">
        <v>0</v>
      </c>
      <c r="T1523" s="16">
        <v>1</v>
      </c>
      <c r="U1523" s="19">
        <v>1</v>
      </c>
      <c r="V1523" s="19">
        <v>0</v>
      </c>
      <c r="W1523" s="19">
        <v>2</v>
      </c>
      <c r="X1523" s="19">
        <v>0</v>
      </c>
      <c r="Y1523" s="19">
        <v>0</v>
      </c>
      <c r="Z1523" s="19">
        <v>0</v>
      </c>
      <c r="AA1523" s="19">
        <v>0</v>
      </c>
      <c r="AB1523" s="16">
        <v>0</v>
      </c>
      <c r="AC1523" s="19">
        <v>0</v>
      </c>
      <c r="AD1523" s="19">
        <v>10</v>
      </c>
      <c r="AE1523" s="19">
        <v>0</v>
      </c>
      <c r="AF1523" s="19">
        <v>0</v>
      </c>
      <c r="AG1523" s="11">
        <v>7</v>
      </c>
      <c r="AH1523" s="11">
        <v>0</v>
      </c>
      <c r="AI1523" s="11">
        <v>0</v>
      </c>
      <c r="AJ1523" s="11">
        <v>0</v>
      </c>
      <c r="AK1523" s="19">
        <v>0</v>
      </c>
      <c r="AL1523" s="19">
        <v>0</v>
      </c>
      <c r="AM1523" s="19">
        <v>0</v>
      </c>
      <c r="AN1523" s="19">
        <v>0</v>
      </c>
      <c r="AO1523" s="19">
        <v>1000</v>
      </c>
      <c r="AP1523" s="19">
        <v>0.5</v>
      </c>
      <c r="AQ1523" s="19">
        <v>0</v>
      </c>
      <c r="AR1523" s="11">
        <v>0</v>
      </c>
      <c r="AS1523" s="19" t="s">
        <v>430</v>
      </c>
      <c r="AT1523" s="20" t="s">
        <v>485</v>
      </c>
      <c r="AU1523" s="19">
        <v>0</v>
      </c>
      <c r="AV1523" s="19">
        <v>10007001</v>
      </c>
      <c r="AW1523" s="19">
        <v>0</v>
      </c>
      <c r="AX1523" s="20" t="s">
        <v>164</v>
      </c>
      <c r="AY1523" s="20" t="s">
        <v>162</v>
      </c>
      <c r="AZ1523" s="18">
        <v>0</v>
      </c>
      <c r="BA1523" s="18">
        <v>0</v>
      </c>
      <c r="BB1523" s="76" t="s">
        <v>488</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ht="20.1" customHeight="1" spans="3:69">
      <c r="C1524" s="19">
        <v>70501003</v>
      </c>
      <c r="D1524" s="20" t="s">
        <v>356</v>
      </c>
      <c r="E1524" s="19">
        <v>1</v>
      </c>
      <c r="F1524" s="19">
        <v>60010500</v>
      </c>
      <c r="G1524" s="19">
        <v>0</v>
      </c>
      <c r="H1524" s="18">
        <v>0</v>
      </c>
      <c r="I1524" s="19">
        <v>1</v>
      </c>
      <c r="J1524" s="19">
        <v>0</v>
      </c>
      <c r="K1524" s="19">
        <v>0</v>
      </c>
      <c r="L1524" s="19">
        <v>0</v>
      </c>
      <c r="M1524" s="19">
        <v>0</v>
      </c>
      <c r="N1524" s="16">
        <v>2</v>
      </c>
      <c r="O1524" s="19">
        <v>2</v>
      </c>
      <c r="P1524" s="19">
        <v>0.6</v>
      </c>
      <c r="Q1524" s="19">
        <v>0</v>
      </c>
      <c r="R1524" s="11">
        <v>0</v>
      </c>
      <c r="S1524" s="18">
        <v>0</v>
      </c>
      <c r="T1524" s="16">
        <v>1</v>
      </c>
      <c r="U1524" s="19">
        <v>2</v>
      </c>
      <c r="V1524" s="19">
        <v>0</v>
      </c>
      <c r="W1524" s="19">
        <v>0</v>
      </c>
      <c r="X1524" s="19">
        <v>0</v>
      </c>
      <c r="Y1524" s="19">
        <v>0</v>
      </c>
      <c r="Z1524" s="19">
        <v>0</v>
      </c>
      <c r="AA1524" s="19">
        <v>0</v>
      </c>
      <c r="AB1524" s="16">
        <v>0</v>
      </c>
      <c r="AC1524" s="19">
        <v>0</v>
      </c>
      <c r="AD1524" s="19">
        <v>20</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v>90401004</v>
      </c>
      <c r="AS1524" s="19" t="s">
        <v>162</v>
      </c>
      <c r="AT1524" s="20" t="s">
        <v>162</v>
      </c>
      <c r="AU1524" s="19" t="s">
        <v>251</v>
      </c>
      <c r="AV1524" s="19">
        <v>0</v>
      </c>
      <c r="AW1524" s="19">
        <v>40000003</v>
      </c>
      <c r="AX1524" s="20" t="s">
        <v>164</v>
      </c>
      <c r="AY1524" s="20" t="s">
        <v>162</v>
      </c>
      <c r="AZ1524" s="18">
        <v>0</v>
      </c>
      <c r="BA1524" s="18">
        <v>0</v>
      </c>
      <c r="BB1524" s="76" t="s">
        <v>558</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ht="20.1" customHeight="1" spans="3:69">
      <c r="C1525" s="19">
        <v>70501004</v>
      </c>
      <c r="D1525" s="20" t="s">
        <v>494</v>
      </c>
      <c r="E1525" s="19">
        <v>1</v>
      </c>
      <c r="F1525" s="19">
        <v>60010500</v>
      </c>
      <c r="G1525" s="19">
        <v>0</v>
      </c>
      <c r="H1525" s="18">
        <v>0</v>
      </c>
      <c r="I1525" s="19">
        <v>1</v>
      </c>
      <c r="J1525" s="19">
        <v>0</v>
      </c>
      <c r="K1525" s="19">
        <v>0</v>
      </c>
      <c r="L1525" s="19">
        <v>0</v>
      </c>
      <c r="M1525" s="19">
        <v>0</v>
      </c>
      <c r="N1525" s="16">
        <v>2</v>
      </c>
      <c r="O1525" s="19">
        <v>2</v>
      </c>
      <c r="P1525" s="19">
        <v>0.3</v>
      </c>
      <c r="Q1525" s="19">
        <v>0</v>
      </c>
      <c r="R1525" s="11">
        <v>0</v>
      </c>
      <c r="S1525" s="18">
        <v>0</v>
      </c>
      <c r="T1525" s="16">
        <v>1</v>
      </c>
      <c r="U1525" s="19">
        <v>2</v>
      </c>
      <c r="V1525" s="19">
        <v>0</v>
      </c>
      <c r="W1525" s="19">
        <v>0</v>
      </c>
      <c r="X1525" s="19">
        <v>0</v>
      </c>
      <c r="Y1525" s="19">
        <v>0</v>
      </c>
      <c r="Z1525" s="19">
        <v>0</v>
      </c>
      <c r="AA1525" s="19">
        <v>0</v>
      </c>
      <c r="AB1525" s="16">
        <v>0</v>
      </c>
      <c r="AC1525" s="19">
        <v>0</v>
      </c>
      <c r="AD1525" s="16">
        <v>15</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v>90304001</v>
      </c>
      <c r="AS1525" s="19" t="s">
        <v>162</v>
      </c>
      <c r="AT1525" s="20" t="s">
        <v>218</v>
      </c>
      <c r="AU1525" s="19" t="s">
        <v>251</v>
      </c>
      <c r="AV1525" s="19">
        <v>0</v>
      </c>
      <c r="AW1525" s="19">
        <v>0</v>
      </c>
      <c r="AX1525" s="20" t="s">
        <v>164</v>
      </c>
      <c r="AY1525" s="20" t="s">
        <v>162</v>
      </c>
      <c r="AZ1525" s="18">
        <v>0</v>
      </c>
      <c r="BA1525" s="18">
        <v>0</v>
      </c>
      <c r="BB1525" s="76" t="s">
        <v>2155</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ht="20.1" customHeight="1" spans="3:69">
      <c r="C1526" s="19">
        <v>70501005</v>
      </c>
      <c r="D1526" s="17" t="s">
        <v>2132</v>
      </c>
      <c r="E1526" s="19">
        <v>1</v>
      </c>
      <c r="F1526" s="16">
        <v>60010300</v>
      </c>
      <c r="G1526" s="19">
        <v>0</v>
      </c>
      <c r="H1526" s="18">
        <v>0</v>
      </c>
      <c r="I1526" s="19">
        <v>1</v>
      </c>
      <c r="J1526" s="19">
        <v>0</v>
      </c>
      <c r="K1526" s="19">
        <v>0</v>
      </c>
      <c r="L1526" s="16">
        <v>0</v>
      </c>
      <c r="M1526" s="16">
        <v>0</v>
      </c>
      <c r="N1526" s="16">
        <v>2</v>
      </c>
      <c r="O1526" s="16">
        <v>1</v>
      </c>
      <c r="P1526" s="16">
        <v>0.3</v>
      </c>
      <c r="Q1526" s="16">
        <v>0</v>
      </c>
      <c r="R1526" s="11">
        <v>0</v>
      </c>
      <c r="S1526" s="16">
        <v>0</v>
      </c>
      <c r="T1526" s="16">
        <v>1</v>
      </c>
      <c r="U1526" s="16">
        <v>2</v>
      </c>
      <c r="V1526" s="16">
        <v>0</v>
      </c>
      <c r="W1526" s="16">
        <v>3</v>
      </c>
      <c r="X1526" s="16">
        <v>350</v>
      </c>
      <c r="Y1526" s="16">
        <v>0</v>
      </c>
      <c r="Z1526" s="16">
        <v>0</v>
      </c>
      <c r="AA1526" s="16">
        <v>0</v>
      </c>
      <c r="AB1526" s="16">
        <v>0</v>
      </c>
      <c r="AC1526" s="16">
        <v>0</v>
      </c>
      <c r="AD1526" s="16">
        <v>9</v>
      </c>
      <c r="AE1526" s="16">
        <v>2</v>
      </c>
      <c r="AF1526" s="16" t="s">
        <v>171</v>
      </c>
      <c r="AG1526" s="11">
        <v>0</v>
      </c>
      <c r="AH1526" s="11">
        <v>2</v>
      </c>
      <c r="AI1526" s="11">
        <v>0</v>
      </c>
      <c r="AJ1526" s="11">
        <v>1.5</v>
      </c>
      <c r="AK1526" s="16">
        <v>0</v>
      </c>
      <c r="AL1526" s="16">
        <v>0</v>
      </c>
      <c r="AM1526" s="16">
        <v>0</v>
      </c>
      <c r="AN1526" s="16">
        <v>1.5</v>
      </c>
      <c r="AO1526" s="16">
        <v>3000</v>
      </c>
      <c r="AP1526" s="16">
        <v>1</v>
      </c>
      <c r="AQ1526" s="16">
        <v>0</v>
      </c>
      <c r="AR1526" s="11">
        <v>0</v>
      </c>
      <c r="AS1526" s="16" t="s">
        <v>2133</v>
      </c>
      <c r="AT1526" s="20" t="s">
        <v>402</v>
      </c>
      <c r="AU1526" s="16" t="s">
        <v>360</v>
      </c>
      <c r="AV1526" s="19">
        <v>10000007</v>
      </c>
      <c r="AW1526" s="19">
        <v>70401006</v>
      </c>
      <c r="AX1526" s="17" t="s">
        <v>164</v>
      </c>
      <c r="AY1526" s="16">
        <v>0</v>
      </c>
      <c r="AZ1526" s="18">
        <v>0</v>
      </c>
      <c r="BA1526" s="18">
        <v>0</v>
      </c>
      <c r="BB1526" s="39" t="s">
        <v>2134</v>
      </c>
      <c r="BC1526" s="16">
        <v>0</v>
      </c>
      <c r="BD1526" s="16">
        <v>0</v>
      </c>
      <c r="BE1526" s="16">
        <v>0</v>
      </c>
      <c r="BF1526" s="16">
        <v>0</v>
      </c>
      <c r="BG1526" s="16">
        <v>0</v>
      </c>
      <c r="BH1526" s="16">
        <v>0</v>
      </c>
      <c r="BI1526" s="14">
        <v>0</v>
      </c>
      <c r="BJ1526" s="11">
        <v>0</v>
      </c>
      <c r="BK1526" s="11">
        <v>0</v>
      </c>
      <c r="BL1526" s="11">
        <v>0</v>
      </c>
      <c r="BM1526" s="11">
        <v>0</v>
      </c>
      <c r="BN1526" s="11">
        <v>0</v>
      </c>
      <c r="BO1526" s="11">
        <v>0</v>
      </c>
      <c r="BP1526" s="11">
        <v>0</v>
      </c>
      <c r="BQ1526" s="46">
        <v>0</v>
      </c>
    </row>
    <row r="1527" ht="19.5" customHeight="1" spans="3:69">
      <c r="C1527" s="19">
        <v>70501006</v>
      </c>
      <c r="D1527" s="20" t="s">
        <v>839</v>
      </c>
      <c r="E1527" s="19">
        <v>1</v>
      </c>
      <c r="F1527" s="19">
        <v>60010300</v>
      </c>
      <c r="G1527" s="19">
        <v>0</v>
      </c>
      <c r="H1527" s="18">
        <v>0</v>
      </c>
      <c r="I1527" s="19">
        <v>1</v>
      </c>
      <c r="J1527" s="19">
        <v>0</v>
      </c>
      <c r="K1527" s="19">
        <v>0</v>
      </c>
      <c r="L1527" s="19">
        <v>0</v>
      </c>
      <c r="M1527" s="19">
        <v>0</v>
      </c>
      <c r="N1527" s="16">
        <v>2</v>
      </c>
      <c r="O1527" s="19">
        <v>2</v>
      </c>
      <c r="P1527" s="19">
        <v>0.8</v>
      </c>
      <c r="Q1527" s="19">
        <v>0</v>
      </c>
      <c r="R1527" s="11">
        <v>0</v>
      </c>
      <c r="S1527" s="18">
        <v>0</v>
      </c>
      <c r="T1527" s="16">
        <v>1</v>
      </c>
      <c r="U1527" s="19">
        <v>2</v>
      </c>
      <c r="V1527" s="19">
        <v>0</v>
      </c>
      <c r="W1527" s="19">
        <v>5</v>
      </c>
      <c r="X1527" s="19">
        <v>0</v>
      </c>
      <c r="Y1527" s="19">
        <v>0</v>
      </c>
      <c r="Z1527" s="19">
        <v>0</v>
      </c>
      <c r="AA1527" s="19">
        <v>0</v>
      </c>
      <c r="AB1527" s="16">
        <v>0</v>
      </c>
      <c r="AC1527" s="19">
        <v>0</v>
      </c>
      <c r="AD1527" s="19">
        <v>30</v>
      </c>
      <c r="AE1527" s="19">
        <v>1</v>
      </c>
      <c r="AF1527" s="19">
        <v>1</v>
      </c>
      <c r="AG1527" s="11">
        <v>2</v>
      </c>
      <c r="AH1527" s="11">
        <v>2</v>
      </c>
      <c r="AI1527" s="11">
        <v>0</v>
      </c>
      <c r="AJ1527" s="11">
        <v>1.5</v>
      </c>
      <c r="AK1527" s="19">
        <v>0</v>
      </c>
      <c r="AL1527" s="19">
        <v>0</v>
      </c>
      <c r="AM1527" s="19">
        <v>0</v>
      </c>
      <c r="AN1527" s="19">
        <v>1</v>
      </c>
      <c r="AO1527" s="19">
        <v>30000</v>
      </c>
      <c r="AP1527" s="19">
        <v>0</v>
      </c>
      <c r="AQ1527" s="19">
        <v>4</v>
      </c>
      <c r="AR1527" s="11">
        <v>0</v>
      </c>
      <c r="AS1527" s="19" t="s">
        <v>162</v>
      </c>
      <c r="AT1527" s="20" t="s">
        <v>163</v>
      </c>
      <c r="AU1527" s="19" t="s">
        <v>360</v>
      </c>
      <c r="AV1527" s="19">
        <v>10003002</v>
      </c>
      <c r="AW1527" s="19">
        <v>70405007</v>
      </c>
      <c r="AX1527" s="20" t="s">
        <v>384</v>
      </c>
      <c r="AY1527" s="20">
        <v>0</v>
      </c>
      <c r="AZ1527" s="18">
        <v>0</v>
      </c>
      <c r="BA1527" s="18">
        <v>0</v>
      </c>
      <c r="BB1527" s="76" t="s">
        <v>560</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ht="19.5" customHeight="1" spans="3:69">
      <c r="C1528" s="19">
        <v>70502001</v>
      </c>
      <c r="D1528" s="17" t="s">
        <v>395</v>
      </c>
      <c r="E1528" s="19">
        <v>1</v>
      </c>
      <c r="F1528" s="16">
        <v>60010100</v>
      </c>
      <c r="G1528" s="19">
        <v>0</v>
      </c>
      <c r="H1528" s="18">
        <v>0</v>
      </c>
      <c r="I1528" s="19">
        <v>1</v>
      </c>
      <c r="J1528" s="19">
        <v>0</v>
      </c>
      <c r="K1528" s="19">
        <v>0</v>
      </c>
      <c r="L1528" s="16">
        <v>0</v>
      </c>
      <c r="M1528" s="16">
        <v>0</v>
      </c>
      <c r="N1528" s="16">
        <v>2</v>
      </c>
      <c r="O1528" s="16">
        <v>1</v>
      </c>
      <c r="P1528" s="16">
        <v>0.3</v>
      </c>
      <c r="Q1528" s="16">
        <v>0</v>
      </c>
      <c r="R1528" s="11">
        <v>0</v>
      </c>
      <c r="S1528" s="16">
        <v>0</v>
      </c>
      <c r="T1528" s="16">
        <v>1</v>
      </c>
      <c r="U1528" s="16">
        <v>2</v>
      </c>
      <c r="V1528" s="16">
        <v>0</v>
      </c>
      <c r="W1528" s="16">
        <v>3</v>
      </c>
      <c r="X1528" s="16">
        <v>0</v>
      </c>
      <c r="Y1528" s="16">
        <v>1</v>
      </c>
      <c r="Z1528" s="16">
        <v>0</v>
      </c>
      <c r="AA1528" s="16">
        <v>0</v>
      </c>
      <c r="AB1528" s="16">
        <v>0</v>
      </c>
      <c r="AC1528" s="16">
        <v>0</v>
      </c>
      <c r="AD1528" s="16">
        <v>12</v>
      </c>
      <c r="AE1528" s="16">
        <v>1</v>
      </c>
      <c r="AF1528" s="16" t="s">
        <v>396</v>
      </c>
      <c r="AG1528" s="11">
        <v>1</v>
      </c>
      <c r="AH1528" s="11">
        <v>1</v>
      </c>
      <c r="AI1528" s="11">
        <v>0</v>
      </c>
      <c r="AJ1528" s="11">
        <v>3</v>
      </c>
      <c r="AK1528" s="16">
        <v>0</v>
      </c>
      <c r="AL1528" s="16">
        <v>0</v>
      </c>
      <c r="AM1528" s="16">
        <v>0</v>
      </c>
      <c r="AN1528" s="16">
        <v>3</v>
      </c>
      <c r="AO1528" s="16">
        <v>5000</v>
      </c>
      <c r="AP1528" s="16">
        <v>2.5</v>
      </c>
      <c r="AQ1528" s="16">
        <v>0</v>
      </c>
      <c r="AR1528" s="11">
        <v>0</v>
      </c>
      <c r="AS1528" s="16" t="s">
        <v>162</v>
      </c>
      <c r="AT1528" s="20" t="s">
        <v>218</v>
      </c>
      <c r="AU1528" s="16" t="s">
        <v>353</v>
      </c>
      <c r="AV1528" s="19">
        <v>10000007</v>
      </c>
      <c r="AW1528" s="19">
        <v>70107001</v>
      </c>
      <c r="AX1528" s="17" t="s">
        <v>164</v>
      </c>
      <c r="AY1528" s="16">
        <v>0</v>
      </c>
      <c r="AZ1528" s="18">
        <v>0</v>
      </c>
      <c r="BA1528" s="18">
        <v>0</v>
      </c>
      <c r="BB1528" s="39" t="s">
        <v>397</v>
      </c>
      <c r="BC1528" s="16">
        <v>0</v>
      </c>
      <c r="BD1528" s="16">
        <v>0</v>
      </c>
      <c r="BE1528" s="16">
        <v>0</v>
      </c>
      <c r="BF1528" s="16">
        <v>0</v>
      </c>
      <c r="BG1528" s="16">
        <v>0</v>
      </c>
      <c r="BH1528" s="16">
        <v>0</v>
      </c>
      <c r="BI1528" s="14">
        <v>0</v>
      </c>
      <c r="BJ1528" s="11">
        <v>0</v>
      </c>
      <c r="BK1528" s="11">
        <v>0</v>
      </c>
      <c r="BL1528" s="11">
        <v>0</v>
      </c>
      <c r="BM1528" s="11">
        <v>0</v>
      </c>
      <c r="BN1528" s="11">
        <v>0</v>
      </c>
      <c r="BO1528" s="11">
        <v>0</v>
      </c>
      <c r="BP1528" s="11">
        <v>0</v>
      </c>
      <c r="BQ1528" s="46">
        <v>0</v>
      </c>
    </row>
    <row r="1529" ht="20.1" customHeight="1" spans="3:69">
      <c r="C1529" s="19">
        <v>70502002</v>
      </c>
      <c r="D1529" s="17" t="s">
        <v>431</v>
      </c>
      <c r="E1529" s="19">
        <v>1</v>
      </c>
      <c r="F1529" s="16">
        <v>60010100</v>
      </c>
      <c r="G1529" s="19">
        <v>0</v>
      </c>
      <c r="H1529" s="18">
        <v>0</v>
      </c>
      <c r="I1529" s="19">
        <v>1</v>
      </c>
      <c r="J1529" s="19">
        <v>0</v>
      </c>
      <c r="K1529" s="19">
        <v>0</v>
      </c>
      <c r="L1529" s="16">
        <v>0</v>
      </c>
      <c r="M1529" s="16">
        <v>0</v>
      </c>
      <c r="N1529" s="16">
        <v>2</v>
      </c>
      <c r="O1529" s="16">
        <v>1</v>
      </c>
      <c r="P1529" s="16">
        <v>0.3</v>
      </c>
      <c r="Q1529" s="16">
        <v>0</v>
      </c>
      <c r="R1529" s="11">
        <v>0</v>
      </c>
      <c r="S1529" s="16">
        <v>0</v>
      </c>
      <c r="T1529" s="16">
        <v>1</v>
      </c>
      <c r="U1529" s="16">
        <v>2</v>
      </c>
      <c r="V1529" s="16">
        <v>0</v>
      </c>
      <c r="W1529" s="16">
        <v>3</v>
      </c>
      <c r="X1529" s="16">
        <v>0</v>
      </c>
      <c r="Y1529" s="16">
        <v>1</v>
      </c>
      <c r="Z1529" s="16">
        <v>0</v>
      </c>
      <c r="AA1529" s="16">
        <v>0</v>
      </c>
      <c r="AB1529" s="16">
        <v>0</v>
      </c>
      <c r="AC1529" s="16">
        <v>0</v>
      </c>
      <c r="AD1529" s="16">
        <v>12</v>
      </c>
      <c r="AE1529" s="16">
        <v>1</v>
      </c>
      <c r="AF1529" s="16">
        <v>3</v>
      </c>
      <c r="AG1529" s="11">
        <v>4</v>
      </c>
      <c r="AH1529" s="11">
        <v>1</v>
      </c>
      <c r="AI1529" s="11">
        <v>0</v>
      </c>
      <c r="AJ1529" s="11">
        <v>1.5</v>
      </c>
      <c r="AK1529" s="16">
        <v>0</v>
      </c>
      <c r="AL1529" s="16">
        <v>0</v>
      </c>
      <c r="AM1529" s="16">
        <v>0</v>
      </c>
      <c r="AN1529" s="16">
        <v>3</v>
      </c>
      <c r="AO1529" s="16">
        <v>5000</v>
      </c>
      <c r="AP1529" s="16">
        <v>3</v>
      </c>
      <c r="AQ1529" s="16">
        <v>0</v>
      </c>
      <c r="AR1529" s="11">
        <v>0</v>
      </c>
      <c r="AS1529" s="16" t="s">
        <v>162</v>
      </c>
      <c r="AT1529" s="20" t="s">
        <v>163</v>
      </c>
      <c r="AU1529" s="16" t="s">
        <v>353</v>
      </c>
      <c r="AV1529" s="19">
        <v>10000007</v>
      </c>
      <c r="AW1529" s="19">
        <v>70103003</v>
      </c>
      <c r="AX1529" s="17" t="s">
        <v>164</v>
      </c>
      <c r="AY1529" s="16" t="s">
        <v>2156</v>
      </c>
      <c r="AZ1529" s="18">
        <v>0</v>
      </c>
      <c r="BA1529" s="18">
        <v>0</v>
      </c>
      <c r="BB1529" s="39" t="s">
        <v>433</v>
      </c>
      <c r="BC1529" s="16">
        <v>0</v>
      </c>
      <c r="BD1529" s="16">
        <v>0</v>
      </c>
      <c r="BE1529" s="16">
        <v>0</v>
      </c>
      <c r="BF1529" s="16">
        <v>0</v>
      </c>
      <c r="BG1529" s="16">
        <v>0</v>
      </c>
      <c r="BH1529" s="16">
        <v>0</v>
      </c>
      <c r="BI1529" s="14">
        <v>0</v>
      </c>
      <c r="BJ1529" s="11">
        <v>0</v>
      </c>
      <c r="BK1529" s="11">
        <v>0</v>
      </c>
      <c r="BL1529" s="11">
        <v>0</v>
      </c>
      <c r="BM1529" s="11">
        <v>0</v>
      </c>
      <c r="BN1529" s="11">
        <v>0</v>
      </c>
      <c r="BO1529" s="11">
        <v>0</v>
      </c>
      <c r="BP1529" s="11">
        <v>0</v>
      </c>
      <c r="BQ1529" s="46">
        <v>0</v>
      </c>
    </row>
    <row r="1530" ht="20.1" customHeight="1" spans="3:69">
      <c r="C1530" s="19">
        <v>70502003</v>
      </c>
      <c r="D1530" s="17" t="s">
        <v>434</v>
      </c>
      <c r="E1530" s="16">
        <v>1</v>
      </c>
      <c r="F1530" s="16">
        <v>60010100</v>
      </c>
      <c r="G1530" s="19">
        <v>0</v>
      </c>
      <c r="H1530" s="18">
        <v>0</v>
      </c>
      <c r="I1530" s="19">
        <v>1</v>
      </c>
      <c r="J1530" s="19">
        <v>0</v>
      </c>
      <c r="K1530" s="19">
        <v>0</v>
      </c>
      <c r="L1530" s="16">
        <v>0</v>
      </c>
      <c r="M1530" s="16">
        <v>0</v>
      </c>
      <c r="N1530" s="16">
        <v>2</v>
      </c>
      <c r="O1530" s="16">
        <v>1</v>
      </c>
      <c r="P1530" s="16">
        <v>0.3</v>
      </c>
      <c r="Q1530" s="16">
        <v>0</v>
      </c>
      <c r="R1530" s="11">
        <v>0</v>
      </c>
      <c r="S1530" s="16">
        <v>0</v>
      </c>
      <c r="T1530" s="16">
        <v>1</v>
      </c>
      <c r="U1530" s="16">
        <v>2</v>
      </c>
      <c r="V1530" s="16">
        <v>0</v>
      </c>
      <c r="W1530" s="16">
        <v>3</v>
      </c>
      <c r="X1530" s="16">
        <v>0</v>
      </c>
      <c r="Y1530" s="16">
        <v>0</v>
      </c>
      <c r="Z1530" s="16">
        <v>0</v>
      </c>
      <c r="AA1530" s="16">
        <v>0</v>
      </c>
      <c r="AB1530" s="16">
        <v>0</v>
      </c>
      <c r="AC1530" s="16">
        <v>0</v>
      </c>
      <c r="AD1530" s="16">
        <v>12</v>
      </c>
      <c r="AE1530" s="16">
        <v>1</v>
      </c>
      <c r="AF1530" s="16">
        <v>3</v>
      </c>
      <c r="AG1530" s="11">
        <v>6</v>
      </c>
      <c r="AH1530" s="11">
        <v>1</v>
      </c>
      <c r="AI1530" s="11">
        <v>0</v>
      </c>
      <c r="AJ1530" s="11">
        <v>1.5</v>
      </c>
      <c r="AK1530" s="16">
        <v>0</v>
      </c>
      <c r="AL1530" s="16">
        <v>0</v>
      </c>
      <c r="AM1530" s="16">
        <v>0</v>
      </c>
      <c r="AN1530" s="16">
        <v>3</v>
      </c>
      <c r="AO1530" s="16">
        <v>5000</v>
      </c>
      <c r="AP1530" s="16">
        <v>3</v>
      </c>
      <c r="AQ1530" s="16">
        <v>0</v>
      </c>
      <c r="AR1530" s="11">
        <v>0</v>
      </c>
      <c r="AS1530" s="16" t="s">
        <v>162</v>
      </c>
      <c r="AT1530" s="20" t="s">
        <v>201</v>
      </c>
      <c r="AU1530" s="16" t="s">
        <v>353</v>
      </c>
      <c r="AV1530" s="19">
        <v>10000007</v>
      </c>
      <c r="AW1530" s="19">
        <v>70103003</v>
      </c>
      <c r="AX1530" s="17" t="s">
        <v>164</v>
      </c>
      <c r="AY1530" s="16" t="s">
        <v>2157</v>
      </c>
      <c r="AZ1530" s="18">
        <v>0</v>
      </c>
      <c r="BA1530" s="18">
        <v>0</v>
      </c>
      <c r="BB1530" s="39" t="s">
        <v>436</v>
      </c>
      <c r="BC1530" s="16">
        <v>0</v>
      </c>
      <c r="BD1530" s="16">
        <v>0</v>
      </c>
      <c r="BE1530" s="16">
        <v>0</v>
      </c>
      <c r="BF1530" s="16">
        <v>0</v>
      </c>
      <c r="BG1530" s="16">
        <v>0</v>
      </c>
      <c r="BH1530" s="16">
        <v>0</v>
      </c>
      <c r="BI1530" s="14">
        <v>0</v>
      </c>
      <c r="BJ1530" s="11">
        <v>0</v>
      </c>
      <c r="BK1530" s="11">
        <v>0</v>
      </c>
      <c r="BL1530" s="11">
        <v>0</v>
      </c>
      <c r="BM1530" s="11">
        <v>0</v>
      </c>
      <c r="BN1530" s="11">
        <v>0</v>
      </c>
      <c r="BO1530" s="11">
        <v>0</v>
      </c>
      <c r="BP1530" s="11">
        <v>0</v>
      </c>
      <c r="BQ1530" s="46">
        <v>0</v>
      </c>
    </row>
    <row r="1531" ht="20.1" customHeight="1" spans="3:69">
      <c r="C1531" s="19">
        <v>70502004</v>
      </c>
      <c r="D1531" s="20" t="s">
        <v>437</v>
      </c>
      <c r="E1531" s="19">
        <v>1</v>
      </c>
      <c r="F1531" s="19">
        <v>60010500</v>
      </c>
      <c r="G1531" s="19">
        <v>0</v>
      </c>
      <c r="H1531" s="18">
        <v>0</v>
      </c>
      <c r="I1531" s="19">
        <v>1</v>
      </c>
      <c r="J1531" s="19">
        <v>0</v>
      </c>
      <c r="K1531" s="19">
        <v>0</v>
      </c>
      <c r="L1531" s="19">
        <v>0</v>
      </c>
      <c r="M1531" s="19">
        <v>0</v>
      </c>
      <c r="N1531" s="16">
        <v>2</v>
      </c>
      <c r="O1531" s="19">
        <v>2</v>
      </c>
      <c r="P1531" s="19">
        <v>0.6</v>
      </c>
      <c r="Q1531" s="19">
        <v>0</v>
      </c>
      <c r="R1531" s="11">
        <v>0</v>
      </c>
      <c r="S1531" s="18">
        <v>0</v>
      </c>
      <c r="T1531" s="16">
        <v>1</v>
      </c>
      <c r="U1531" s="19">
        <v>2</v>
      </c>
      <c r="V1531" s="19">
        <v>0</v>
      </c>
      <c r="W1531" s="19">
        <v>0</v>
      </c>
      <c r="X1531" s="19">
        <v>0</v>
      </c>
      <c r="Y1531" s="19">
        <v>0</v>
      </c>
      <c r="Z1531" s="19">
        <v>0</v>
      </c>
      <c r="AA1531" s="19">
        <v>0</v>
      </c>
      <c r="AB1531" s="19">
        <v>0</v>
      </c>
      <c r="AC1531" s="19">
        <v>0</v>
      </c>
      <c r="AD1531" s="19">
        <v>20</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v>90102001</v>
      </c>
      <c r="AS1531" s="19" t="s">
        <v>162</v>
      </c>
      <c r="AT1531" s="20" t="s">
        <v>163</v>
      </c>
      <c r="AU1531" s="19" t="s">
        <v>251</v>
      </c>
      <c r="AV1531" s="19">
        <v>0</v>
      </c>
      <c r="AW1531" s="19">
        <v>40000003</v>
      </c>
      <c r="AX1531" s="20" t="s">
        <v>164</v>
      </c>
      <c r="AY1531" s="20" t="s">
        <v>162</v>
      </c>
      <c r="AZ1531" s="18">
        <v>0</v>
      </c>
      <c r="BA1531" s="18">
        <v>0</v>
      </c>
      <c r="BB1531" s="76" t="s">
        <v>438</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ht="20.1" customHeight="1" spans="3:69">
      <c r="C1532" s="19">
        <v>70502005</v>
      </c>
      <c r="D1532" s="20" t="s">
        <v>439</v>
      </c>
      <c r="E1532" s="19">
        <v>1</v>
      </c>
      <c r="F1532" s="19">
        <v>60010500</v>
      </c>
      <c r="G1532" s="19">
        <v>0</v>
      </c>
      <c r="H1532" s="18">
        <v>0</v>
      </c>
      <c r="I1532" s="19">
        <v>1</v>
      </c>
      <c r="J1532" s="19">
        <v>0</v>
      </c>
      <c r="K1532" s="19">
        <v>0</v>
      </c>
      <c r="L1532" s="19">
        <v>0</v>
      </c>
      <c r="M1532" s="19">
        <v>0</v>
      </c>
      <c r="N1532" s="16">
        <v>2</v>
      </c>
      <c r="O1532" s="19">
        <v>2</v>
      </c>
      <c r="P1532" s="19">
        <v>0.6</v>
      </c>
      <c r="Q1532" s="19">
        <v>0</v>
      </c>
      <c r="R1532" s="11">
        <v>0</v>
      </c>
      <c r="S1532" s="18">
        <v>0</v>
      </c>
      <c r="T1532" s="16">
        <v>1</v>
      </c>
      <c r="U1532" s="19">
        <v>2</v>
      </c>
      <c r="V1532" s="19">
        <v>0</v>
      </c>
      <c r="W1532" s="19">
        <v>0</v>
      </c>
      <c r="X1532" s="19">
        <v>0</v>
      </c>
      <c r="Y1532" s="19">
        <v>0</v>
      </c>
      <c r="Z1532" s="19">
        <v>0</v>
      </c>
      <c r="AA1532" s="19">
        <v>0</v>
      </c>
      <c r="AB1532" s="19">
        <v>0</v>
      </c>
      <c r="AC1532" s="19">
        <v>0</v>
      </c>
      <c r="AD1532" s="16">
        <v>99999</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v>90104002</v>
      </c>
      <c r="AS1532" s="19" t="s">
        <v>162</v>
      </c>
      <c r="AT1532" s="20" t="s">
        <v>163</v>
      </c>
      <c r="AU1532" s="19" t="s">
        <v>251</v>
      </c>
      <c r="AV1532" s="19">
        <v>0</v>
      </c>
      <c r="AW1532" s="19">
        <v>0</v>
      </c>
      <c r="AX1532" s="20" t="s">
        <v>164</v>
      </c>
      <c r="AY1532" s="20" t="s">
        <v>162</v>
      </c>
      <c r="AZ1532" s="18">
        <v>0</v>
      </c>
      <c r="BA1532" s="18">
        <v>0</v>
      </c>
      <c r="BB1532" s="76" t="s">
        <v>440</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ht="19.5" customHeight="1" spans="3:69">
      <c r="C1533" s="19">
        <v>70503001</v>
      </c>
      <c r="D1533" s="20" t="s">
        <v>496</v>
      </c>
      <c r="E1533" s="19">
        <v>1</v>
      </c>
      <c r="F1533" s="19">
        <v>60010300</v>
      </c>
      <c r="G1533" s="19">
        <v>0</v>
      </c>
      <c r="H1533" s="18">
        <v>0</v>
      </c>
      <c r="I1533" s="19">
        <v>1</v>
      </c>
      <c r="J1533" s="19">
        <v>0</v>
      </c>
      <c r="K1533" s="19">
        <v>0</v>
      </c>
      <c r="L1533" s="19">
        <v>0</v>
      </c>
      <c r="M1533" s="19">
        <v>0</v>
      </c>
      <c r="N1533" s="16">
        <v>2</v>
      </c>
      <c r="O1533" s="19">
        <v>0</v>
      </c>
      <c r="P1533" s="19">
        <v>0</v>
      </c>
      <c r="Q1533" s="19">
        <v>0</v>
      </c>
      <c r="R1533" s="11">
        <v>0</v>
      </c>
      <c r="S1533" s="18">
        <v>0</v>
      </c>
      <c r="T1533" s="16">
        <v>1</v>
      </c>
      <c r="U1533" s="19">
        <v>2</v>
      </c>
      <c r="V1533" s="19">
        <v>0</v>
      </c>
      <c r="W1533" s="19">
        <v>3</v>
      </c>
      <c r="X1533" s="19">
        <v>0</v>
      </c>
      <c r="Y1533" s="19">
        <v>0</v>
      </c>
      <c r="Z1533" s="19">
        <v>0</v>
      </c>
      <c r="AA1533" s="19">
        <v>0</v>
      </c>
      <c r="AB1533" s="16">
        <v>0</v>
      </c>
      <c r="AC1533" s="19">
        <v>0</v>
      </c>
      <c r="AD1533" s="19">
        <v>20</v>
      </c>
      <c r="AE1533" s="19">
        <v>1</v>
      </c>
      <c r="AF1533" s="19">
        <v>1</v>
      </c>
      <c r="AG1533" s="11">
        <v>2</v>
      </c>
      <c r="AH1533" s="11">
        <v>2</v>
      </c>
      <c r="AI1533" s="11">
        <v>0</v>
      </c>
      <c r="AJ1533" s="11">
        <v>1.5</v>
      </c>
      <c r="AK1533" s="19">
        <v>0</v>
      </c>
      <c r="AL1533" s="19">
        <v>0</v>
      </c>
      <c r="AM1533" s="19">
        <v>0</v>
      </c>
      <c r="AN1533" s="19">
        <v>1</v>
      </c>
      <c r="AO1533" s="19">
        <v>30000</v>
      </c>
      <c r="AP1533" s="19">
        <v>0</v>
      </c>
      <c r="AQ1533" s="19">
        <v>4</v>
      </c>
      <c r="AR1533" s="11">
        <v>0</v>
      </c>
      <c r="AS1533" s="16" t="s">
        <v>430</v>
      </c>
      <c r="AT1533" s="20" t="s">
        <v>163</v>
      </c>
      <c r="AU1533" s="19" t="s">
        <v>360</v>
      </c>
      <c r="AV1533" s="19">
        <v>10003002</v>
      </c>
      <c r="AW1533" s="19">
        <v>70106005</v>
      </c>
      <c r="AX1533" s="20" t="s">
        <v>384</v>
      </c>
      <c r="AY1533" s="20">
        <v>0</v>
      </c>
      <c r="AZ1533" s="18">
        <v>0</v>
      </c>
      <c r="BA1533" s="18">
        <v>0</v>
      </c>
      <c r="BB1533" s="76" t="s">
        <v>679</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ht="20.1" customHeight="1" spans="3:69">
      <c r="C1534" s="19">
        <v>70503002</v>
      </c>
      <c r="D1534" s="17" t="s">
        <v>680</v>
      </c>
      <c r="E1534" s="19">
        <v>1</v>
      </c>
      <c r="F1534" s="16">
        <v>60010100</v>
      </c>
      <c r="G1534" s="19">
        <v>0</v>
      </c>
      <c r="H1534" s="18">
        <v>0</v>
      </c>
      <c r="I1534" s="19">
        <v>1</v>
      </c>
      <c r="J1534" s="19">
        <v>0</v>
      </c>
      <c r="K1534" s="19">
        <v>0</v>
      </c>
      <c r="L1534" s="16">
        <v>0</v>
      </c>
      <c r="M1534" s="16">
        <v>0</v>
      </c>
      <c r="N1534" s="16">
        <v>2</v>
      </c>
      <c r="O1534" s="16">
        <v>1</v>
      </c>
      <c r="P1534" s="16">
        <v>0.3</v>
      </c>
      <c r="Q1534" s="16">
        <v>0</v>
      </c>
      <c r="R1534" s="11">
        <v>0</v>
      </c>
      <c r="S1534" s="16">
        <v>0</v>
      </c>
      <c r="T1534" s="16">
        <v>1</v>
      </c>
      <c r="U1534" s="16">
        <v>2</v>
      </c>
      <c r="V1534" s="16">
        <v>0</v>
      </c>
      <c r="W1534" s="16">
        <v>2.5</v>
      </c>
      <c r="X1534" s="16">
        <v>0</v>
      </c>
      <c r="Y1534" s="16">
        <v>1</v>
      </c>
      <c r="Z1534" s="16">
        <v>0</v>
      </c>
      <c r="AA1534" s="16">
        <v>0</v>
      </c>
      <c r="AB1534" s="16">
        <v>0</v>
      </c>
      <c r="AC1534" s="16">
        <v>0</v>
      </c>
      <c r="AD1534" s="16">
        <v>12</v>
      </c>
      <c r="AE1534" s="16">
        <v>1</v>
      </c>
      <c r="AF1534" s="16">
        <v>3</v>
      </c>
      <c r="AG1534" s="11">
        <v>4</v>
      </c>
      <c r="AH1534" s="11">
        <v>1</v>
      </c>
      <c r="AI1534" s="11">
        <v>0</v>
      </c>
      <c r="AJ1534" s="11">
        <v>1.5</v>
      </c>
      <c r="AK1534" s="16">
        <v>0</v>
      </c>
      <c r="AL1534" s="16">
        <v>0</v>
      </c>
      <c r="AM1534" s="16">
        <v>0</v>
      </c>
      <c r="AN1534" s="16">
        <v>2.5</v>
      </c>
      <c r="AO1534" s="16">
        <v>5000</v>
      </c>
      <c r="AP1534" s="16">
        <v>2</v>
      </c>
      <c r="AQ1534" s="16">
        <v>0</v>
      </c>
      <c r="AR1534" s="11">
        <v>0</v>
      </c>
      <c r="AS1534" s="16">
        <v>0</v>
      </c>
      <c r="AT1534" s="20" t="s">
        <v>402</v>
      </c>
      <c r="AU1534" s="16" t="s">
        <v>353</v>
      </c>
      <c r="AV1534" s="19">
        <v>10000007</v>
      </c>
      <c r="AW1534" s="19">
        <v>70404002</v>
      </c>
      <c r="AX1534" s="17" t="s">
        <v>164</v>
      </c>
      <c r="AY1534" s="16" t="s">
        <v>2158</v>
      </c>
      <c r="AZ1534" s="18">
        <v>0</v>
      </c>
      <c r="BA1534" s="18">
        <v>0</v>
      </c>
      <c r="BB1534" s="39" t="s">
        <v>2146</v>
      </c>
      <c r="BC1534" s="16">
        <v>0</v>
      </c>
      <c r="BD1534" s="16">
        <v>0</v>
      </c>
      <c r="BE1534" s="16">
        <v>0</v>
      </c>
      <c r="BF1534" s="16">
        <v>0</v>
      </c>
      <c r="BG1534" s="16">
        <v>0</v>
      </c>
      <c r="BH1534" s="16">
        <v>0</v>
      </c>
      <c r="BI1534" s="14">
        <v>0</v>
      </c>
      <c r="BJ1534" s="11">
        <v>0</v>
      </c>
      <c r="BK1534" s="11">
        <v>0</v>
      </c>
      <c r="BL1534" s="11">
        <v>0</v>
      </c>
      <c r="BM1534" s="11">
        <v>0</v>
      </c>
      <c r="BN1534" s="11">
        <v>0</v>
      </c>
      <c r="BO1534" s="11">
        <v>0</v>
      </c>
      <c r="BP1534" s="11">
        <v>0</v>
      </c>
      <c r="BQ1534" s="46">
        <v>0</v>
      </c>
    </row>
    <row r="1535" ht="20.1" customHeight="1" spans="3:69">
      <c r="C1535" s="19">
        <v>70503003</v>
      </c>
      <c r="D1535" s="20" t="s">
        <v>356</v>
      </c>
      <c r="E1535" s="19">
        <v>1</v>
      </c>
      <c r="F1535" s="19">
        <v>60010500</v>
      </c>
      <c r="G1535" s="19">
        <v>0</v>
      </c>
      <c r="H1535" s="18">
        <v>0</v>
      </c>
      <c r="I1535" s="19">
        <v>1</v>
      </c>
      <c r="J1535" s="19">
        <v>0</v>
      </c>
      <c r="K1535" s="19">
        <v>0</v>
      </c>
      <c r="L1535" s="19">
        <v>0</v>
      </c>
      <c r="M1535" s="19">
        <v>0</v>
      </c>
      <c r="N1535" s="16">
        <v>2</v>
      </c>
      <c r="O1535" s="19">
        <v>2</v>
      </c>
      <c r="P1535" s="19">
        <v>0.6</v>
      </c>
      <c r="Q1535" s="19">
        <v>0</v>
      </c>
      <c r="R1535" s="11">
        <v>0</v>
      </c>
      <c r="S1535" s="18">
        <v>0</v>
      </c>
      <c r="T1535" s="16">
        <v>1</v>
      </c>
      <c r="U1535" s="19">
        <v>2</v>
      </c>
      <c r="V1535" s="19">
        <v>0</v>
      </c>
      <c r="W1535" s="19">
        <v>0</v>
      </c>
      <c r="X1535" s="19">
        <v>0</v>
      </c>
      <c r="Y1535" s="19">
        <v>0</v>
      </c>
      <c r="Z1535" s="19">
        <v>0</v>
      </c>
      <c r="AA1535" s="19">
        <v>0</v>
      </c>
      <c r="AB1535" s="16">
        <v>0</v>
      </c>
      <c r="AC1535" s="19">
        <v>0</v>
      </c>
      <c r="AD1535" s="19">
        <v>20</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v>90401004</v>
      </c>
      <c r="AS1535" s="19" t="s">
        <v>162</v>
      </c>
      <c r="AT1535" s="20" t="s">
        <v>162</v>
      </c>
      <c r="AU1535" s="19" t="s">
        <v>251</v>
      </c>
      <c r="AV1535" s="19">
        <v>0</v>
      </c>
      <c r="AW1535" s="19">
        <v>40000003</v>
      </c>
      <c r="AX1535" s="20" t="s">
        <v>164</v>
      </c>
      <c r="AY1535" s="20" t="s">
        <v>162</v>
      </c>
      <c r="AZ1535" s="18">
        <v>0</v>
      </c>
      <c r="BA1535" s="18">
        <v>0</v>
      </c>
      <c r="BB1535" s="76" t="s">
        <v>549</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ht="20.1" customHeight="1" spans="3:69">
      <c r="C1536" s="19">
        <v>70503004</v>
      </c>
      <c r="D1536" s="20" t="s">
        <v>373</v>
      </c>
      <c r="E1536" s="19">
        <v>1</v>
      </c>
      <c r="F1536" s="19">
        <v>60010500</v>
      </c>
      <c r="G1536" s="19">
        <v>0</v>
      </c>
      <c r="H1536" s="18">
        <v>0</v>
      </c>
      <c r="I1536" s="19">
        <v>1</v>
      </c>
      <c r="J1536" s="19">
        <v>0</v>
      </c>
      <c r="K1536" s="19">
        <v>0</v>
      </c>
      <c r="L1536" s="19">
        <v>0</v>
      </c>
      <c r="M1536" s="19">
        <v>0</v>
      </c>
      <c r="N1536" s="16">
        <v>2</v>
      </c>
      <c r="O1536" s="19">
        <v>2</v>
      </c>
      <c r="P1536" s="19">
        <v>0.3</v>
      </c>
      <c r="Q1536" s="19">
        <v>0</v>
      </c>
      <c r="R1536" s="11">
        <v>0</v>
      </c>
      <c r="S1536" s="18">
        <v>0</v>
      </c>
      <c r="T1536" s="16">
        <v>1</v>
      </c>
      <c r="U1536" s="19">
        <v>2</v>
      </c>
      <c r="V1536" s="19">
        <v>0</v>
      </c>
      <c r="W1536" s="19">
        <v>0</v>
      </c>
      <c r="X1536" s="19">
        <v>0</v>
      </c>
      <c r="Y1536" s="19">
        <v>0</v>
      </c>
      <c r="Z1536" s="19">
        <v>0</v>
      </c>
      <c r="AA1536" s="19">
        <v>0</v>
      </c>
      <c r="AB1536" s="16">
        <v>0</v>
      </c>
      <c r="AC1536" s="19">
        <v>0</v>
      </c>
      <c r="AD1536" s="16">
        <v>15</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v>90402005</v>
      </c>
      <c r="AS1536" s="19" t="s">
        <v>162</v>
      </c>
      <c r="AT1536" s="20" t="s">
        <v>163</v>
      </c>
      <c r="AU1536" s="19" t="s">
        <v>251</v>
      </c>
      <c r="AV1536" s="19">
        <v>0</v>
      </c>
      <c r="AW1536" s="19">
        <v>0</v>
      </c>
      <c r="AX1536" s="20" t="s">
        <v>164</v>
      </c>
      <c r="AY1536" s="20" t="s">
        <v>162</v>
      </c>
      <c r="AZ1536" s="18">
        <v>0</v>
      </c>
      <c r="BA1536" s="18">
        <v>0</v>
      </c>
      <c r="BB1536" s="76" t="s">
        <v>493</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ht="20.1" customHeight="1" spans="3:69">
      <c r="C1537" s="19">
        <v>70503005</v>
      </c>
      <c r="D1537" s="17" t="s">
        <v>882</v>
      </c>
      <c r="E1537" s="16">
        <v>2</v>
      </c>
      <c r="F1537" s="16">
        <v>61012301</v>
      </c>
      <c r="G1537" s="16">
        <v>0</v>
      </c>
      <c r="H1537" s="18">
        <v>0</v>
      </c>
      <c r="I1537" s="19">
        <v>1</v>
      </c>
      <c r="J1537" s="19">
        <v>0</v>
      </c>
      <c r="K1537" s="19">
        <v>0</v>
      </c>
      <c r="L1537" s="16">
        <v>0</v>
      </c>
      <c r="M1537" s="16">
        <v>0</v>
      </c>
      <c r="N1537" s="16">
        <v>2</v>
      </c>
      <c r="O1537" s="16">
        <v>1</v>
      </c>
      <c r="P1537" s="16">
        <v>0.5</v>
      </c>
      <c r="Q1537" s="16">
        <v>0</v>
      </c>
      <c r="R1537" s="11">
        <v>0</v>
      </c>
      <c r="S1537" s="16">
        <v>0</v>
      </c>
      <c r="T1537" s="16">
        <v>1</v>
      </c>
      <c r="U1537" s="16">
        <v>2</v>
      </c>
      <c r="V1537" s="16">
        <v>0</v>
      </c>
      <c r="W1537" s="16">
        <v>3</v>
      </c>
      <c r="X1537" s="16">
        <v>0</v>
      </c>
      <c r="Y1537" s="16">
        <v>1</v>
      </c>
      <c r="Z1537" s="16">
        <v>0</v>
      </c>
      <c r="AA1537" s="16">
        <v>0</v>
      </c>
      <c r="AB1537" s="16">
        <v>0</v>
      </c>
      <c r="AC1537" s="16">
        <v>0</v>
      </c>
      <c r="AD1537" s="16">
        <v>12</v>
      </c>
      <c r="AE1537" s="16">
        <v>2</v>
      </c>
      <c r="AF1537" s="16" t="s">
        <v>171</v>
      </c>
      <c r="AG1537" s="11">
        <v>0</v>
      </c>
      <c r="AH1537" s="11">
        <v>2</v>
      </c>
      <c r="AI1537" s="11">
        <v>0</v>
      </c>
      <c r="AJ1537" s="11">
        <v>1.5</v>
      </c>
      <c r="AK1537" s="16">
        <v>0</v>
      </c>
      <c r="AL1537" s="16">
        <v>0</v>
      </c>
      <c r="AM1537" s="16">
        <v>0</v>
      </c>
      <c r="AN1537" s="16">
        <v>0.2</v>
      </c>
      <c r="AO1537" s="16">
        <v>200</v>
      </c>
      <c r="AP1537" s="16">
        <v>1</v>
      </c>
      <c r="AQ1537" s="16">
        <v>30</v>
      </c>
      <c r="AR1537" s="11">
        <v>0</v>
      </c>
      <c r="AS1537" s="16" t="s">
        <v>162</v>
      </c>
      <c r="AT1537" s="17" t="s">
        <v>201</v>
      </c>
      <c r="AU1537" s="16" t="s">
        <v>173</v>
      </c>
      <c r="AV1537" s="19">
        <v>10000011</v>
      </c>
      <c r="AW1537" s="19">
        <v>70404001</v>
      </c>
      <c r="AX1537" s="17" t="s">
        <v>174</v>
      </c>
      <c r="AY1537" s="16">
        <v>0</v>
      </c>
      <c r="AZ1537" s="18">
        <v>0</v>
      </c>
      <c r="BA1537" s="18">
        <v>0</v>
      </c>
      <c r="BB1537" s="39" t="s">
        <v>2148</v>
      </c>
      <c r="BC1537" s="16">
        <v>0</v>
      </c>
      <c r="BD1537" s="16">
        <v>0</v>
      </c>
      <c r="BE1537" s="16">
        <v>0</v>
      </c>
      <c r="BF1537" s="16">
        <v>0</v>
      </c>
      <c r="BG1537" s="16">
        <v>0</v>
      </c>
      <c r="BH1537" s="16">
        <v>0</v>
      </c>
      <c r="BI1537" s="14">
        <v>0</v>
      </c>
      <c r="BJ1537" s="11">
        <v>0</v>
      </c>
      <c r="BK1537" s="11">
        <v>0</v>
      </c>
      <c r="BL1537" s="11">
        <v>0</v>
      </c>
      <c r="BM1537" s="11">
        <v>0</v>
      </c>
      <c r="BN1537" s="11">
        <v>0</v>
      </c>
      <c r="BO1537" s="11">
        <v>0</v>
      </c>
      <c r="BP1537" s="11">
        <v>0</v>
      </c>
      <c r="BQ1537" s="46">
        <v>0</v>
      </c>
    </row>
    <row r="1538" ht="20.1" customHeight="1" spans="3:69">
      <c r="C1538" s="19">
        <v>70503006</v>
      </c>
      <c r="D1538" s="17" t="s">
        <v>657</v>
      </c>
      <c r="E1538" s="19">
        <v>1</v>
      </c>
      <c r="F1538" s="16">
        <v>60010100</v>
      </c>
      <c r="G1538" s="19">
        <v>0</v>
      </c>
      <c r="H1538" s="18">
        <v>0</v>
      </c>
      <c r="I1538" s="19">
        <v>1</v>
      </c>
      <c r="J1538" s="19">
        <v>0</v>
      </c>
      <c r="K1538" s="19">
        <v>0</v>
      </c>
      <c r="L1538" s="16">
        <v>0</v>
      </c>
      <c r="M1538" s="16">
        <v>0</v>
      </c>
      <c r="N1538" s="16">
        <v>2</v>
      </c>
      <c r="O1538" s="16">
        <v>1</v>
      </c>
      <c r="P1538" s="16">
        <v>0.3</v>
      </c>
      <c r="Q1538" s="16">
        <v>0</v>
      </c>
      <c r="R1538" s="11">
        <v>0</v>
      </c>
      <c r="S1538" s="16">
        <v>0</v>
      </c>
      <c r="T1538" s="16">
        <v>1</v>
      </c>
      <c r="U1538" s="16">
        <v>2</v>
      </c>
      <c r="V1538" s="16">
        <v>0</v>
      </c>
      <c r="W1538" s="16">
        <v>2</v>
      </c>
      <c r="X1538" s="16">
        <v>0</v>
      </c>
      <c r="Y1538" s="16">
        <v>1</v>
      </c>
      <c r="Z1538" s="16">
        <v>0</v>
      </c>
      <c r="AA1538" s="16">
        <v>0</v>
      </c>
      <c r="AB1538" s="16">
        <v>0</v>
      </c>
      <c r="AC1538" s="16">
        <v>0</v>
      </c>
      <c r="AD1538" s="16">
        <v>12</v>
      </c>
      <c r="AE1538" s="16">
        <v>1</v>
      </c>
      <c r="AF1538" s="16">
        <v>3</v>
      </c>
      <c r="AG1538" s="11">
        <v>4</v>
      </c>
      <c r="AH1538" s="11">
        <v>1</v>
      </c>
      <c r="AI1538" s="11">
        <v>0</v>
      </c>
      <c r="AJ1538" s="11">
        <v>1.5</v>
      </c>
      <c r="AK1538" s="16">
        <v>0</v>
      </c>
      <c r="AL1538" s="16">
        <v>0</v>
      </c>
      <c r="AM1538" s="16">
        <v>0</v>
      </c>
      <c r="AN1538" s="16">
        <v>3</v>
      </c>
      <c r="AO1538" s="16">
        <v>999999</v>
      </c>
      <c r="AP1538" s="16">
        <v>3</v>
      </c>
      <c r="AQ1538" s="16">
        <v>0</v>
      </c>
      <c r="AR1538" s="11">
        <v>0</v>
      </c>
      <c r="AS1538" s="16" t="s">
        <v>162</v>
      </c>
      <c r="AT1538" s="20" t="s">
        <v>218</v>
      </c>
      <c r="AU1538" s="16" t="s">
        <v>353</v>
      </c>
      <c r="AV1538" s="19">
        <v>10000007</v>
      </c>
      <c r="AW1538" s="19">
        <v>70302004</v>
      </c>
      <c r="AX1538" s="17" t="s">
        <v>164</v>
      </c>
      <c r="AY1538" s="16" t="s">
        <v>2159</v>
      </c>
      <c r="AZ1538" s="18">
        <v>0</v>
      </c>
      <c r="BA1538" s="18">
        <v>0</v>
      </c>
      <c r="BB1538" s="39" t="s">
        <v>2086</v>
      </c>
      <c r="BC1538" s="16">
        <v>0</v>
      </c>
      <c r="BD1538" s="16">
        <v>0</v>
      </c>
      <c r="BE1538" s="16">
        <v>0</v>
      </c>
      <c r="BF1538" s="16">
        <v>0</v>
      </c>
      <c r="BG1538" s="16">
        <v>0</v>
      </c>
      <c r="BH1538" s="16">
        <v>0</v>
      </c>
      <c r="BI1538" s="14">
        <v>0</v>
      </c>
      <c r="BJ1538" s="11">
        <v>0</v>
      </c>
      <c r="BK1538" s="11">
        <v>0</v>
      </c>
      <c r="BL1538" s="11">
        <v>0</v>
      </c>
      <c r="BM1538" s="11">
        <v>0</v>
      </c>
      <c r="BN1538" s="11">
        <v>0</v>
      </c>
      <c r="BO1538" s="11">
        <v>0</v>
      </c>
      <c r="BP1538" s="11">
        <v>0</v>
      </c>
      <c r="BQ1538" s="46">
        <v>0</v>
      </c>
    </row>
    <row r="1539" ht="20.1" customHeight="1" spans="3:69">
      <c r="C1539" s="19">
        <v>70504001</v>
      </c>
      <c r="D1539" s="17" t="s">
        <v>692</v>
      </c>
      <c r="E1539" s="16">
        <v>1</v>
      </c>
      <c r="F1539" s="16">
        <v>60010300</v>
      </c>
      <c r="G1539" s="19">
        <v>0</v>
      </c>
      <c r="H1539" s="18">
        <v>0</v>
      </c>
      <c r="I1539" s="19">
        <v>1</v>
      </c>
      <c r="J1539" s="19">
        <v>0</v>
      </c>
      <c r="K1539" s="19">
        <v>0</v>
      </c>
      <c r="L1539" s="16">
        <v>0</v>
      </c>
      <c r="M1539" s="16">
        <v>0</v>
      </c>
      <c r="N1539" s="16">
        <v>2</v>
      </c>
      <c r="O1539" s="16">
        <v>2</v>
      </c>
      <c r="P1539" s="16">
        <v>0.8</v>
      </c>
      <c r="Q1539" s="16">
        <v>1</v>
      </c>
      <c r="R1539" s="11">
        <v>0</v>
      </c>
      <c r="S1539" s="16">
        <v>0</v>
      </c>
      <c r="T1539" s="16">
        <v>1</v>
      </c>
      <c r="U1539" s="16">
        <v>2</v>
      </c>
      <c r="V1539" s="16">
        <v>0</v>
      </c>
      <c r="W1539" s="16">
        <v>0</v>
      </c>
      <c r="X1539" s="16">
        <v>0</v>
      </c>
      <c r="Y1539" s="16">
        <v>0</v>
      </c>
      <c r="Z1539" s="16">
        <v>0</v>
      </c>
      <c r="AA1539" s="16">
        <v>0</v>
      </c>
      <c r="AB1539" s="16">
        <v>0</v>
      </c>
      <c r="AC1539" s="16">
        <v>0</v>
      </c>
      <c r="AD1539" s="16">
        <v>99999</v>
      </c>
      <c r="AE1539" s="16">
        <v>0</v>
      </c>
      <c r="AF1539" s="16">
        <v>0</v>
      </c>
      <c r="AG1539" s="11">
        <v>2</v>
      </c>
      <c r="AH1539" s="11">
        <v>2</v>
      </c>
      <c r="AI1539" s="11">
        <v>0</v>
      </c>
      <c r="AJ1539" s="11">
        <v>1.5</v>
      </c>
      <c r="AK1539" s="16">
        <v>0</v>
      </c>
      <c r="AL1539" s="16">
        <v>0</v>
      </c>
      <c r="AM1539" s="16">
        <v>0</v>
      </c>
      <c r="AN1539" s="16">
        <v>1</v>
      </c>
      <c r="AO1539" s="16">
        <v>3000</v>
      </c>
      <c r="AP1539" s="16">
        <v>0.5</v>
      </c>
      <c r="AQ1539" s="16">
        <v>0</v>
      </c>
      <c r="AR1539" s="11">
        <v>0</v>
      </c>
      <c r="AS1539" s="16" t="s">
        <v>162</v>
      </c>
      <c r="AT1539" s="20" t="s">
        <v>163</v>
      </c>
      <c r="AU1539" s="16" t="s">
        <v>360</v>
      </c>
      <c r="AV1539" s="19">
        <v>0</v>
      </c>
      <c r="AW1539" s="19">
        <v>0</v>
      </c>
      <c r="AX1539" s="17" t="s">
        <v>348</v>
      </c>
      <c r="AY1539" s="16" t="s">
        <v>693</v>
      </c>
      <c r="AZ1539" s="18">
        <v>0</v>
      </c>
      <c r="BA1539" s="18">
        <v>0</v>
      </c>
      <c r="BB1539" s="39" t="s">
        <v>694</v>
      </c>
      <c r="BC1539" s="16">
        <v>0</v>
      </c>
      <c r="BD1539" s="16">
        <v>0</v>
      </c>
      <c r="BE1539" s="16">
        <v>0</v>
      </c>
      <c r="BF1539" s="16">
        <v>0</v>
      </c>
      <c r="BG1539" s="16">
        <v>0</v>
      </c>
      <c r="BH1539" s="16">
        <v>0</v>
      </c>
      <c r="BI1539" s="14">
        <v>0</v>
      </c>
      <c r="BJ1539" s="11">
        <v>0</v>
      </c>
      <c r="BK1539" s="11">
        <v>0</v>
      </c>
      <c r="BL1539" s="11">
        <v>0</v>
      </c>
      <c r="BM1539" s="11">
        <v>0</v>
      </c>
      <c r="BN1539" s="11">
        <v>0</v>
      </c>
      <c r="BO1539" s="11">
        <v>0</v>
      </c>
      <c r="BP1539" s="11">
        <v>0</v>
      </c>
      <c r="BQ1539" s="46">
        <v>0</v>
      </c>
    </row>
    <row r="1540" ht="19.5" customHeight="1" spans="3:69">
      <c r="C1540" s="19">
        <v>70504002</v>
      </c>
      <c r="D1540" s="17" t="s">
        <v>695</v>
      </c>
      <c r="E1540" s="19">
        <v>1</v>
      </c>
      <c r="F1540" s="16">
        <v>60010100</v>
      </c>
      <c r="G1540" s="19">
        <v>0</v>
      </c>
      <c r="H1540" s="18">
        <v>0</v>
      </c>
      <c r="I1540" s="19">
        <v>1</v>
      </c>
      <c r="J1540" s="19">
        <v>0</v>
      </c>
      <c r="K1540" s="19">
        <v>0</v>
      </c>
      <c r="L1540" s="16">
        <v>0</v>
      </c>
      <c r="M1540" s="16">
        <v>0</v>
      </c>
      <c r="N1540" s="16">
        <v>2</v>
      </c>
      <c r="O1540" s="16">
        <v>1</v>
      </c>
      <c r="P1540" s="16">
        <v>0.3</v>
      </c>
      <c r="Q1540" s="16">
        <v>0</v>
      </c>
      <c r="R1540" s="11">
        <v>0</v>
      </c>
      <c r="S1540" s="16">
        <v>0</v>
      </c>
      <c r="T1540" s="16">
        <v>1</v>
      </c>
      <c r="U1540" s="16">
        <v>2</v>
      </c>
      <c r="V1540" s="16">
        <v>0</v>
      </c>
      <c r="W1540" s="16">
        <v>2.5</v>
      </c>
      <c r="X1540" s="16">
        <v>0</v>
      </c>
      <c r="Y1540" s="16">
        <v>1</v>
      </c>
      <c r="Z1540" s="16">
        <v>0</v>
      </c>
      <c r="AA1540" s="16">
        <v>0</v>
      </c>
      <c r="AB1540" s="16">
        <v>0</v>
      </c>
      <c r="AC1540" s="16">
        <v>0</v>
      </c>
      <c r="AD1540" s="16">
        <v>16</v>
      </c>
      <c r="AE1540" s="16">
        <v>1</v>
      </c>
      <c r="AF1540" s="16" t="s">
        <v>396</v>
      </c>
      <c r="AG1540" s="11">
        <v>0</v>
      </c>
      <c r="AH1540" s="11">
        <v>1</v>
      </c>
      <c r="AI1540" s="11">
        <v>0</v>
      </c>
      <c r="AJ1540" s="11">
        <v>3</v>
      </c>
      <c r="AK1540" s="16">
        <v>0</v>
      </c>
      <c r="AL1540" s="16">
        <v>0</v>
      </c>
      <c r="AM1540" s="16">
        <v>0</v>
      </c>
      <c r="AN1540" s="16">
        <v>3</v>
      </c>
      <c r="AO1540" s="16">
        <v>5000</v>
      </c>
      <c r="AP1540" s="16">
        <v>2.5</v>
      </c>
      <c r="AQ1540" s="16">
        <v>0</v>
      </c>
      <c r="AR1540" s="11">
        <v>0</v>
      </c>
      <c r="AS1540" s="16">
        <v>80001030</v>
      </c>
      <c r="AT1540" s="20" t="s">
        <v>218</v>
      </c>
      <c r="AU1540" s="16" t="s">
        <v>353</v>
      </c>
      <c r="AV1540" s="19">
        <v>10000007</v>
      </c>
      <c r="AW1540" s="19">
        <v>70204001</v>
      </c>
      <c r="AX1540" s="17" t="s">
        <v>164</v>
      </c>
      <c r="AY1540" s="16">
        <v>0</v>
      </c>
      <c r="AZ1540" s="18">
        <v>0</v>
      </c>
      <c r="BA1540" s="18">
        <v>0</v>
      </c>
      <c r="BB1540" s="39" t="s">
        <v>696</v>
      </c>
      <c r="BC1540" s="16">
        <v>0</v>
      </c>
      <c r="BD1540" s="16">
        <v>0</v>
      </c>
      <c r="BE1540" s="16">
        <v>0</v>
      </c>
      <c r="BF1540" s="16">
        <v>0</v>
      </c>
      <c r="BG1540" s="16">
        <v>0</v>
      </c>
      <c r="BH1540" s="16">
        <v>0</v>
      </c>
      <c r="BI1540" s="14">
        <v>0</v>
      </c>
      <c r="BJ1540" s="11">
        <v>0</v>
      </c>
      <c r="BK1540" s="11">
        <v>0</v>
      </c>
      <c r="BL1540" s="11">
        <v>0</v>
      </c>
      <c r="BM1540" s="11">
        <v>0</v>
      </c>
      <c r="BN1540" s="11">
        <v>0</v>
      </c>
      <c r="BO1540" s="11">
        <v>0</v>
      </c>
      <c r="BP1540" s="11">
        <v>0</v>
      </c>
      <c r="BQ1540" s="46">
        <v>0</v>
      </c>
    </row>
    <row r="1541" ht="20.1" customHeight="1" spans="3:69">
      <c r="C1541" s="19">
        <v>70504003</v>
      </c>
      <c r="D1541" s="17" t="s">
        <v>606</v>
      </c>
      <c r="E1541" s="19">
        <v>1</v>
      </c>
      <c r="F1541" s="16">
        <v>60010100</v>
      </c>
      <c r="G1541" s="19">
        <v>0</v>
      </c>
      <c r="H1541" s="18">
        <v>0</v>
      </c>
      <c r="I1541" s="19">
        <v>1</v>
      </c>
      <c r="J1541" s="19">
        <v>0</v>
      </c>
      <c r="K1541" s="19">
        <v>0</v>
      </c>
      <c r="L1541" s="16">
        <v>0</v>
      </c>
      <c r="M1541" s="16">
        <v>0</v>
      </c>
      <c r="N1541" s="16">
        <v>2</v>
      </c>
      <c r="O1541" s="16">
        <v>1</v>
      </c>
      <c r="P1541" s="16">
        <v>0.3</v>
      </c>
      <c r="Q1541" s="16">
        <v>0</v>
      </c>
      <c r="R1541" s="11">
        <v>0</v>
      </c>
      <c r="S1541" s="16">
        <v>0</v>
      </c>
      <c r="T1541" s="16">
        <v>1</v>
      </c>
      <c r="U1541" s="16">
        <v>2</v>
      </c>
      <c r="V1541" s="16">
        <v>0</v>
      </c>
      <c r="W1541" s="16">
        <v>2</v>
      </c>
      <c r="X1541" s="16">
        <v>0</v>
      </c>
      <c r="Y1541" s="16">
        <v>1</v>
      </c>
      <c r="Z1541" s="16">
        <v>0</v>
      </c>
      <c r="AA1541" s="16">
        <v>0</v>
      </c>
      <c r="AB1541" s="16">
        <v>0</v>
      </c>
      <c r="AC1541" s="16">
        <v>0</v>
      </c>
      <c r="AD1541" s="16">
        <v>16</v>
      </c>
      <c r="AE1541" s="16">
        <v>1</v>
      </c>
      <c r="AF1541" s="16">
        <v>3</v>
      </c>
      <c r="AG1541" s="11">
        <v>4</v>
      </c>
      <c r="AH1541" s="11">
        <v>1</v>
      </c>
      <c r="AI1541" s="11">
        <v>0</v>
      </c>
      <c r="AJ1541" s="11">
        <v>1.5</v>
      </c>
      <c r="AK1541" s="16">
        <v>0</v>
      </c>
      <c r="AL1541" s="16">
        <v>0</v>
      </c>
      <c r="AM1541" s="16">
        <v>0</v>
      </c>
      <c r="AN1541" s="16">
        <v>3</v>
      </c>
      <c r="AO1541" s="16">
        <v>5000</v>
      </c>
      <c r="AP1541" s="16">
        <v>3</v>
      </c>
      <c r="AQ1541" s="16">
        <v>0</v>
      </c>
      <c r="AR1541" s="11">
        <v>0</v>
      </c>
      <c r="AS1541" s="16">
        <v>80001030</v>
      </c>
      <c r="AT1541" s="20" t="s">
        <v>201</v>
      </c>
      <c r="AU1541" s="16" t="s">
        <v>353</v>
      </c>
      <c r="AV1541" s="19">
        <v>10000007</v>
      </c>
      <c r="AW1541" s="19">
        <v>70204002</v>
      </c>
      <c r="AX1541" s="17" t="s">
        <v>164</v>
      </c>
      <c r="AY1541" s="16" t="s">
        <v>2160</v>
      </c>
      <c r="AZ1541" s="18">
        <v>0</v>
      </c>
      <c r="BA1541" s="18">
        <v>0</v>
      </c>
      <c r="BB1541" s="39" t="s">
        <v>698</v>
      </c>
      <c r="BC1541" s="16">
        <v>0</v>
      </c>
      <c r="BD1541" s="16">
        <v>0</v>
      </c>
      <c r="BE1541" s="16">
        <v>0</v>
      </c>
      <c r="BF1541" s="16">
        <v>0</v>
      </c>
      <c r="BG1541" s="16">
        <v>0</v>
      </c>
      <c r="BH1541" s="16">
        <v>0</v>
      </c>
      <c r="BI1541" s="14">
        <v>0</v>
      </c>
      <c r="BJ1541" s="11">
        <v>0</v>
      </c>
      <c r="BK1541" s="11">
        <v>0</v>
      </c>
      <c r="BL1541" s="11">
        <v>0</v>
      </c>
      <c r="BM1541" s="11">
        <v>0</v>
      </c>
      <c r="BN1541" s="11">
        <v>0</v>
      </c>
      <c r="BO1541" s="11">
        <v>0</v>
      </c>
      <c r="BP1541" s="11">
        <v>0</v>
      </c>
      <c r="BQ1541" s="46">
        <v>0</v>
      </c>
    </row>
    <row r="1542" ht="20.1" customHeight="1" spans="3:69">
      <c r="C1542" s="19">
        <v>70504004</v>
      </c>
      <c r="D1542" s="17" t="s">
        <v>609</v>
      </c>
      <c r="E1542" s="19">
        <v>1</v>
      </c>
      <c r="F1542" s="16">
        <v>60010100</v>
      </c>
      <c r="G1542" s="19">
        <v>0</v>
      </c>
      <c r="H1542" s="18">
        <v>0</v>
      </c>
      <c r="I1542" s="19">
        <v>1</v>
      </c>
      <c r="J1542" s="19">
        <v>0</v>
      </c>
      <c r="K1542" s="19">
        <v>0</v>
      </c>
      <c r="L1542" s="16">
        <v>0</v>
      </c>
      <c r="M1542" s="16">
        <v>0</v>
      </c>
      <c r="N1542" s="16">
        <v>2</v>
      </c>
      <c r="O1542" s="16">
        <v>1</v>
      </c>
      <c r="P1542" s="16">
        <v>0.3</v>
      </c>
      <c r="Q1542" s="16">
        <v>0</v>
      </c>
      <c r="R1542" s="11">
        <v>0</v>
      </c>
      <c r="S1542" s="16">
        <v>0</v>
      </c>
      <c r="T1542" s="16">
        <v>1</v>
      </c>
      <c r="U1542" s="16">
        <v>2</v>
      </c>
      <c r="V1542" s="16">
        <v>0</v>
      </c>
      <c r="W1542" s="16">
        <v>2.5</v>
      </c>
      <c r="X1542" s="16">
        <v>0</v>
      </c>
      <c r="Y1542" s="16">
        <v>1</v>
      </c>
      <c r="Z1542" s="16">
        <v>0</v>
      </c>
      <c r="AA1542" s="16">
        <v>0</v>
      </c>
      <c r="AB1542" s="16">
        <v>0</v>
      </c>
      <c r="AC1542" s="16">
        <v>0</v>
      </c>
      <c r="AD1542" s="16">
        <v>16</v>
      </c>
      <c r="AE1542" s="16">
        <v>1</v>
      </c>
      <c r="AF1542" s="16">
        <v>3</v>
      </c>
      <c r="AG1542" s="11">
        <v>6</v>
      </c>
      <c r="AH1542" s="11">
        <v>1</v>
      </c>
      <c r="AI1542" s="11">
        <v>0</v>
      </c>
      <c r="AJ1542" s="11">
        <v>1.5</v>
      </c>
      <c r="AK1542" s="16">
        <v>0</v>
      </c>
      <c r="AL1542" s="16">
        <v>0</v>
      </c>
      <c r="AM1542" s="16">
        <v>0</v>
      </c>
      <c r="AN1542" s="16">
        <v>3</v>
      </c>
      <c r="AO1542" s="16">
        <v>5000</v>
      </c>
      <c r="AP1542" s="16">
        <v>3</v>
      </c>
      <c r="AQ1542" s="16">
        <v>0</v>
      </c>
      <c r="AR1542" s="11">
        <v>0</v>
      </c>
      <c r="AS1542" s="16">
        <v>80001030</v>
      </c>
      <c r="AT1542" s="20" t="s">
        <v>402</v>
      </c>
      <c r="AU1542" s="16" t="s">
        <v>353</v>
      </c>
      <c r="AV1542" s="19">
        <v>10000007</v>
      </c>
      <c r="AW1542" s="19">
        <v>70204003</v>
      </c>
      <c r="AX1542" s="17" t="s">
        <v>164</v>
      </c>
      <c r="AY1542" s="16" t="s">
        <v>2161</v>
      </c>
      <c r="AZ1542" s="18">
        <v>0</v>
      </c>
      <c r="BA1542" s="18">
        <v>0</v>
      </c>
      <c r="BB1542" s="39" t="s">
        <v>700</v>
      </c>
      <c r="BC1542" s="16">
        <v>0</v>
      </c>
      <c r="BD1542" s="16">
        <v>0</v>
      </c>
      <c r="BE1542" s="16">
        <v>0</v>
      </c>
      <c r="BF1542" s="16">
        <v>0</v>
      </c>
      <c r="BG1542" s="16">
        <v>0</v>
      </c>
      <c r="BH1542" s="16">
        <v>0</v>
      </c>
      <c r="BI1542" s="14">
        <v>0</v>
      </c>
      <c r="BJ1542" s="11">
        <v>0</v>
      </c>
      <c r="BK1542" s="11">
        <v>0</v>
      </c>
      <c r="BL1542" s="11">
        <v>0</v>
      </c>
      <c r="BM1542" s="11">
        <v>0</v>
      </c>
      <c r="BN1542" s="11">
        <v>0</v>
      </c>
      <c r="BO1542" s="11">
        <v>0</v>
      </c>
      <c r="BP1542" s="11">
        <v>0</v>
      </c>
      <c r="BQ1542" s="46">
        <v>0</v>
      </c>
    </row>
    <row r="1543" ht="19.5" customHeight="1" spans="3:69">
      <c r="C1543" s="19">
        <v>70504005</v>
      </c>
      <c r="D1543" s="17" t="s">
        <v>701</v>
      </c>
      <c r="E1543" s="19">
        <v>1</v>
      </c>
      <c r="F1543" s="16">
        <v>60010100</v>
      </c>
      <c r="G1543" s="19">
        <v>0</v>
      </c>
      <c r="H1543" s="18">
        <v>0</v>
      </c>
      <c r="I1543" s="19">
        <v>1</v>
      </c>
      <c r="J1543" s="19">
        <v>0</v>
      </c>
      <c r="K1543" s="19">
        <v>0</v>
      </c>
      <c r="L1543" s="16">
        <v>0</v>
      </c>
      <c r="M1543" s="16">
        <v>0</v>
      </c>
      <c r="N1543" s="16">
        <v>2</v>
      </c>
      <c r="O1543" s="16">
        <v>1</v>
      </c>
      <c r="P1543" s="16">
        <v>0.3</v>
      </c>
      <c r="Q1543" s="16">
        <v>0</v>
      </c>
      <c r="R1543" s="11">
        <v>0</v>
      </c>
      <c r="S1543" s="16">
        <v>0</v>
      </c>
      <c r="T1543" s="16">
        <v>1</v>
      </c>
      <c r="U1543" s="16">
        <v>2</v>
      </c>
      <c r="V1543" s="16">
        <v>0</v>
      </c>
      <c r="W1543" s="16">
        <v>2.5</v>
      </c>
      <c r="X1543" s="16">
        <v>0</v>
      </c>
      <c r="Y1543" s="16">
        <v>1</v>
      </c>
      <c r="Z1543" s="16">
        <v>0</v>
      </c>
      <c r="AA1543" s="16">
        <v>0</v>
      </c>
      <c r="AB1543" s="16">
        <v>0</v>
      </c>
      <c r="AC1543" s="16">
        <v>0</v>
      </c>
      <c r="AD1543" s="16">
        <v>16</v>
      </c>
      <c r="AE1543" s="16">
        <v>1</v>
      </c>
      <c r="AF1543" s="16" t="s">
        <v>396</v>
      </c>
      <c r="AG1543" s="11">
        <v>0</v>
      </c>
      <c r="AH1543" s="11">
        <v>1</v>
      </c>
      <c r="AI1543" s="11">
        <v>0</v>
      </c>
      <c r="AJ1543" s="11">
        <v>3</v>
      </c>
      <c r="AK1543" s="16">
        <v>0</v>
      </c>
      <c r="AL1543" s="16">
        <v>0</v>
      </c>
      <c r="AM1543" s="16">
        <v>0</v>
      </c>
      <c r="AN1543" s="16">
        <v>2.5</v>
      </c>
      <c r="AO1543" s="16">
        <v>5000</v>
      </c>
      <c r="AP1543" s="16">
        <v>2</v>
      </c>
      <c r="AQ1543" s="16">
        <v>0</v>
      </c>
      <c r="AR1543" s="11">
        <v>0</v>
      </c>
      <c r="AS1543" s="16">
        <v>80001030</v>
      </c>
      <c r="AT1543" s="20" t="s">
        <v>201</v>
      </c>
      <c r="AU1543" s="16" t="s">
        <v>353</v>
      </c>
      <c r="AV1543" s="19">
        <v>10000007</v>
      </c>
      <c r="AW1543" s="19">
        <v>70405001</v>
      </c>
      <c r="AX1543" s="17" t="s">
        <v>164</v>
      </c>
      <c r="AY1543" s="16">
        <v>0</v>
      </c>
      <c r="AZ1543" s="18">
        <v>0</v>
      </c>
      <c r="BA1543" s="18">
        <v>0</v>
      </c>
      <c r="BB1543" s="39" t="s">
        <v>702</v>
      </c>
      <c r="BC1543" s="16">
        <v>0</v>
      </c>
      <c r="BD1543" s="16">
        <v>0</v>
      </c>
      <c r="BE1543" s="16">
        <v>0</v>
      </c>
      <c r="BF1543" s="16">
        <v>0</v>
      </c>
      <c r="BG1543" s="16">
        <v>0</v>
      </c>
      <c r="BH1543" s="16">
        <v>0</v>
      </c>
      <c r="BI1543" s="14">
        <v>0</v>
      </c>
      <c r="BJ1543" s="11">
        <v>0</v>
      </c>
      <c r="BK1543" s="11">
        <v>0</v>
      </c>
      <c r="BL1543" s="11">
        <v>0</v>
      </c>
      <c r="BM1543" s="11">
        <v>0</v>
      </c>
      <c r="BN1543" s="11">
        <v>0</v>
      </c>
      <c r="BO1543" s="11">
        <v>0</v>
      </c>
      <c r="BP1543" s="11">
        <v>0</v>
      </c>
      <c r="BQ1543" s="46">
        <v>0</v>
      </c>
    </row>
    <row r="1544" ht="20.1" customHeight="1" spans="3:69">
      <c r="C1544" s="19">
        <v>70505001</v>
      </c>
      <c r="D1544" s="17" t="s">
        <v>709</v>
      </c>
      <c r="E1544" s="19">
        <v>1</v>
      </c>
      <c r="F1544" s="16">
        <v>60010100</v>
      </c>
      <c r="G1544" s="19">
        <v>0</v>
      </c>
      <c r="H1544" s="18">
        <v>0</v>
      </c>
      <c r="I1544" s="19">
        <v>1</v>
      </c>
      <c r="J1544" s="19">
        <v>0</v>
      </c>
      <c r="K1544" s="19">
        <v>0</v>
      </c>
      <c r="L1544" s="16">
        <v>0</v>
      </c>
      <c r="M1544" s="16">
        <v>0</v>
      </c>
      <c r="N1544" s="16">
        <v>2</v>
      </c>
      <c r="O1544" s="16">
        <v>1</v>
      </c>
      <c r="P1544" s="16">
        <v>0.3</v>
      </c>
      <c r="Q1544" s="16">
        <v>0</v>
      </c>
      <c r="R1544" s="11">
        <v>0</v>
      </c>
      <c r="S1544" s="16">
        <v>0</v>
      </c>
      <c r="T1544" s="16">
        <v>1</v>
      </c>
      <c r="U1544" s="16">
        <v>2</v>
      </c>
      <c r="V1544" s="16">
        <v>0</v>
      </c>
      <c r="W1544" s="16">
        <v>2</v>
      </c>
      <c r="X1544" s="16">
        <v>0</v>
      </c>
      <c r="Y1544" s="16">
        <v>1</v>
      </c>
      <c r="Z1544" s="16">
        <v>0</v>
      </c>
      <c r="AA1544" s="16">
        <v>0</v>
      </c>
      <c r="AB1544" s="16">
        <v>0</v>
      </c>
      <c r="AC1544" s="16">
        <v>0</v>
      </c>
      <c r="AD1544" s="16">
        <v>12</v>
      </c>
      <c r="AE1544" s="16">
        <v>1</v>
      </c>
      <c r="AF1544" s="16">
        <v>3</v>
      </c>
      <c r="AG1544" s="11">
        <v>4</v>
      </c>
      <c r="AH1544" s="11">
        <v>1</v>
      </c>
      <c r="AI1544" s="11">
        <v>0</v>
      </c>
      <c r="AJ1544" s="11">
        <v>1.5</v>
      </c>
      <c r="AK1544" s="16">
        <v>0</v>
      </c>
      <c r="AL1544" s="16">
        <v>0</v>
      </c>
      <c r="AM1544" s="16">
        <v>0</v>
      </c>
      <c r="AN1544" s="16">
        <v>3</v>
      </c>
      <c r="AO1544" s="16">
        <v>5000</v>
      </c>
      <c r="AP1544" s="16">
        <v>3</v>
      </c>
      <c r="AQ1544" s="16">
        <v>0</v>
      </c>
      <c r="AR1544" s="11">
        <v>0</v>
      </c>
      <c r="AS1544" s="16">
        <v>80001030</v>
      </c>
      <c r="AT1544" s="20" t="s">
        <v>201</v>
      </c>
      <c r="AU1544" s="16" t="s">
        <v>353</v>
      </c>
      <c r="AV1544" s="19">
        <v>10000007</v>
      </c>
      <c r="AW1544" s="19">
        <v>70204002</v>
      </c>
      <c r="AX1544" s="17" t="s">
        <v>164</v>
      </c>
      <c r="AY1544" s="16" t="s">
        <v>2162</v>
      </c>
      <c r="AZ1544" s="18">
        <v>0</v>
      </c>
      <c r="BA1544" s="18">
        <v>0</v>
      </c>
      <c r="BB1544" s="39" t="s">
        <v>838</v>
      </c>
      <c r="BC1544" s="16">
        <v>0</v>
      </c>
      <c r="BD1544" s="16">
        <v>0</v>
      </c>
      <c r="BE1544" s="16">
        <v>0</v>
      </c>
      <c r="BF1544" s="16">
        <v>0</v>
      </c>
      <c r="BG1544" s="16">
        <v>0</v>
      </c>
      <c r="BH1544" s="16">
        <v>0</v>
      </c>
      <c r="BI1544" s="14">
        <v>0</v>
      </c>
      <c r="BJ1544" s="11">
        <v>0</v>
      </c>
      <c r="BK1544" s="11">
        <v>0</v>
      </c>
      <c r="BL1544" s="11">
        <v>0</v>
      </c>
      <c r="BM1544" s="11">
        <v>0</v>
      </c>
      <c r="BN1544" s="11">
        <v>0</v>
      </c>
      <c r="BO1544" s="11">
        <v>0</v>
      </c>
      <c r="BP1544" s="11">
        <v>0</v>
      </c>
      <c r="BQ1544" s="46">
        <v>0</v>
      </c>
    </row>
    <row r="1545" ht="20.1" customHeight="1" spans="3:69">
      <c r="C1545" s="19">
        <v>70505002</v>
      </c>
      <c r="D1545" s="17" t="s">
        <v>839</v>
      </c>
      <c r="E1545" s="19">
        <v>1</v>
      </c>
      <c r="F1545" s="16">
        <v>60010100</v>
      </c>
      <c r="G1545" s="19">
        <v>0</v>
      </c>
      <c r="H1545" s="18">
        <v>0</v>
      </c>
      <c r="I1545" s="19">
        <v>1</v>
      </c>
      <c r="J1545" s="19">
        <v>0</v>
      </c>
      <c r="K1545" s="19">
        <v>0</v>
      </c>
      <c r="L1545" s="16">
        <v>0</v>
      </c>
      <c r="M1545" s="16">
        <v>0</v>
      </c>
      <c r="N1545" s="16">
        <v>2</v>
      </c>
      <c r="O1545" s="16">
        <v>1</v>
      </c>
      <c r="P1545" s="16">
        <v>1</v>
      </c>
      <c r="Q1545" s="16">
        <v>0</v>
      </c>
      <c r="R1545" s="11">
        <v>0</v>
      </c>
      <c r="S1545" s="16">
        <v>0</v>
      </c>
      <c r="T1545" s="16">
        <v>1</v>
      </c>
      <c r="U1545" s="16">
        <v>2</v>
      </c>
      <c r="V1545" s="16">
        <v>0</v>
      </c>
      <c r="W1545" s="16">
        <v>2</v>
      </c>
      <c r="X1545" s="16">
        <v>0</v>
      </c>
      <c r="Y1545" s="16">
        <v>1</v>
      </c>
      <c r="Z1545" s="16">
        <v>0</v>
      </c>
      <c r="AA1545" s="16">
        <v>0</v>
      </c>
      <c r="AB1545" s="16">
        <v>0</v>
      </c>
      <c r="AC1545" s="16">
        <v>0</v>
      </c>
      <c r="AD1545" s="16">
        <v>12</v>
      </c>
      <c r="AE1545" s="16">
        <v>2</v>
      </c>
      <c r="AF1545" s="16" t="s">
        <v>171</v>
      </c>
      <c r="AG1545" s="11">
        <v>0</v>
      </c>
      <c r="AH1545" s="11">
        <v>2</v>
      </c>
      <c r="AI1545" s="11">
        <v>0</v>
      </c>
      <c r="AJ1545" s="11">
        <v>1.5</v>
      </c>
      <c r="AK1545" s="16">
        <v>0</v>
      </c>
      <c r="AL1545" s="16">
        <v>0</v>
      </c>
      <c r="AM1545" s="16">
        <v>0</v>
      </c>
      <c r="AN1545" s="16">
        <v>1.5</v>
      </c>
      <c r="AO1545" s="16">
        <v>10000</v>
      </c>
      <c r="AP1545" s="16">
        <v>1</v>
      </c>
      <c r="AQ1545" s="16">
        <v>5</v>
      </c>
      <c r="AR1545" s="11">
        <v>0</v>
      </c>
      <c r="AS1545" s="16" t="s">
        <v>162</v>
      </c>
      <c r="AT1545" s="20" t="s">
        <v>402</v>
      </c>
      <c r="AU1545" s="16" t="s">
        <v>353</v>
      </c>
      <c r="AV1545" s="19">
        <v>10000007</v>
      </c>
      <c r="AW1545" s="19">
        <v>70302003</v>
      </c>
      <c r="AX1545" s="20" t="s">
        <v>384</v>
      </c>
      <c r="AY1545" s="16">
        <v>0</v>
      </c>
      <c r="AZ1545" s="18">
        <v>0</v>
      </c>
      <c r="BA1545" s="18">
        <v>0</v>
      </c>
      <c r="BB1545" s="39" t="s">
        <v>705</v>
      </c>
      <c r="BC1545" s="16">
        <v>0</v>
      </c>
      <c r="BD1545" s="16">
        <v>0</v>
      </c>
      <c r="BE1545" s="16">
        <v>0</v>
      </c>
      <c r="BF1545" s="16">
        <v>0</v>
      </c>
      <c r="BG1545" s="16">
        <v>0</v>
      </c>
      <c r="BH1545" s="16">
        <v>0</v>
      </c>
      <c r="BI1545" s="14">
        <v>0</v>
      </c>
      <c r="BJ1545" s="11">
        <v>0</v>
      </c>
      <c r="BK1545" s="11">
        <v>0</v>
      </c>
      <c r="BL1545" s="11">
        <v>0</v>
      </c>
      <c r="BM1545" s="11">
        <v>0</v>
      </c>
      <c r="BN1545" s="11">
        <v>0</v>
      </c>
      <c r="BO1545" s="11">
        <v>0</v>
      </c>
      <c r="BP1545" s="11">
        <v>0</v>
      </c>
      <c r="BQ1545" s="46">
        <v>0</v>
      </c>
    </row>
    <row r="1546" ht="20.1" customHeight="1" spans="3:69">
      <c r="C1546" s="19">
        <v>70505003</v>
      </c>
      <c r="D1546" s="20" t="s">
        <v>405</v>
      </c>
      <c r="E1546" s="19">
        <v>1</v>
      </c>
      <c r="F1546" s="19">
        <v>60010500</v>
      </c>
      <c r="G1546" s="19">
        <v>0</v>
      </c>
      <c r="H1546" s="18">
        <v>0</v>
      </c>
      <c r="I1546" s="19">
        <v>1</v>
      </c>
      <c r="J1546" s="19">
        <v>0</v>
      </c>
      <c r="K1546" s="19">
        <v>0</v>
      </c>
      <c r="L1546" s="19">
        <v>0</v>
      </c>
      <c r="M1546" s="19">
        <v>0</v>
      </c>
      <c r="N1546" s="16">
        <v>2</v>
      </c>
      <c r="O1546" s="19">
        <v>2</v>
      </c>
      <c r="P1546" s="19">
        <v>0.3</v>
      </c>
      <c r="Q1546" s="19">
        <v>0</v>
      </c>
      <c r="R1546" s="11">
        <v>0</v>
      </c>
      <c r="S1546" s="18">
        <v>0</v>
      </c>
      <c r="T1546" s="16">
        <v>1</v>
      </c>
      <c r="U1546" s="19">
        <v>2</v>
      </c>
      <c r="V1546" s="19">
        <v>0</v>
      </c>
      <c r="W1546" s="19">
        <v>0</v>
      </c>
      <c r="X1546" s="19">
        <v>0</v>
      </c>
      <c r="Y1546" s="19">
        <v>0</v>
      </c>
      <c r="Z1546" s="19">
        <v>0</v>
      </c>
      <c r="AA1546" s="19">
        <v>0</v>
      </c>
      <c r="AB1546" s="16">
        <v>0</v>
      </c>
      <c r="AC1546" s="19">
        <v>0</v>
      </c>
      <c r="AD1546" s="16">
        <v>12</v>
      </c>
      <c r="AE1546" s="19">
        <v>0</v>
      </c>
      <c r="AF1546" s="19">
        <v>0</v>
      </c>
      <c r="AG1546" s="11">
        <v>7</v>
      </c>
      <c r="AH1546" s="11">
        <v>0</v>
      </c>
      <c r="AI1546" s="11">
        <v>0</v>
      </c>
      <c r="AJ1546" s="11">
        <v>0</v>
      </c>
      <c r="AK1546" s="19">
        <v>0</v>
      </c>
      <c r="AL1546" s="19">
        <v>0</v>
      </c>
      <c r="AM1546" s="19">
        <v>0</v>
      </c>
      <c r="AN1546" s="19">
        <v>0</v>
      </c>
      <c r="AO1546" s="19">
        <v>1000</v>
      </c>
      <c r="AP1546" s="19">
        <v>0</v>
      </c>
      <c r="AQ1546" s="19">
        <v>0</v>
      </c>
      <c r="AR1546" s="11">
        <v>0</v>
      </c>
      <c r="AS1546" s="19">
        <v>90204004</v>
      </c>
      <c r="AT1546" s="20" t="s">
        <v>163</v>
      </c>
      <c r="AU1546" s="19" t="s">
        <v>251</v>
      </c>
      <c r="AV1546" s="19">
        <v>0</v>
      </c>
      <c r="AW1546" s="19">
        <v>0</v>
      </c>
      <c r="AX1546" s="20" t="s">
        <v>164</v>
      </c>
      <c r="AY1546" s="20" t="s">
        <v>162</v>
      </c>
      <c r="AZ1546" s="18">
        <v>0</v>
      </c>
      <c r="BA1546" s="18">
        <v>0</v>
      </c>
      <c r="BB1546" s="76" t="s">
        <v>406</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ht="19.5" customHeight="1" spans="3:69">
      <c r="C1547" s="19">
        <v>70505004</v>
      </c>
      <c r="D1547" s="20" t="s">
        <v>494</v>
      </c>
      <c r="E1547" s="19">
        <v>1</v>
      </c>
      <c r="F1547" s="19">
        <v>60010500</v>
      </c>
      <c r="G1547" s="19">
        <v>0</v>
      </c>
      <c r="H1547" s="18">
        <v>0</v>
      </c>
      <c r="I1547" s="19">
        <v>1</v>
      </c>
      <c r="J1547" s="19">
        <v>0</v>
      </c>
      <c r="K1547" s="19">
        <v>0</v>
      </c>
      <c r="L1547" s="19">
        <v>0</v>
      </c>
      <c r="M1547" s="19">
        <v>0</v>
      </c>
      <c r="N1547" s="16">
        <v>2</v>
      </c>
      <c r="O1547" s="19">
        <v>2</v>
      </c>
      <c r="P1547" s="19">
        <v>0.3</v>
      </c>
      <c r="Q1547" s="19">
        <v>0</v>
      </c>
      <c r="R1547" s="11">
        <v>0</v>
      </c>
      <c r="S1547" s="18">
        <v>0</v>
      </c>
      <c r="T1547" s="16">
        <v>1</v>
      </c>
      <c r="U1547" s="19">
        <v>2</v>
      </c>
      <c r="V1547" s="19">
        <v>0</v>
      </c>
      <c r="W1547" s="19">
        <v>0</v>
      </c>
      <c r="X1547" s="19">
        <v>0</v>
      </c>
      <c r="Y1547" s="19">
        <v>0</v>
      </c>
      <c r="Z1547" s="19">
        <v>0</v>
      </c>
      <c r="AA1547" s="19">
        <v>0</v>
      </c>
      <c r="AB1547" s="16">
        <v>0</v>
      </c>
      <c r="AC1547" s="19">
        <v>0</v>
      </c>
      <c r="AD1547" s="16">
        <v>15</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t="s">
        <v>492</v>
      </c>
      <c r="AS1547" s="19" t="s">
        <v>162</v>
      </c>
      <c r="AT1547" s="20" t="s">
        <v>163</v>
      </c>
      <c r="AU1547" s="19" t="s">
        <v>251</v>
      </c>
      <c r="AV1547" s="19">
        <v>0</v>
      </c>
      <c r="AW1547" s="19">
        <v>0</v>
      </c>
      <c r="AX1547" s="20" t="s">
        <v>164</v>
      </c>
      <c r="AY1547" s="20" t="s">
        <v>162</v>
      </c>
      <c r="AZ1547" s="18">
        <v>0</v>
      </c>
      <c r="BA1547" s="18">
        <v>0</v>
      </c>
      <c r="BB1547" s="76" t="s">
        <v>711</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ht="19.5" customHeight="1" spans="3:69">
      <c r="C1548" s="19">
        <v>70505005</v>
      </c>
      <c r="D1548" s="17" t="s">
        <v>840</v>
      </c>
      <c r="E1548" s="19">
        <v>1</v>
      </c>
      <c r="F1548" s="16">
        <v>60010100</v>
      </c>
      <c r="G1548" s="19">
        <v>0</v>
      </c>
      <c r="H1548" s="18">
        <v>0</v>
      </c>
      <c r="I1548" s="19">
        <v>1</v>
      </c>
      <c r="J1548" s="19">
        <v>0</v>
      </c>
      <c r="K1548" s="19">
        <v>0</v>
      </c>
      <c r="L1548" s="16">
        <v>0</v>
      </c>
      <c r="M1548" s="16">
        <v>0</v>
      </c>
      <c r="N1548" s="16">
        <v>2</v>
      </c>
      <c r="O1548" s="16">
        <v>1</v>
      </c>
      <c r="P1548" s="16">
        <v>0.3</v>
      </c>
      <c r="Q1548" s="16">
        <v>0</v>
      </c>
      <c r="R1548" s="11">
        <v>0</v>
      </c>
      <c r="S1548" s="16">
        <v>0</v>
      </c>
      <c r="T1548" s="16">
        <v>1</v>
      </c>
      <c r="U1548" s="16">
        <v>2</v>
      </c>
      <c r="V1548" s="16">
        <v>0</v>
      </c>
      <c r="W1548" s="16">
        <v>3</v>
      </c>
      <c r="X1548" s="16">
        <v>0</v>
      </c>
      <c r="Y1548" s="16">
        <v>1</v>
      </c>
      <c r="Z1548" s="16">
        <v>0</v>
      </c>
      <c r="AA1548" s="16">
        <v>0</v>
      </c>
      <c r="AB1548" s="16">
        <v>0</v>
      </c>
      <c r="AC1548" s="16">
        <v>0</v>
      </c>
      <c r="AD1548" s="16">
        <v>15</v>
      </c>
      <c r="AE1548" s="16">
        <v>1</v>
      </c>
      <c r="AF1548" s="16" t="s">
        <v>396</v>
      </c>
      <c r="AG1548" s="11">
        <v>0</v>
      </c>
      <c r="AH1548" s="11">
        <v>1</v>
      </c>
      <c r="AI1548" s="11">
        <v>0</v>
      </c>
      <c r="AJ1548" s="11">
        <v>3</v>
      </c>
      <c r="AK1548" s="16">
        <v>0</v>
      </c>
      <c r="AL1548" s="16">
        <v>0</v>
      </c>
      <c r="AM1548" s="16">
        <v>0</v>
      </c>
      <c r="AN1548" s="16">
        <v>3</v>
      </c>
      <c r="AO1548" s="16">
        <v>5000</v>
      </c>
      <c r="AP1548" s="16">
        <v>2.5</v>
      </c>
      <c r="AQ1548" s="16">
        <v>0</v>
      </c>
      <c r="AR1548" s="11">
        <v>0</v>
      </c>
      <c r="AS1548" s="16" t="s">
        <v>430</v>
      </c>
      <c r="AT1548" s="20" t="s">
        <v>218</v>
      </c>
      <c r="AU1548" s="16" t="s">
        <v>353</v>
      </c>
      <c r="AV1548" s="19">
        <v>10000007</v>
      </c>
      <c r="AW1548" s="19">
        <v>70305005</v>
      </c>
      <c r="AX1548" s="17" t="s">
        <v>164</v>
      </c>
      <c r="AY1548" s="16">
        <v>0</v>
      </c>
      <c r="AZ1548" s="18">
        <v>0</v>
      </c>
      <c r="BA1548" s="18">
        <v>0</v>
      </c>
      <c r="BB1548" s="39" t="s">
        <v>713</v>
      </c>
      <c r="BC1548" s="16">
        <v>0</v>
      </c>
      <c r="BD1548" s="16">
        <v>0</v>
      </c>
      <c r="BE1548" s="16">
        <v>0</v>
      </c>
      <c r="BF1548" s="16">
        <v>0</v>
      </c>
      <c r="BG1548" s="16">
        <v>0</v>
      </c>
      <c r="BH1548" s="16">
        <v>0</v>
      </c>
      <c r="BI1548" s="14">
        <v>0</v>
      </c>
      <c r="BJ1548" s="11">
        <v>0</v>
      </c>
      <c r="BK1548" s="11">
        <v>0</v>
      </c>
      <c r="BL1548" s="11">
        <v>0</v>
      </c>
      <c r="BM1548" s="11">
        <v>0</v>
      </c>
      <c r="BN1548" s="11">
        <v>0</v>
      </c>
      <c r="BO1548" s="11">
        <v>0</v>
      </c>
      <c r="BP1548" s="11">
        <v>0</v>
      </c>
      <c r="BQ1548" s="46">
        <v>0</v>
      </c>
    </row>
    <row r="1549" ht="19.5" customHeight="1" spans="3:69">
      <c r="C1549" s="19">
        <v>70505006</v>
      </c>
      <c r="D1549" s="17" t="s">
        <v>2126</v>
      </c>
      <c r="E1549" s="19">
        <v>1</v>
      </c>
      <c r="F1549" s="16">
        <v>60010100</v>
      </c>
      <c r="G1549" s="19">
        <v>0</v>
      </c>
      <c r="H1549" s="18">
        <v>0</v>
      </c>
      <c r="I1549" s="19">
        <v>1</v>
      </c>
      <c r="J1549" s="19">
        <v>0</v>
      </c>
      <c r="K1549" s="19">
        <v>0</v>
      </c>
      <c r="L1549" s="16">
        <v>0</v>
      </c>
      <c r="M1549" s="16">
        <v>0</v>
      </c>
      <c r="N1549" s="16">
        <v>2</v>
      </c>
      <c r="O1549" s="16">
        <v>1</v>
      </c>
      <c r="P1549" s="16">
        <v>1</v>
      </c>
      <c r="Q1549" s="16">
        <v>0</v>
      </c>
      <c r="R1549" s="11">
        <v>0</v>
      </c>
      <c r="S1549" s="16">
        <v>0</v>
      </c>
      <c r="T1549" s="16">
        <v>1</v>
      </c>
      <c r="U1549" s="16">
        <v>2</v>
      </c>
      <c r="V1549" s="16">
        <v>0</v>
      </c>
      <c r="W1549" s="16">
        <v>3</v>
      </c>
      <c r="X1549" s="16">
        <v>0</v>
      </c>
      <c r="Y1549" s="16">
        <v>1</v>
      </c>
      <c r="Z1549" s="16">
        <v>0</v>
      </c>
      <c r="AA1549" s="16">
        <v>0</v>
      </c>
      <c r="AB1549" s="16">
        <v>0</v>
      </c>
      <c r="AC1549" s="16">
        <v>0</v>
      </c>
      <c r="AD1549" s="16">
        <v>7</v>
      </c>
      <c r="AE1549" s="16">
        <v>1</v>
      </c>
      <c r="AF1549" s="16" t="s">
        <v>396</v>
      </c>
      <c r="AG1549" s="11">
        <v>0</v>
      </c>
      <c r="AH1549" s="11">
        <v>1</v>
      </c>
      <c r="AI1549" s="11">
        <v>0</v>
      </c>
      <c r="AJ1549" s="11">
        <v>3</v>
      </c>
      <c r="AK1549" s="16">
        <v>0</v>
      </c>
      <c r="AL1549" s="16">
        <v>0</v>
      </c>
      <c r="AM1549" s="16">
        <v>0</v>
      </c>
      <c r="AN1549" s="16">
        <v>3</v>
      </c>
      <c r="AO1549" s="16">
        <v>5000</v>
      </c>
      <c r="AP1549" s="16">
        <v>2.5</v>
      </c>
      <c r="AQ1549" s="16">
        <v>0</v>
      </c>
      <c r="AR1549" s="11">
        <v>0</v>
      </c>
      <c r="AS1549" s="16" t="s">
        <v>162</v>
      </c>
      <c r="AT1549" s="20" t="s">
        <v>163</v>
      </c>
      <c r="AU1549" s="16" t="s">
        <v>353</v>
      </c>
      <c r="AV1549" s="19">
        <v>10000007</v>
      </c>
      <c r="AW1549" s="19">
        <v>70305007</v>
      </c>
      <c r="AX1549" s="17" t="s">
        <v>164</v>
      </c>
      <c r="AY1549" s="16">
        <v>0</v>
      </c>
      <c r="AZ1549" s="18">
        <v>0</v>
      </c>
      <c r="BA1549" s="18">
        <v>0</v>
      </c>
      <c r="BB1549" s="39" t="s">
        <v>382</v>
      </c>
      <c r="BC1549" s="16">
        <v>0</v>
      </c>
      <c r="BD1549" s="16">
        <v>0</v>
      </c>
      <c r="BE1549" s="16">
        <v>0</v>
      </c>
      <c r="BF1549" s="16">
        <v>0</v>
      </c>
      <c r="BG1549" s="16">
        <v>0</v>
      </c>
      <c r="BH1549" s="16">
        <v>0</v>
      </c>
      <c r="BI1549" s="14">
        <v>0</v>
      </c>
      <c r="BJ1549" s="11">
        <v>0</v>
      </c>
      <c r="BK1549" s="11">
        <v>0</v>
      </c>
      <c r="BL1549" s="11">
        <v>0</v>
      </c>
      <c r="BM1549" s="11">
        <v>0</v>
      </c>
      <c r="BN1549" s="11">
        <v>0</v>
      </c>
      <c r="BO1549" s="11">
        <v>0</v>
      </c>
      <c r="BP1549" s="11">
        <v>0</v>
      </c>
      <c r="BQ1549" s="46">
        <v>0</v>
      </c>
    </row>
    <row r="1550" ht="19.5" customHeight="1" spans="3:69">
      <c r="C1550" s="19">
        <v>70505007</v>
      </c>
      <c r="D1550" s="17" t="s">
        <v>714</v>
      </c>
      <c r="E1550" s="19">
        <v>1</v>
      </c>
      <c r="F1550" s="16">
        <v>60010100</v>
      </c>
      <c r="G1550" s="19">
        <v>0</v>
      </c>
      <c r="H1550" s="18">
        <v>0</v>
      </c>
      <c r="I1550" s="19">
        <v>1</v>
      </c>
      <c r="J1550" s="19">
        <v>0</v>
      </c>
      <c r="K1550" s="19">
        <v>0</v>
      </c>
      <c r="L1550" s="16">
        <v>0</v>
      </c>
      <c r="M1550" s="16">
        <v>0</v>
      </c>
      <c r="N1550" s="16">
        <v>2</v>
      </c>
      <c r="O1550" s="16">
        <v>1</v>
      </c>
      <c r="P1550" s="16">
        <v>0.3</v>
      </c>
      <c r="Q1550" s="16">
        <v>0</v>
      </c>
      <c r="R1550" s="11">
        <v>0</v>
      </c>
      <c r="S1550" s="16">
        <v>0</v>
      </c>
      <c r="T1550" s="16">
        <v>1</v>
      </c>
      <c r="U1550" s="16">
        <v>2</v>
      </c>
      <c r="V1550" s="16">
        <v>0</v>
      </c>
      <c r="W1550" s="16">
        <v>1</v>
      </c>
      <c r="X1550" s="16">
        <v>0</v>
      </c>
      <c r="Y1550" s="16">
        <v>1</v>
      </c>
      <c r="Z1550" s="16">
        <v>0</v>
      </c>
      <c r="AA1550" s="16">
        <v>0</v>
      </c>
      <c r="AB1550" s="16">
        <v>0</v>
      </c>
      <c r="AC1550" s="16">
        <v>0</v>
      </c>
      <c r="AD1550" s="16">
        <v>30</v>
      </c>
      <c r="AE1550" s="16">
        <v>1</v>
      </c>
      <c r="AF1550" s="16" t="s">
        <v>556</v>
      </c>
      <c r="AG1550" s="11">
        <v>0</v>
      </c>
      <c r="AH1550" s="11">
        <v>0</v>
      </c>
      <c r="AI1550" s="11">
        <v>0</v>
      </c>
      <c r="AJ1550" s="11">
        <v>0</v>
      </c>
      <c r="AK1550" s="16">
        <v>0</v>
      </c>
      <c r="AL1550" s="16">
        <v>0</v>
      </c>
      <c r="AM1550" s="16">
        <v>0</v>
      </c>
      <c r="AN1550" s="16">
        <v>0.5</v>
      </c>
      <c r="AO1550" s="16">
        <v>999999</v>
      </c>
      <c r="AP1550" s="16">
        <v>0.5</v>
      </c>
      <c r="AQ1550" s="16">
        <v>0</v>
      </c>
      <c r="AR1550" s="11">
        <v>0</v>
      </c>
      <c r="AS1550" s="301" t="s">
        <v>651</v>
      </c>
      <c r="AT1550" s="20" t="s">
        <v>218</v>
      </c>
      <c r="AU1550" s="16" t="s">
        <v>353</v>
      </c>
      <c r="AV1550" s="19">
        <v>10000007</v>
      </c>
      <c r="AW1550" s="19">
        <v>70202004</v>
      </c>
      <c r="AX1550" s="20" t="s">
        <v>234</v>
      </c>
      <c r="AY1550" s="20" t="s">
        <v>264</v>
      </c>
      <c r="AZ1550" s="18">
        <v>0</v>
      </c>
      <c r="BA1550" s="18">
        <v>0</v>
      </c>
      <c r="BB1550" s="39" t="s">
        <v>640</v>
      </c>
      <c r="BC1550" s="16">
        <v>0</v>
      </c>
      <c r="BD1550" s="16">
        <v>0</v>
      </c>
      <c r="BE1550" s="16">
        <v>0</v>
      </c>
      <c r="BF1550" s="16">
        <v>0</v>
      </c>
      <c r="BG1550" s="16">
        <v>0</v>
      </c>
      <c r="BH1550" s="16">
        <v>0</v>
      </c>
      <c r="BI1550" s="14">
        <v>0</v>
      </c>
      <c r="BJ1550" s="11">
        <v>0</v>
      </c>
      <c r="BK1550" s="11">
        <v>0</v>
      </c>
      <c r="BL1550" s="11">
        <v>0</v>
      </c>
      <c r="BM1550" s="11">
        <v>0</v>
      </c>
      <c r="BN1550" s="11">
        <v>0</v>
      </c>
      <c r="BO1550" s="11">
        <v>0</v>
      </c>
      <c r="BP1550" s="11">
        <v>0</v>
      </c>
      <c r="BQ1550" s="46">
        <v>0</v>
      </c>
    </row>
    <row r="1551" ht="19.5" customHeight="1" spans="3:69">
      <c r="C1551" s="19">
        <v>70505008</v>
      </c>
      <c r="D1551" s="17" t="s">
        <v>695</v>
      </c>
      <c r="E1551" s="19">
        <v>1</v>
      </c>
      <c r="F1551" s="16">
        <v>60010100</v>
      </c>
      <c r="G1551" s="19">
        <v>0</v>
      </c>
      <c r="H1551" s="18">
        <v>0</v>
      </c>
      <c r="I1551" s="19">
        <v>1</v>
      </c>
      <c r="J1551" s="19">
        <v>0</v>
      </c>
      <c r="K1551" s="19">
        <v>0</v>
      </c>
      <c r="L1551" s="16">
        <v>0</v>
      </c>
      <c r="M1551" s="16">
        <v>0</v>
      </c>
      <c r="N1551" s="16">
        <v>2</v>
      </c>
      <c r="O1551" s="16">
        <v>1</v>
      </c>
      <c r="P1551" s="16">
        <v>0.3</v>
      </c>
      <c r="Q1551" s="16">
        <v>0</v>
      </c>
      <c r="R1551" s="11">
        <v>0</v>
      </c>
      <c r="S1551" s="16">
        <v>0</v>
      </c>
      <c r="T1551" s="16">
        <v>1</v>
      </c>
      <c r="U1551" s="16">
        <v>2</v>
      </c>
      <c r="V1551" s="16">
        <v>0</v>
      </c>
      <c r="W1551" s="16">
        <v>3</v>
      </c>
      <c r="X1551" s="16">
        <v>0</v>
      </c>
      <c r="Y1551" s="16">
        <v>1</v>
      </c>
      <c r="Z1551" s="16">
        <v>0</v>
      </c>
      <c r="AA1551" s="16">
        <v>0</v>
      </c>
      <c r="AB1551" s="16">
        <v>0</v>
      </c>
      <c r="AC1551" s="16">
        <v>0</v>
      </c>
      <c r="AD1551" s="16">
        <v>15</v>
      </c>
      <c r="AE1551" s="16">
        <v>1</v>
      </c>
      <c r="AF1551" s="16" t="s">
        <v>396</v>
      </c>
      <c r="AG1551" s="11">
        <v>0</v>
      </c>
      <c r="AH1551" s="11">
        <v>1</v>
      </c>
      <c r="AI1551" s="11">
        <v>0</v>
      </c>
      <c r="AJ1551" s="11">
        <v>3</v>
      </c>
      <c r="AK1551" s="16">
        <v>0</v>
      </c>
      <c r="AL1551" s="16">
        <v>0</v>
      </c>
      <c r="AM1551" s="16">
        <v>0</v>
      </c>
      <c r="AN1551" s="16">
        <v>3</v>
      </c>
      <c r="AO1551" s="16">
        <v>5000</v>
      </c>
      <c r="AP1551" s="16">
        <v>2.5</v>
      </c>
      <c r="AQ1551" s="16">
        <v>0</v>
      </c>
      <c r="AR1551" s="11">
        <v>0</v>
      </c>
      <c r="AS1551" s="16" t="s">
        <v>430</v>
      </c>
      <c r="AT1551" s="20" t="s">
        <v>201</v>
      </c>
      <c r="AU1551" s="16" t="s">
        <v>353</v>
      </c>
      <c r="AV1551" s="19">
        <v>10000007</v>
      </c>
      <c r="AW1551" s="19">
        <v>70403003</v>
      </c>
      <c r="AX1551" s="17" t="s">
        <v>164</v>
      </c>
      <c r="AY1551" s="16">
        <v>0</v>
      </c>
      <c r="AZ1551" s="18">
        <v>0</v>
      </c>
      <c r="BA1551" s="18">
        <v>0</v>
      </c>
      <c r="BB1551" s="39" t="s">
        <v>713</v>
      </c>
      <c r="BC1551" s="16">
        <v>0</v>
      </c>
      <c r="BD1551" s="16">
        <v>0</v>
      </c>
      <c r="BE1551" s="16">
        <v>0</v>
      </c>
      <c r="BF1551" s="16">
        <v>0</v>
      </c>
      <c r="BG1551" s="16">
        <v>0</v>
      </c>
      <c r="BH1551" s="16">
        <v>0</v>
      </c>
      <c r="BI1551" s="14">
        <v>0</v>
      </c>
      <c r="BJ1551" s="11">
        <v>0</v>
      </c>
      <c r="BK1551" s="11">
        <v>0</v>
      </c>
      <c r="BL1551" s="11">
        <v>0</v>
      </c>
      <c r="BM1551" s="11">
        <v>0</v>
      </c>
      <c r="BN1551" s="11">
        <v>0</v>
      </c>
      <c r="BO1551" s="11">
        <v>0</v>
      </c>
      <c r="BP1551" s="11">
        <v>0</v>
      </c>
      <c r="BQ1551" s="46">
        <v>0</v>
      </c>
    </row>
    <row r="1552" ht="19.5" customHeight="1" spans="3:69">
      <c r="C1552" s="19">
        <v>71000001</v>
      </c>
      <c r="D1552" s="20" t="s">
        <v>2163</v>
      </c>
      <c r="E1552" s="19">
        <v>1</v>
      </c>
      <c r="F1552" s="19">
        <v>60010100</v>
      </c>
      <c r="G1552" s="19">
        <v>0</v>
      </c>
      <c r="H1552" s="18">
        <v>0</v>
      </c>
      <c r="I1552" s="19">
        <v>1</v>
      </c>
      <c r="J1552" s="19">
        <v>0</v>
      </c>
      <c r="K1552" s="19">
        <v>0</v>
      </c>
      <c r="L1552" s="19">
        <v>0</v>
      </c>
      <c r="M1552" s="19">
        <v>0</v>
      </c>
      <c r="N1552" s="16">
        <v>2</v>
      </c>
      <c r="O1552" s="19">
        <v>0</v>
      </c>
      <c r="P1552" s="19">
        <v>0</v>
      </c>
      <c r="Q1552" s="19">
        <v>0</v>
      </c>
      <c r="R1552" s="11">
        <v>0</v>
      </c>
      <c r="S1552" s="18">
        <v>0</v>
      </c>
      <c r="T1552" s="16">
        <v>1</v>
      </c>
      <c r="U1552" s="19">
        <v>2</v>
      </c>
      <c r="V1552" s="19">
        <v>0</v>
      </c>
      <c r="W1552" s="19">
        <v>0</v>
      </c>
      <c r="X1552" s="19">
        <v>0</v>
      </c>
      <c r="Y1552" s="19">
        <v>1</v>
      </c>
      <c r="Z1552" s="19">
        <v>0</v>
      </c>
      <c r="AA1552" s="19">
        <v>0</v>
      </c>
      <c r="AB1552" s="16">
        <v>0</v>
      </c>
      <c r="AC1552" s="19">
        <v>0</v>
      </c>
      <c r="AD1552" s="19">
        <v>5</v>
      </c>
      <c r="AE1552" s="19">
        <v>1</v>
      </c>
      <c r="AF1552" s="19">
        <v>3</v>
      </c>
      <c r="AG1552" s="11">
        <v>2</v>
      </c>
      <c r="AH1552" s="11">
        <v>0</v>
      </c>
      <c r="AI1552" s="11">
        <v>0</v>
      </c>
      <c r="AJ1552" s="11">
        <v>1.6</v>
      </c>
      <c r="AK1552" s="19">
        <v>0</v>
      </c>
      <c r="AL1552" s="19">
        <v>0</v>
      </c>
      <c r="AM1552" s="19">
        <v>0</v>
      </c>
      <c r="AN1552" s="19">
        <v>0.5</v>
      </c>
      <c r="AO1552" s="19">
        <v>3000</v>
      </c>
      <c r="AP1552" s="19">
        <v>0</v>
      </c>
      <c r="AQ1552" s="19">
        <v>0</v>
      </c>
      <c r="AR1552" s="11">
        <v>0</v>
      </c>
      <c r="AS1552" s="19" t="s">
        <v>2164</v>
      </c>
      <c r="AT1552" s="20" t="s">
        <v>201</v>
      </c>
      <c r="AU1552" s="19" t="s">
        <v>353</v>
      </c>
      <c r="AV1552" s="19" t="s">
        <v>162</v>
      </c>
      <c r="AW1552" s="19" t="s">
        <v>162</v>
      </c>
      <c r="AX1552" s="20" t="s">
        <v>164</v>
      </c>
      <c r="AY1552" s="20">
        <v>0</v>
      </c>
      <c r="AZ1552" s="18">
        <v>0</v>
      </c>
      <c r="BA1552" s="18">
        <v>0</v>
      </c>
      <c r="BB1552" s="76" t="s">
        <v>2165</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ht="19.5" customHeight="1" spans="3:69">
      <c r="C1553" s="19">
        <v>71000002</v>
      </c>
      <c r="D1553" s="20" t="s">
        <v>2166</v>
      </c>
      <c r="E1553" s="19">
        <v>1</v>
      </c>
      <c r="F1553" s="19">
        <v>60010100</v>
      </c>
      <c r="G1553" s="19">
        <v>0</v>
      </c>
      <c r="H1553" s="18">
        <v>0</v>
      </c>
      <c r="I1553" s="19">
        <v>1</v>
      </c>
      <c r="J1553" s="19">
        <v>0</v>
      </c>
      <c r="K1553" s="19">
        <v>0</v>
      </c>
      <c r="L1553" s="19">
        <v>0</v>
      </c>
      <c r="M1553" s="19">
        <v>0</v>
      </c>
      <c r="N1553" s="16">
        <v>2</v>
      </c>
      <c r="O1553" s="19">
        <v>0</v>
      </c>
      <c r="P1553" s="19">
        <v>0</v>
      </c>
      <c r="Q1553" s="19">
        <v>0</v>
      </c>
      <c r="R1553" s="11">
        <v>0</v>
      </c>
      <c r="S1553" s="18">
        <v>0</v>
      </c>
      <c r="T1553" s="16">
        <v>1</v>
      </c>
      <c r="U1553" s="19">
        <v>2</v>
      </c>
      <c r="V1553" s="19">
        <v>0</v>
      </c>
      <c r="W1553" s="19">
        <v>0</v>
      </c>
      <c r="X1553" s="19">
        <v>0</v>
      </c>
      <c r="Y1553" s="19">
        <v>1</v>
      </c>
      <c r="Z1553" s="19">
        <v>0</v>
      </c>
      <c r="AA1553" s="19">
        <v>0</v>
      </c>
      <c r="AB1553" s="16">
        <v>0</v>
      </c>
      <c r="AC1553" s="19">
        <v>0</v>
      </c>
      <c r="AD1553" s="19">
        <v>5</v>
      </c>
      <c r="AE1553" s="19">
        <v>1</v>
      </c>
      <c r="AF1553" s="19">
        <v>3</v>
      </c>
      <c r="AG1553" s="11">
        <v>2</v>
      </c>
      <c r="AH1553" s="11">
        <v>0</v>
      </c>
      <c r="AI1553" s="11">
        <v>0</v>
      </c>
      <c r="AJ1553" s="11">
        <v>1.6</v>
      </c>
      <c r="AK1553" s="19">
        <v>0</v>
      </c>
      <c r="AL1553" s="19">
        <v>0</v>
      </c>
      <c r="AM1553" s="19">
        <v>0</v>
      </c>
      <c r="AN1553" s="19">
        <v>0.5</v>
      </c>
      <c r="AO1553" s="19">
        <v>3000</v>
      </c>
      <c r="AP1553" s="19">
        <v>0</v>
      </c>
      <c r="AQ1553" s="19">
        <v>0</v>
      </c>
      <c r="AR1553" s="11">
        <v>0</v>
      </c>
      <c r="AS1553" s="19">
        <v>99004005</v>
      </c>
      <c r="AT1553" s="20" t="s">
        <v>201</v>
      </c>
      <c r="AU1553" s="19" t="s">
        <v>353</v>
      </c>
      <c r="AV1553" s="19" t="s">
        <v>162</v>
      </c>
      <c r="AW1553" s="19" t="s">
        <v>162</v>
      </c>
      <c r="AX1553" s="20" t="s">
        <v>164</v>
      </c>
      <c r="AY1553" s="20">
        <v>0</v>
      </c>
      <c r="AZ1553" s="18">
        <v>0</v>
      </c>
      <c r="BA1553" s="18">
        <v>0</v>
      </c>
      <c r="BB1553" s="76" t="s">
        <v>2165</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ht="20.1" customHeight="1" spans="3:69">
      <c r="C1554" s="19">
        <v>73001101</v>
      </c>
      <c r="D1554" s="20" t="s">
        <v>920</v>
      </c>
      <c r="E1554" s="19">
        <v>1</v>
      </c>
      <c r="F1554" s="14">
        <v>0</v>
      </c>
      <c r="G1554" s="19">
        <v>0</v>
      </c>
      <c r="H1554" s="18">
        <v>0</v>
      </c>
      <c r="I1554" s="19">
        <v>1</v>
      </c>
      <c r="J1554" s="19">
        <v>0</v>
      </c>
      <c r="K1554" s="19">
        <v>0</v>
      </c>
      <c r="L1554" s="19">
        <v>0</v>
      </c>
      <c r="M1554" s="19">
        <v>0</v>
      </c>
      <c r="N1554" s="19">
        <v>2</v>
      </c>
      <c r="O1554" s="19">
        <v>1</v>
      </c>
      <c r="P1554" s="19">
        <v>0.1</v>
      </c>
      <c r="Q1554" s="19">
        <v>0</v>
      </c>
      <c r="R1554" s="11">
        <v>0</v>
      </c>
      <c r="S1554" s="18">
        <v>0</v>
      </c>
      <c r="T1554" s="16">
        <v>1</v>
      </c>
      <c r="U1554" s="19">
        <v>1</v>
      </c>
      <c r="V1554" s="19">
        <v>0</v>
      </c>
      <c r="W1554" s="19">
        <v>1.5</v>
      </c>
      <c r="X1554" s="19">
        <v>0</v>
      </c>
      <c r="Y1554" s="19">
        <v>0</v>
      </c>
      <c r="Z1554" s="19">
        <v>0</v>
      </c>
      <c r="AA1554" s="19">
        <v>0</v>
      </c>
      <c r="AB1554" s="19">
        <v>1</v>
      </c>
      <c r="AC1554" s="19">
        <v>0</v>
      </c>
      <c r="AD1554" s="19">
        <v>5</v>
      </c>
      <c r="AE1554" s="19">
        <v>1</v>
      </c>
      <c r="AF1554" s="19">
        <v>3</v>
      </c>
      <c r="AG1554" s="11">
        <v>2</v>
      </c>
      <c r="AH1554" s="11">
        <v>1</v>
      </c>
      <c r="AI1554" s="11">
        <v>0</v>
      </c>
      <c r="AJ1554" s="11">
        <v>6</v>
      </c>
      <c r="AK1554" s="19">
        <v>0</v>
      </c>
      <c r="AL1554" s="19">
        <v>0</v>
      </c>
      <c r="AM1554" s="19">
        <v>0</v>
      </c>
      <c r="AN1554" s="19">
        <v>0.5</v>
      </c>
      <c r="AO1554" s="19">
        <v>5000</v>
      </c>
      <c r="AP1554" s="19">
        <v>0.2</v>
      </c>
      <c r="AQ1554" s="19">
        <v>0</v>
      </c>
      <c r="AR1554" s="11">
        <v>0</v>
      </c>
      <c r="AS1554" s="19" t="s">
        <v>162</v>
      </c>
      <c r="AT1554" s="20" t="s">
        <v>163</v>
      </c>
      <c r="AU1554" s="19">
        <v>0</v>
      </c>
      <c r="AV1554" s="19">
        <v>10000006</v>
      </c>
      <c r="AW1554" s="15">
        <v>60000004</v>
      </c>
      <c r="AX1554" s="20" t="s">
        <v>923</v>
      </c>
      <c r="AY1554" s="20" t="s">
        <v>162</v>
      </c>
      <c r="AZ1554" s="18">
        <v>0</v>
      </c>
      <c r="BA1554" s="18">
        <v>0</v>
      </c>
      <c r="BB1554" s="76"/>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ht="20.1" customHeight="1" spans="3:69">
      <c r="C1555" s="19">
        <v>73001102</v>
      </c>
      <c r="D1555" s="17" t="s">
        <v>351</v>
      </c>
      <c r="E1555" s="19">
        <v>1</v>
      </c>
      <c r="F1555" s="16">
        <v>0</v>
      </c>
      <c r="G1555" s="19">
        <v>0</v>
      </c>
      <c r="H1555" s="18">
        <v>0</v>
      </c>
      <c r="I1555" s="19">
        <v>1</v>
      </c>
      <c r="J1555" s="19">
        <v>0</v>
      </c>
      <c r="K1555" s="19">
        <v>0</v>
      </c>
      <c r="L1555" s="16">
        <v>0</v>
      </c>
      <c r="M1555" s="16">
        <v>0</v>
      </c>
      <c r="N1555" s="16">
        <v>2</v>
      </c>
      <c r="O1555" s="16">
        <v>1</v>
      </c>
      <c r="P1555" s="16">
        <v>1</v>
      </c>
      <c r="Q1555" s="16">
        <v>0</v>
      </c>
      <c r="R1555" s="11">
        <v>0</v>
      </c>
      <c r="S1555" s="16">
        <v>0</v>
      </c>
      <c r="T1555" s="16">
        <v>1</v>
      </c>
      <c r="U1555" s="16">
        <v>2</v>
      </c>
      <c r="V1555" s="16">
        <v>0</v>
      </c>
      <c r="W1555" s="16">
        <v>2</v>
      </c>
      <c r="X1555" s="16">
        <v>0</v>
      </c>
      <c r="Y1555" s="16">
        <v>1</v>
      </c>
      <c r="Z1555" s="16">
        <v>0</v>
      </c>
      <c r="AA1555" s="16">
        <v>0</v>
      </c>
      <c r="AB1555" s="16">
        <v>0</v>
      </c>
      <c r="AC1555" s="16">
        <v>0</v>
      </c>
      <c r="AD1555" s="16">
        <v>6</v>
      </c>
      <c r="AE1555" s="16">
        <v>1</v>
      </c>
      <c r="AF1555" s="16">
        <v>3</v>
      </c>
      <c r="AG1555" s="11">
        <v>0</v>
      </c>
      <c r="AH1555" s="11">
        <v>0</v>
      </c>
      <c r="AI1555" s="11">
        <v>0</v>
      </c>
      <c r="AJ1555" s="11">
        <v>1.5</v>
      </c>
      <c r="AK1555" s="16">
        <v>0</v>
      </c>
      <c r="AL1555" s="16">
        <v>0</v>
      </c>
      <c r="AM1555" s="16">
        <v>0</v>
      </c>
      <c r="AN1555" s="16">
        <v>1</v>
      </c>
      <c r="AO1555" s="16">
        <v>5000</v>
      </c>
      <c r="AP1555" s="16">
        <v>0.5</v>
      </c>
      <c r="AQ1555" s="16">
        <v>0</v>
      </c>
      <c r="AR1555" s="11">
        <v>0</v>
      </c>
      <c r="AS1555" s="16" t="s">
        <v>162</v>
      </c>
      <c r="AT1555" s="20" t="s">
        <v>163</v>
      </c>
      <c r="AU1555" s="16" t="s">
        <v>353</v>
      </c>
      <c r="AV1555" s="19">
        <v>10000007</v>
      </c>
      <c r="AW1555" s="19">
        <v>70105001</v>
      </c>
      <c r="AX1555" s="17" t="s">
        <v>164</v>
      </c>
      <c r="AY1555" s="16" t="s">
        <v>2069</v>
      </c>
      <c r="AZ1555" s="18">
        <v>0</v>
      </c>
      <c r="BA1555" s="18">
        <v>0</v>
      </c>
      <c r="BB1555" s="39" t="s">
        <v>2070</v>
      </c>
      <c r="BC1555" s="16">
        <v>0</v>
      </c>
      <c r="BD1555" s="16">
        <v>0</v>
      </c>
      <c r="BE1555" s="16">
        <v>0</v>
      </c>
      <c r="BF1555" s="16">
        <v>0</v>
      </c>
      <c r="BG1555" s="16">
        <v>0</v>
      </c>
      <c r="BH1555" s="16">
        <v>0</v>
      </c>
      <c r="BI1555" s="14">
        <v>0</v>
      </c>
      <c r="BJ1555" s="11">
        <v>0</v>
      </c>
      <c r="BK1555" s="11">
        <v>0</v>
      </c>
      <c r="BL1555" s="11">
        <v>0</v>
      </c>
      <c r="BM1555" s="11">
        <v>0</v>
      </c>
      <c r="BN1555" s="11">
        <v>0</v>
      </c>
      <c r="BO1555" s="11">
        <v>0</v>
      </c>
      <c r="BP1555" s="11">
        <v>0</v>
      </c>
      <c r="BQ1555" s="46">
        <v>0</v>
      </c>
    </row>
    <row r="1556" ht="21.75" customHeight="1" spans="3:69">
      <c r="C1556" s="19">
        <v>73001103</v>
      </c>
      <c r="D1556" s="17" t="s">
        <v>351</v>
      </c>
      <c r="E1556" s="19">
        <v>1</v>
      </c>
      <c r="F1556" s="16">
        <v>0</v>
      </c>
      <c r="G1556" s="19">
        <v>0</v>
      </c>
      <c r="H1556" s="18">
        <v>0</v>
      </c>
      <c r="I1556" s="19">
        <v>1</v>
      </c>
      <c r="J1556" s="19">
        <v>0</v>
      </c>
      <c r="K1556" s="19">
        <v>0</v>
      </c>
      <c r="L1556" s="16">
        <v>0</v>
      </c>
      <c r="M1556" s="16">
        <v>0</v>
      </c>
      <c r="N1556" s="16">
        <v>2</v>
      </c>
      <c r="O1556" s="16">
        <v>3</v>
      </c>
      <c r="P1556" s="16">
        <v>1</v>
      </c>
      <c r="Q1556" s="16">
        <v>0</v>
      </c>
      <c r="R1556" s="11">
        <v>0</v>
      </c>
      <c r="S1556" s="16">
        <v>0</v>
      </c>
      <c r="T1556" s="16">
        <v>1</v>
      </c>
      <c r="U1556" s="16">
        <v>2</v>
      </c>
      <c r="V1556" s="16">
        <v>0</v>
      </c>
      <c r="W1556" s="16">
        <v>3</v>
      </c>
      <c r="X1556" s="16">
        <v>0</v>
      </c>
      <c r="Y1556" s="16">
        <v>1</v>
      </c>
      <c r="Z1556" s="16">
        <v>0</v>
      </c>
      <c r="AA1556" s="16">
        <v>0</v>
      </c>
      <c r="AB1556" s="16">
        <v>0</v>
      </c>
      <c r="AC1556" s="16">
        <v>0</v>
      </c>
      <c r="AD1556" s="16">
        <v>9</v>
      </c>
      <c r="AE1556" s="16">
        <v>1</v>
      </c>
      <c r="AF1556" s="16">
        <v>4</v>
      </c>
      <c r="AG1556" s="11">
        <v>0</v>
      </c>
      <c r="AH1556" s="11">
        <v>1</v>
      </c>
      <c r="AI1556" s="11">
        <v>0</v>
      </c>
      <c r="AJ1556" s="11">
        <v>2</v>
      </c>
      <c r="AK1556" s="16">
        <v>0</v>
      </c>
      <c r="AL1556" s="16">
        <v>0</v>
      </c>
      <c r="AM1556" s="16">
        <v>0</v>
      </c>
      <c r="AN1556" s="16">
        <v>3</v>
      </c>
      <c r="AO1556" s="16">
        <v>5000</v>
      </c>
      <c r="AP1556" s="16">
        <v>2.5</v>
      </c>
      <c r="AQ1556" s="16">
        <v>0</v>
      </c>
      <c r="AR1556" s="11">
        <v>0</v>
      </c>
      <c r="AS1556" s="16" t="s">
        <v>352</v>
      </c>
      <c r="AT1556" s="17" t="s">
        <v>218</v>
      </c>
      <c r="AU1556" s="16" t="s">
        <v>353</v>
      </c>
      <c r="AV1556" s="19">
        <v>10000007</v>
      </c>
      <c r="AW1556" s="19">
        <v>70102001</v>
      </c>
      <c r="AX1556" s="17" t="s">
        <v>164</v>
      </c>
      <c r="AY1556" s="16" t="s">
        <v>2065</v>
      </c>
      <c r="AZ1556" s="18">
        <v>0</v>
      </c>
      <c r="BA1556" s="18">
        <v>0</v>
      </c>
      <c r="BB1556" s="39" t="s">
        <v>355</v>
      </c>
      <c r="BC1556" s="16">
        <v>0</v>
      </c>
      <c r="BD1556" s="16">
        <v>0</v>
      </c>
      <c r="BE1556" s="16">
        <v>0</v>
      </c>
      <c r="BF1556" s="16">
        <v>0</v>
      </c>
      <c r="BG1556" s="16">
        <v>0</v>
      </c>
      <c r="BH1556" s="16">
        <v>0</v>
      </c>
      <c r="BI1556" s="14">
        <v>0</v>
      </c>
      <c r="BJ1556" s="11">
        <v>0</v>
      </c>
      <c r="BK1556" s="11">
        <v>0</v>
      </c>
      <c r="BL1556" s="11">
        <v>0</v>
      </c>
      <c r="BM1556" s="11">
        <v>0</v>
      </c>
      <c r="BN1556" s="11">
        <v>0</v>
      </c>
      <c r="BO1556" s="11">
        <v>0</v>
      </c>
      <c r="BP1556" s="11">
        <v>0</v>
      </c>
      <c r="BQ1556" s="46">
        <v>0</v>
      </c>
    </row>
    <row r="1557" ht="19.5" customHeight="1" spans="3:69">
      <c r="C1557" s="19">
        <v>73001201</v>
      </c>
      <c r="D1557" s="17" t="s">
        <v>2152</v>
      </c>
      <c r="E1557" s="19">
        <v>1</v>
      </c>
      <c r="F1557" s="16">
        <v>60010100</v>
      </c>
      <c r="G1557" s="19">
        <v>0</v>
      </c>
      <c r="H1557" s="18">
        <v>0</v>
      </c>
      <c r="I1557" s="19">
        <v>1</v>
      </c>
      <c r="J1557" s="19">
        <v>0</v>
      </c>
      <c r="K1557" s="19">
        <v>0</v>
      </c>
      <c r="L1557" s="16">
        <v>0</v>
      </c>
      <c r="M1557" s="16">
        <v>0</v>
      </c>
      <c r="N1557" s="16">
        <v>2</v>
      </c>
      <c r="O1557" s="16">
        <v>1</v>
      </c>
      <c r="P1557" s="16">
        <v>0.3</v>
      </c>
      <c r="Q1557" s="16">
        <v>0</v>
      </c>
      <c r="R1557" s="11">
        <v>0</v>
      </c>
      <c r="S1557" s="16">
        <v>0</v>
      </c>
      <c r="T1557" s="16">
        <v>1</v>
      </c>
      <c r="U1557" s="16">
        <v>2</v>
      </c>
      <c r="V1557" s="16">
        <v>0</v>
      </c>
      <c r="W1557" s="16">
        <v>2</v>
      </c>
      <c r="X1557" s="16">
        <v>0</v>
      </c>
      <c r="Y1557" s="16">
        <v>1</v>
      </c>
      <c r="Z1557" s="16">
        <v>0</v>
      </c>
      <c r="AA1557" s="16">
        <v>0</v>
      </c>
      <c r="AB1557" s="16">
        <v>0</v>
      </c>
      <c r="AC1557" s="16">
        <v>0</v>
      </c>
      <c r="AD1557" s="16">
        <v>20</v>
      </c>
      <c r="AE1557" s="16">
        <v>1</v>
      </c>
      <c r="AF1557" s="16" t="s">
        <v>556</v>
      </c>
      <c r="AG1557" s="11">
        <v>1</v>
      </c>
      <c r="AH1557" s="11">
        <v>0</v>
      </c>
      <c r="AI1557" s="11">
        <v>0</v>
      </c>
      <c r="AJ1557" s="11">
        <v>0</v>
      </c>
      <c r="AK1557" s="16">
        <v>0</v>
      </c>
      <c r="AL1557" s="16">
        <v>0</v>
      </c>
      <c r="AM1557" s="16">
        <v>0</v>
      </c>
      <c r="AN1557" s="16">
        <v>0.5</v>
      </c>
      <c r="AO1557" s="16">
        <v>999999</v>
      </c>
      <c r="AP1557" s="16">
        <v>2</v>
      </c>
      <c r="AQ1557" s="16">
        <v>0</v>
      </c>
      <c r="AR1557" s="11">
        <v>0</v>
      </c>
      <c r="AS1557" s="16" t="s">
        <v>551</v>
      </c>
      <c r="AT1557" s="20" t="s">
        <v>218</v>
      </c>
      <c r="AU1557" s="16" t="s">
        <v>353</v>
      </c>
      <c r="AV1557" s="19">
        <v>10000007</v>
      </c>
      <c r="AW1557" s="19">
        <v>70405007</v>
      </c>
      <c r="AX1557" s="20" t="s">
        <v>234</v>
      </c>
      <c r="AY1557" s="20" t="s">
        <v>264</v>
      </c>
      <c r="AZ1557" s="18">
        <v>0</v>
      </c>
      <c r="BA1557" s="18">
        <v>0</v>
      </c>
      <c r="BB1557" s="39" t="s">
        <v>2153</v>
      </c>
      <c r="BC1557" s="16">
        <v>0</v>
      </c>
      <c r="BD1557" s="16">
        <v>0</v>
      </c>
      <c r="BE1557" s="16">
        <v>0</v>
      </c>
      <c r="BF1557" s="16">
        <v>0</v>
      </c>
      <c r="BG1557" s="16">
        <v>0</v>
      </c>
      <c r="BH1557" s="16">
        <v>0</v>
      </c>
      <c r="BI1557" s="14">
        <v>0</v>
      </c>
      <c r="BJ1557" s="11">
        <v>0</v>
      </c>
      <c r="BK1557" s="11">
        <v>0</v>
      </c>
      <c r="BL1557" s="11">
        <v>0</v>
      </c>
      <c r="BM1557" s="11">
        <v>0</v>
      </c>
      <c r="BN1557" s="11">
        <v>0</v>
      </c>
      <c r="BO1557" s="11">
        <v>0</v>
      </c>
      <c r="BP1557" s="11">
        <v>0</v>
      </c>
      <c r="BQ1557" s="46">
        <v>0</v>
      </c>
    </row>
    <row r="1558" ht="20.1" customHeight="1" spans="3:69">
      <c r="C1558" s="19">
        <v>73001203</v>
      </c>
      <c r="D1558" s="17" t="s">
        <v>2071</v>
      </c>
      <c r="E1558" s="19">
        <v>1</v>
      </c>
      <c r="F1558" s="16">
        <v>60010300</v>
      </c>
      <c r="G1558" s="19">
        <v>0</v>
      </c>
      <c r="H1558" s="18">
        <v>0</v>
      </c>
      <c r="I1558" s="19">
        <v>1</v>
      </c>
      <c r="J1558" s="19">
        <v>0</v>
      </c>
      <c r="K1558" s="19">
        <v>0</v>
      </c>
      <c r="L1558" s="16">
        <v>0</v>
      </c>
      <c r="M1558" s="16">
        <v>0</v>
      </c>
      <c r="N1558" s="16">
        <v>2</v>
      </c>
      <c r="O1558" s="16">
        <v>2</v>
      </c>
      <c r="P1558" s="16">
        <v>0.8</v>
      </c>
      <c r="Q1558" s="16">
        <v>0</v>
      </c>
      <c r="R1558" s="11">
        <v>0</v>
      </c>
      <c r="S1558" s="16">
        <v>0</v>
      </c>
      <c r="T1558" s="16">
        <v>1</v>
      </c>
      <c r="U1558" s="16">
        <v>2</v>
      </c>
      <c r="V1558" s="16">
        <v>0</v>
      </c>
      <c r="W1558" s="16">
        <v>0</v>
      </c>
      <c r="X1558" s="16">
        <v>0</v>
      </c>
      <c r="Y1558" s="16">
        <v>0</v>
      </c>
      <c r="Z1558" s="16">
        <v>0</v>
      </c>
      <c r="AA1558" s="16">
        <v>0</v>
      </c>
      <c r="AB1558" s="16">
        <v>0</v>
      </c>
      <c r="AC1558" s="16">
        <v>0</v>
      </c>
      <c r="AD1558" s="16">
        <v>30</v>
      </c>
      <c r="AE1558" s="16">
        <v>0</v>
      </c>
      <c r="AF1558" s="16">
        <v>0</v>
      </c>
      <c r="AG1558" s="11">
        <v>2</v>
      </c>
      <c r="AH1558" s="11">
        <v>2</v>
      </c>
      <c r="AI1558" s="11">
        <v>0</v>
      </c>
      <c r="AJ1558" s="11">
        <v>1.5</v>
      </c>
      <c r="AK1558" s="16">
        <v>0</v>
      </c>
      <c r="AL1558" s="16">
        <v>0</v>
      </c>
      <c r="AM1558" s="16">
        <v>0</v>
      </c>
      <c r="AN1558" s="16">
        <v>1</v>
      </c>
      <c r="AO1558" s="16">
        <v>3000</v>
      </c>
      <c r="AP1558" s="16">
        <v>0.5</v>
      </c>
      <c r="AQ1558" s="16">
        <v>0</v>
      </c>
      <c r="AR1558" s="11">
        <v>0</v>
      </c>
      <c r="AS1558" s="16" t="s">
        <v>162</v>
      </c>
      <c r="AT1558" s="20" t="s">
        <v>163</v>
      </c>
      <c r="AU1558" s="16" t="s">
        <v>360</v>
      </c>
      <c r="AV1558" s="19">
        <v>0</v>
      </c>
      <c r="AW1558" s="19">
        <v>0</v>
      </c>
      <c r="AX1558" s="17" t="s">
        <v>348</v>
      </c>
      <c r="AY1558" s="16" t="s">
        <v>2167</v>
      </c>
      <c r="AZ1558" s="18">
        <v>0</v>
      </c>
      <c r="BA1558" s="18">
        <v>0</v>
      </c>
      <c r="BB1558" s="39" t="s">
        <v>2073</v>
      </c>
      <c r="BC1558" s="16">
        <v>0</v>
      </c>
      <c r="BD1558" s="16">
        <v>0</v>
      </c>
      <c r="BE1558" s="16">
        <v>0</v>
      </c>
      <c r="BF1558" s="16">
        <v>0</v>
      </c>
      <c r="BG1558" s="16">
        <v>0</v>
      </c>
      <c r="BH1558" s="16">
        <v>0</v>
      </c>
      <c r="BI1558" s="14">
        <v>0</v>
      </c>
      <c r="BJ1558" s="11">
        <v>0</v>
      </c>
      <c r="BK1558" s="11">
        <v>0</v>
      </c>
      <c r="BL1558" s="11">
        <v>0</v>
      </c>
      <c r="BM1558" s="11">
        <v>0</v>
      </c>
      <c r="BN1558" s="11">
        <v>0</v>
      </c>
      <c r="BO1558" s="11">
        <v>0</v>
      </c>
      <c r="BP1558" s="11">
        <v>0</v>
      </c>
      <c r="BQ1558" s="46">
        <v>0</v>
      </c>
    </row>
    <row r="1559" ht="20.1" customHeight="1" spans="3:69">
      <c r="C1559" s="19">
        <v>73001204</v>
      </c>
      <c r="D1559" s="17" t="s">
        <v>1385</v>
      </c>
      <c r="E1559" s="19">
        <v>1</v>
      </c>
      <c r="F1559" s="16">
        <v>60010100</v>
      </c>
      <c r="G1559" s="19">
        <v>0</v>
      </c>
      <c r="H1559" s="18">
        <v>0</v>
      </c>
      <c r="I1559" s="19">
        <v>1</v>
      </c>
      <c r="J1559" s="19">
        <v>0</v>
      </c>
      <c r="K1559" s="19">
        <v>0</v>
      </c>
      <c r="L1559" s="16">
        <v>0</v>
      </c>
      <c r="M1559" s="16">
        <v>0</v>
      </c>
      <c r="N1559" s="16">
        <v>2</v>
      </c>
      <c r="O1559" s="16">
        <v>1</v>
      </c>
      <c r="P1559" s="16">
        <v>0.5</v>
      </c>
      <c r="Q1559" s="16">
        <v>0</v>
      </c>
      <c r="R1559" s="11">
        <v>0</v>
      </c>
      <c r="S1559" s="16">
        <v>0</v>
      </c>
      <c r="T1559" s="16">
        <v>1</v>
      </c>
      <c r="U1559" s="16">
        <v>2</v>
      </c>
      <c r="V1559" s="16">
        <v>0</v>
      </c>
      <c r="W1559" s="16">
        <v>3</v>
      </c>
      <c r="X1559" s="16">
        <v>0</v>
      </c>
      <c r="Y1559" s="16">
        <v>1</v>
      </c>
      <c r="Z1559" s="16">
        <v>0</v>
      </c>
      <c r="AA1559" s="16">
        <v>0</v>
      </c>
      <c r="AB1559" s="16">
        <v>0</v>
      </c>
      <c r="AC1559" s="16">
        <v>0</v>
      </c>
      <c r="AD1559" s="16">
        <v>10</v>
      </c>
      <c r="AE1559" s="16">
        <v>1</v>
      </c>
      <c r="AF1559" s="16">
        <v>3</v>
      </c>
      <c r="AG1559" s="11">
        <v>1</v>
      </c>
      <c r="AH1559" s="11">
        <v>1</v>
      </c>
      <c r="AI1559" s="11">
        <v>0</v>
      </c>
      <c r="AJ1559" s="11">
        <v>1.5</v>
      </c>
      <c r="AK1559" s="16">
        <v>0</v>
      </c>
      <c r="AL1559" s="16">
        <v>0</v>
      </c>
      <c r="AM1559" s="16">
        <v>0</v>
      </c>
      <c r="AN1559" s="16">
        <v>0.5</v>
      </c>
      <c r="AO1559" s="16">
        <v>5000</v>
      </c>
      <c r="AP1559" s="16">
        <v>3</v>
      </c>
      <c r="AQ1559" s="16">
        <v>0</v>
      </c>
      <c r="AR1559" s="11">
        <v>0</v>
      </c>
      <c r="AS1559" s="16" t="s">
        <v>162</v>
      </c>
      <c r="AT1559" s="20" t="s">
        <v>163</v>
      </c>
      <c r="AU1559" s="16" t="s">
        <v>353</v>
      </c>
      <c r="AV1559" s="19">
        <v>10000007</v>
      </c>
      <c r="AW1559" s="19">
        <v>70103003</v>
      </c>
      <c r="AX1559" s="17" t="s">
        <v>164</v>
      </c>
      <c r="AY1559" s="16" t="s">
        <v>2168</v>
      </c>
      <c r="AZ1559" s="18">
        <v>0</v>
      </c>
      <c r="BA1559" s="18">
        <v>0</v>
      </c>
      <c r="BB1559" s="39" t="s">
        <v>1387</v>
      </c>
      <c r="BC1559" s="16">
        <v>0</v>
      </c>
      <c r="BD1559" s="16">
        <v>0</v>
      </c>
      <c r="BE1559" s="16">
        <v>0</v>
      </c>
      <c r="BF1559" s="16">
        <v>0</v>
      </c>
      <c r="BG1559" s="16">
        <v>0</v>
      </c>
      <c r="BH1559" s="16">
        <v>0</v>
      </c>
      <c r="BI1559" s="14">
        <v>0</v>
      </c>
      <c r="BJ1559" s="11">
        <v>0</v>
      </c>
      <c r="BK1559" s="11">
        <v>0</v>
      </c>
      <c r="BL1559" s="11">
        <v>0</v>
      </c>
      <c r="BM1559" s="11">
        <v>0</v>
      </c>
      <c r="BN1559" s="11">
        <v>0</v>
      </c>
      <c r="BO1559" s="11">
        <v>0</v>
      </c>
      <c r="BP1559" s="11">
        <v>0</v>
      </c>
      <c r="BQ1559" s="46">
        <v>0</v>
      </c>
    </row>
    <row r="1560" ht="19.5" customHeight="1" spans="3:69">
      <c r="C1560" s="19">
        <v>73001205</v>
      </c>
      <c r="D1560" s="20" t="s">
        <v>383</v>
      </c>
      <c r="E1560" s="19">
        <v>1</v>
      </c>
      <c r="F1560" s="19">
        <v>60010300</v>
      </c>
      <c r="G1560" s="19">
        <v>0</v>
      </c>
      <c r="H1560" s="18">
        <v>0</v>
      </c>
      <c r="I1560" s="19">
        <v>1</v>
      </c>
      <c r="J1560" s="19">
        <v>0</v>
      </c>
      <c r="K1560" s="19">
        <v>0</v>
      </c>
      <c r="L1560" s="19">
        <v>0</v>
      </c>
      <c r="M1560" s="19">
        <v>0</v>
      </c>
      <c r="N1560" s="16">
        <v>2</v>
      </c>
      <c r="O1560" s="19">
        <v>1</v>
      </c>
      <c r="P1560" s="19">
        <v>0.5</v>
      </c>
      <c r="Q1560" s="19">
        <v>0</v>
      </c>
      <c r="R1560" s="11">
        <v>0</v>
      </c>
      <c r="S1560" s="18">
        <v>0</v>
      </c>
      <c r="T1560" s="16">
        <v>1</v>
      </c>
      <c r="U1560" s="19">
        <v>2</v>
      </c>
      <c r="V1560" s="19">
        <v>0</v>
      </c>
      <c r="W1560" s="19">
        <v>3</v>
      </c>
      <c r="X1560" s="19">
        <v>0</v>
      </c>
      <c r="Y1560" s="19">
        <v>0</v>
      </c>
      <c r="Z1560" s="19">
        <v>0</v>
      </c>
      <c r="AA1560" s="19">
        <v>0</v>
      </c>
      <c r="AB1560" s="19">
        <v>0</v>
      </c>
      <c r="AC1560" s="19">
        <v>0</v>
      </c>
      <c r="AD1560" s="19">
        <v>15</v>
      </c>
      <c r="AE1560" s="19">
        <v>1</v>
      </c>
      <c r="AF1560" s="19">
        <v>2</v>
      </c>
      <c r="AG1560" s="11">
        <v>2</v>
      </c>
      <c r="AH1560" s="11">
        <v>2</v>
      </c>
      <c r="AI1560" s="11">
        <v>0</v>
      </c>
      <c r="AJ1560" s="11">
        <v>3</v>
      </c>
      <c r="AK1560" s="19">
        <v>0</v>
      </c>
      <c r="AL1560" s="19">
        <v>0</v>
      </c>
      <c r="AM1560" s="19">
        <v>0</v>
      </c>
      <c r="AN1560" s="19">
        <v>2</v>
      </c>
      <c r="AO1560" s="19">
        <v>30000</v>
      </c>
      <c r="AP1560" s="19">
        <v>2</v>
      </c>
      <c r="AQ1560" s="19">
        <v>4</v>
      </c>
      <c r="AR1560" s="11">
        <v>0</v>
      </c>
      <c r="AS1560" s="19" t="s">
        <v>162</v>
      </c>
      <c r="AT1560" s="20" t="s">
        <v>163</v>
      </c>
      <c r="AU1560" s="19" t="s">
        <v>360</v>
      </c>
      <c r="AV1560" s="19">
        <v>10003002</v>
      </c>
      <c r="AW1560" s="19">
        <v>70106005</v>
      </c>
      <c r="AX1560" s="20" t="s">
        <v>384</v>
      </c>
      <c r="AY1560" s="20">
        <v>0</v>
      </c>
      <c r="AZ1560" s="18">
        <v>0</v>
      </c>
      <c r="BA1560" s="18">
        <v>0</v>
      </c>
      <c r="BB1560" s="76" t="s">
        <v>379</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ht="20.1" customHeight="1" spans="3:69">
      <c r="C1561" s="19">
        <v>73001301</v>
      </c>
      <c r="D1561" s="17" t="s">
        <v>496</v>
      </c>
      <c r="E1561" s="16">
        <v>2</v>
      </c>
      <c r="F1561" s="16">
        <v>61012301</v>
      </c>
      <c r="G1561" s="16">
        <v>0</v>
      </c>
      <c r="H1561" s="18">
        <v>0</v>
      </c>
      <c r="I1561" s="19">
        <v>1</v>
      </c>
      <c r="J1561" s="19">
        <v>0</v>
      </c>
      <c r="K1561" s="19">
        <v>0</v>
      </c>
      <c r="L1561" s="16">
        <v>0</v>
      </c>
      <c r="M1561" s="16">
        <v>0</v>
      </c>
      <c r="N1561" s="16">
        <v>2</v>
      </c>
      <c r="O1561" s="16">
        <v>1</v>
      </c>
      <c r="P1561" s="16">
        <v>0.5</v>
      </c>
      <c r="Q1561" s="16">
        <v>0</v>
      </c>
      <c r="R1561" s="11">
        <v>0</v>
      </c>
      <c r="S1561" s="16">
        <v>0</v>
      </c>
      <c r="T1561" s="16">
        <v>1</v>
      </c>
      <c r="U1561" s="16">
        <v>2</v>
      </c>
      <c r="V1561" s="16">
        <v>0</v>
      </c>
      <c r="W1561" s="16">
        <v>1.4</v>
      </c>
      <c r="X1561" s="16">
        <v>150</v>
      </c>
      <c r="Y1561" s="16">
        <v>1</v>
      </c>
      <c r="Z1561" s="16">
        <v>0</v>
      </c>
      <c r="AA1561" s="16">
        <v>0</v>
      </c>
      <c r="AB1561" s="16">
        <v>0</v>
      </c>
      <c r="AC1561" s="16">
        <v>0</v>
      </c>
      <c r="AD1561" s="16">
        <v>12</v>
      </c>
      <c r="AE1561" s="16">
        <v>2</v>
      </c>
      <c r="AF1561" s="16" t="s">
        <v>171</v>
      </c>
      <c r="AG1561" s="11">
        <v>0</v>
      </c>
      <c r="AH1561" s="11">
        <v>2</v>
      </c>
      <c r="AI1561" s="11">
        <v>0</v>
      </c>
      <c r="AJ1561" s="11">
        <v>1.5</v>
      </c>
      <c r="AK1561" s="16">
        <v>0</v>
      </c>
      <c r="AL1561" s="16">
        <v>0</v>
      </c>
      <c r="AM1561" s="16">
        <v>0</v>
      </c>
      <c r="AN1561" s="16">
        <v>1.5</v>
      </c>
      <c r="AO1561" s="16">
        <v>1200</v>
      </c>
      <c r="AP1561" s="16">
        <v>1</v>
      </c>
      <c r="AQ1561" s="16">
        <v>15</v>
      </c>
      <c r="AR1561" s="11">
        <v>0</v>
      </c>
      <c r="AS1561" s="16" t="s">
        <v>162</v>
      </c>
      <c r="AT1561" s="17" t="s">
        <v>201</v>
      </c>
      <c r="AU1561" s="16" t="s">
        <v>173</v>
      </c>
      <c r="AV1561" s="19">
        <v>10000011</v>
      </c>
      <c r="AW1561" s="19">
        <v>70404001</v>
      </c>
      <c r="AX1561" s="17" t="s">
        <v>174</v>
      </c>
      <c r="AY1561" s="16">
        <v>0</v>
      </c>
      <c r="AZ1561" s="18">
        <v>0</v>
      </c>
      <c r="BA1561" s="18">
        <v>0</v>
      </c>
      <c r="BB1561" s="39" t="s">
        <v>517</v>
      </c>
      <c r="BC1561" s="16">
        <v>0</v>
      </c>
      <c r="BD1561" s="16">
        <v>0</v>
      </c>
      <c r="BE1561" s="16">
        <v>0</v>
      </c>
      <c r="BF1561" s="16">
        <v>0</v>
      </c>
      <c r="BG1561" s="16">
        <v>0</v>
      </c>
      <c r="BH1561" s="16">
        <v>0</v>
      </c>
      <c r="BI1561" s="14">
        <v>0</v>
      </c>
      <c r="BJ1561" s="11">
        <v>0</v>
      </c>
      <c r="BK1561" s="11">
        <v>0</v>
      </c>
      <c r="BL1561" s="11">
        <v>0</v>
      </c>
      <c r="BM1561" s="11">
        <v>0</v>
      </c>
      <c r="BN1561" s="11">
        <v>0</v>
      </c>
      <c r="BO1561" s="11">
        <v>0</v>
      </c>
      <c r="BP1561" s="11">
        <v>0</v>
      </c>
      <c r="BQ1561" s="46">
        <v>0</v>
      </c>
    </row>
    <row r="1562" ht="20.1" customHeight="1" spans="3:69">
      <c r="C1562" s="19">
        <v>73001302</v>
      </c>
      <c r="D1562" s="17" t="s">
        <v>2071</v>
      </c>
      <c r="E1562" s="19">
        <v>1</v>
      </c>
      <c r="F1562" s="16">
        <v>60010300</v>
      </c>
      <c r="G1562" s="19">
        <v>0</v>
      </c>
      <c r="H1562" s="18">
        <v>0</v>
      </c>
      <c r="I1562" s="19">
        <v>1</v>
      </c>
      <c r="J1562" s="19">
        <v>0</v>
      </c>
      <c r="K1562" s="19">
        <v>0</v>
      </c>
      <c r="L1562" s="16">
        <v>0</v>
      </c>
      <c r="M1562" s="16">
        <v>0</v>
      </c>
      <c r="N1562" s="16">
        <v>2</v>
      </c>
      <c r="O1562" s="16">
        <v>2</v>
      </c>
      <c r="P1562" s="16">
        <v>0.8</v>
      </c>
      <c r="Q1562" s="16">
        <v>0</v>
      </c>
      <c r="R1562" s="11">
        <v>0</v>
      </c>
      <c r="S1562" s="16">
        <v>0</v>
      </c>
      <c r="T1562" s="16">
        <v>1</v>
      </c>
      <c r="U1562" s="16">
        <v>2</v>
      </c>
      <c r="V1562" s="16">
        <v>0</v>
      </c>
      <c r="W1562" s="16">
        <v>0</v>
      </c>
      <c r="X1562" s="16">
        <v>0</v>
      </c>
      <c r="Y1562" s="16">
        <v>0</v>
      </c>
      <c r="Z1562" s="16">
        <v>0</v>
      </c>
      <c r="AA1562" s="16">
        <v>0</v>
      </c>
      <c r="AB1562" s="16">
        <v>0</v>
      </c>
      <c r="AC1562" s="16">
        <v>0</v>
      </c>
      <c r="AD1562" s="16">
        <v>20</v>
      </c>
      <c r="AE1562" s="16">
        <v>0</v>
      </c>
      <c r="AF1562" s="16">
        <v>0</v>
      </c>
      <c r="AG1562" s="11">
        <v>2</v>
      </c>
      <c r="AH1562" s="11">
        <v>2</v>
      </c>
      <c r="AI1562" s="11">
        <v>0</v>
      </c>
      <c r="AJ1562" s="11">
        <v>1.5</v>
      </c>
      <c r="AK1562" s="16">
        <v>0</v>
      </c>
      <c r="AL1562" s="16">
        <v>0</v>
      </c>
      <c r="AM1562" s="16">
        <v>0</v>
      </c>
      <c r="AN1562" s="16">
        <v>1</v>
      </c>
      <c r="AO1562" s="16">
        <v>3000</v>
      </c>
      <c r="AP1562" s="16">
        <v>0.5</v>
      </c>
      <c r="AQ1562" s="16">
        <v>0</v>
      </c>
      <c r="AR1562" s="11">
        <v>0</v>
      </c>
      <c r="AS1562" s="16" t="s">
        <v>162</v>
      </c>
      <c r="AT1562" s="20" t="s">
        <v>163</v>
      </c>
      <c r="AU1562" s="16" t="s">
        <v>360</v>
      </c>
      <c r="AV1562" s="19">
        <v>0</v>
      </c>
      <c r="AW1562" s="19">
        <v>0</v>
      </c>
      <c r="AX1562" s="17" t="s">
        <v>348</v>
      </c>
      <c r="AY1562" s="16" t="s">
        <v>2169</v>
      </c>
      <c r="AZ1562" s="18">
        <v>0</v>
      </c>
      <c r="BA1562" s="18">
        <v>0</v>
      </c>
      <c r="BB1562" s="39" t="s">
        <v>2073</v>
      </c>
      <c r="BC1562" s="16">
        <v>0</v>
      </c>
      <c r="BD1562" s="16">
        <v>0</v>
      </c>
      <c r="BE1562" s="16">
        <v>0</v>
      </c>
      <c r="BF1562" s="16">
        <v>0</v>
      </c>
      <c r="BG1562" s="16">
        <v>0</v>
      </c>
      <c r="BH1562" s="16">
        <v>0</v>
      </c>
      <c r="BI1562" s="14">
        <v>0</v>
      </c>
      <c r="BJ1562" s="11">
        <v>0</v>
      </c>
      <c r="BK1562" s="11">
        <v>0</v>
      </c>
      <c r="BL1562" s="11">
        <v>0</v>
      </c>
      <c r="BM1562" s="11">
        <v>0</v>
      </c>
      <c r="BN1562" s="11">
        <v>0</v>
      </c>
      <c r="BO1562" s="11">
        <v>0</v>
      </c>
      <c r="BP1562" s="11">
        <v>0</v>
      </c>
      <c r="BQ1562" s="46">
        <v>0</v>
      </c>
    </row>
    <row r="1563" ht="20.1" customHeight="1" spans="3:69">
      <c r="C1563" s="19">
        <v>73001303</v>
      </c>
      <c r="D1563" s="17" t="s">
        <v>359</v>
      </c>
      <c r="E1563" s="19">
        <v>1</v>
      </c>
      <c r="F1563" s="16">
        <v>60010300</v>
      </c>
      <c r="G1563" s="19">
        <v>0</v>
      </c>
      <c r="H1563" s="18">
        <v>0</v>
      </c>
      <c r="I1563" s="19">
        <v>1</v>
      </c>
      <c r="J1563" s="19">
        <v>0</v>
      </c>
      <c r="K1563" s="19">
        <v>0</v>
      </c>
      <c r="L1563" s="16">
        <v>0</v>
      </c>
      <c r="M1563" s="16">
        <v>0</v>
      </c>
      <c r="N1563" s="16">
        <v>2</v>
      </c>
      <c r="O1563" s="16">
        <v>1</v>
      </c>
      <c r="P1563" s="16">
        <v>0.5</v>
      </c>
      <c r="Q1563" s="16">
        <v>0</v>
      </c>
      <c r="R1563" s="11">
        <v>0</v>
      </c>
      <c r="S1563" s="16">
        <v>0</v>
      </c>
      <c r="T1563" s="16">
        <v>1</v>
      </c>
      <c r="U1563" s="16">
        <v>2</v>
      </c>
      <c r="V1563" s="16">
        <v>0</v>
      </c>
      <c r="W1563" s="16">
        <v>3</v>
      </c>
      <c r="X1563" s="16">
        <v>0</v>
      </c>
      <c r="Y1563" s="16">
        <v>0</v>
      </c>
      <c r="Z1563" s="16">
        <v>0</v>
      </c>
      <c r="AA1563" s="16">
        <v>0</v>
      </c>
      <c r="AB1563" s="16">
        <v>0</v>
      </c>
      <c r="AC1563" s="16">
        <v>0</v>
      </c>
      <c r="AD1563" s="16">
        <v>12</v>
      </c>
      <c r="AE1563" s="16">
        <v>2</v>
      </c>
      <c r="AF1563" s="16" t="s">
        <v>171</v>
      </c>
      <c r="AG1563" s="11">
        <v>0</v>
      </c>
      <c r="AH1563" s="11">
        <v>2</v>
      </c>
      <c r="AI1563" s="11">
        <v>0</v>
      </c>
      <c r="AJ1563" s="11">
        <v>1.5</v>
      </c>
      <c r="AK1563" s="16">
        <v>0</v>
      </c>
      <c r="AL1563" s="16">
        <v>0</v>
      </c>
      <c r="AM1563" s="16">
        <v>0</v>
      </c>
      <c r="AN1563" s="16">
        <v>2.5</v>
      </c>
      <c r="AO1563" s="16">
        <v>4000</v>
      </c>
      <c r="AP1563" s="16">
        <v>2</v>
      </c>
      <c r="AQ1563" s="16">
        <v>0</v>
      </c>
      <c r="AR1563" s="11">
        <v>0</v>
      </c>
      <c r="AS1563" s="16" t="s">
        <v>162</v>
      </c>
      <c r="AT1563" s="20" t="s">
        <v>218</v>
      </c>
      <c r="AU1563" s="16" t="s">
        <v>360</v>
      </c>
      <c r="AV1563" s="19">
        <v>10001007</v>
      </c>
      <c r="AW1563" s="19">
        <v>70103001</v>
      </c>
      <c r="AX1563" s="17" t="s">
        <v>164</v>
      </c>
      <c r="AY1563" s="16">
        <v>0</v>
      </c>
      <c r="AZ1563" s="18">
        <v>0</v>
      </c>
      <c r="BA1563" s="18">
        <v>0</v>
      </c>
      <c r="BB1563" s="39" t="s">
        <v>361</v>
      </c>
      <c r="BC1563" s="16">
        <v>0</v>
      </c>
      <c r="BD1563" s="16">
        <v>0</v>
      </c>
      <c r="BE1563" s="16">
        <v>0</v>
      </c>
      <c r="BF1563" s="16">
        <v>0</v>
      </c>
      <c r="BG1563" s="16">
        <v>0</v>
      </c>
      <c r="BH1563" s="16">
        <v>0</v>
      </c>
      <c r="BI1563" s="14">
        <v>0</v>
      </c>
      <c r="BJ1563" s="11">
        <v>0</v>
      </c>
      <c r="BK1563" s="11">
        <v>0</v>
      </c>
      <c r="BL1563" s="11">
        <v>0</v>
      </c>
      <c r="BM1563" s="11">
        <v>0</v>
      </c>
      <c r="BN1563" s="11">
        <v>0</v>
      </c>
      <c r="BO1563" s="11">
        <v>0</v>
      </c>
      <c r="BP1563" s="11">
        <v>0</v>
      </c>
      <c r="BQ1563" s="46">
        <v>0</v>
      </c>
    </row>
    <row r="1564" ht="19.5" customHeight="1" spans="3:69">
      <c r="C1564" s="19">
        <v>73001305</v>
      </c>
      <c r="D1564" s="20" t="s">
        <v>494</v>
      </c>
      <c r="E1564" s="19">
        <v>1</v>
      </c>
      <c r="F1564" s="19">
        <v>60010500</v>
      </c>
      <c r="G1564" s="19">
        <v>0</v>
      </c>
      <c r="H1564" s="18">
        <v>0</v>
      </c>
      <c r="I1564" s="19">
        <v>1</v>
      </c>
      <c r="J1564" s="19">
        <v>0</v>
      </c>
      <c r="K1564" s="19">
        <v>0</v>
      </c>
      <c r="L1564" s="19">
        <v>0</v>
      </c>
      <c r="M1564" s="19">
        <v>0</v>
      </c>
      <c r="N1564" s="16">
        <v>2</v>
      </c>
      <c r="O1564" s="19">
        <v>2</v>
      </c>
      <c r="P1564" s="19">
        <v>0.5</v>
      </c>
      <c r="Q1564" s="19">
        <v>0</v>
      </c>
      <c r="R1564" s="11">
        <v>0</v>
      </c>
      <c r="S1564" s="18">
        <v>0</v>
      </c>
      <c r="T1564" s="16">
        <v>1</v>
      </c>
      <c r="U1564" s="19">
        <v>2</v>
      </c>
      <c r="V1564" s="19">
        <v>0</v>
      </c>
      <c r="W1564" s="19">
        <v>0</v>
      </c>
      <c r="X1564" s="19">
        <v>0</v>
      </c>
      <c r="Y1564" s="19">
        <v>0</v>
      </c>
      <c r="Z1564" s="19">
        <v>0</v>
      </c>
      <c r="AA1564" s="19">
        <v>0</v>
      </c>
      <c r="AB1564" s="16">
        <v>0</v>
      </c>
      <c r="AC1564" s="19">
        <v>0</v>
      </c>
      <c r="AD1564" s="16">
        <v>15</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t="s">
        <v>492</v>
      </c>
      <c r="AS1564" s="19" t="s">
        <v>162</v>
      </c>
      <c r="AT1564" s="20" t="s">
        <v>163</v>
      </c>
      <c r="AU1564" s="19" t="s">
        <v>251</v>
      </c>
      <c r="AV1564" s="19">
        <v>0</v>
      </c>
      <c r="AW1564" s="19">
        <v>0</v>
      </c>
      <c r="AX1564" s="20" t="s">
        <v>164</v>
      </c>
      <c r="AY1564" s="20" t="s">
        <v>162</v>
      </c>
      <c r="AZ1564" s="18">
        <v>0</v>
      </c>
      <c r="BA1564" s="18">
        <v>0</v>
      </c>
      <c r="BB1564" s="76" t="s">
        <v>711</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ht="20.25" customHeight="1" spans="3:69">
      <c r="C1565" s="19">
        <v>73001306</v>
      </c>
      <c r="D1565" s="20" t="s">
        <v>1248</v>
      </c>
      <c r="E1565" s="19">
        <v>1</v>
      </c>
      <c r="F1565" s="19">
        <v>62000101</v>
      </c>
      <c r="G1565" s="19">
        <v>0</v>
      </c>
      <c r="H1565" s="18">
        <v>0</v>
      </c>
      <c r="I1565" s="19">
        <v>1</v>
      </c>
      <c r="J1565" s="19">
        <v>0</v>
      </c>
      <c r="K1565" s="16">
        <v>0</v>
      </c>
      <c r="L1565" s="19">
        <v>0</v>
      </c>
      <c r="M1565" s="19">
        <v>0</v>
      </c>
      <c r="N1565" s="16">
        <v>2</v>
      </c>
      <c r="O1565" s="19">
        <v>1</v>
      </c>
      <c r="P1565" s="19">
        <v>0.3</v>
      </c>
      <c r="Q1565" s="19">
        <v>0</v>
      </c>
      <c r="R1565" s="11">
        <v>0</v>
      </c>
      <c r="S1565" s="18">
        <v>0</v>
      </c>
      <c r="T1565" s="16">
        <v>1</v>
      </c>
      <c r="U1565" s="19">
        <v>1</v>
      </c>
      <c r="V1565" s="19">
        <v>0</v>
      </c>
      <c r="W1565" s="19">
        <v>3</v>
      </c>
      <c r="X1565" s="19">
        <v>0</v>
      </c>
      <c r="Y1565" s="19">
        <v>0</v>
      </c>
      <c r="Z1565" s="19">
        <v>0</v>
      </c>
      <c r="AA1565" s="19">
        <v>0</v>
      </c>
      <c r="AB1565" s="19">
        <v>1</v>
      </c>
      <c r="AC1565" s="19">
        <v>12</v>
      </c>
      <c r="AD1565" s="19">
        <v>12</v>
      </c>
      <c r="AE1565" s="19">
        <v>0</v>
      </c>
      <c r="AF1565" s="19">
        <v>3</v>
      </c>
      <c r="AG1565" s="11">
        <v>7</v>
      </c>
      <c r="AH1565" s="11">
        <v>0</v>
      </c>
      <c r="AI1565" s="11">
        <v>0</v>
      </c>
      <c r="AJ1565" s="11">
        <v>10</v>
      </c>
      <c r="AK1565" s="19">
        <v>0</v>
      </c>
      <c r="AL1565" s="19">
        <v>0</v>
      </c>
      <c r="AM1565" s="19">
        <v>0</v>
      </c>
      <c r="AN1565" s="19">
        <v>0</v>
      </c>
      <c r="AO1565" s="19">
        <v>3000</v>
      </c>
      <c r="AP1565" s="19">
        <v>0.5</v>
      </c>
      <c r="AQ1565" s="19">
        <v>20</v>
      </c>
      <c r="AR1565" s="11">
        <v>0</v>
      </c>
      <c r="AS1565" s="19" t="s">
        <v>162</v>
      </c>
      <c r="AT1565" s="17" t="s">
        <v>190</v>
      </c>
      <c r="AU1565" s="19" t="s">
        <v>959</v>
      </c>
      <c r="AV1565" s="19">
        <v>10000011</v>
      </c>
      <c r="AW1565" s="19">
        <v>20001010</v>
      </c>
      <c r="AX1565" s="20" t="s">
        <v>197</v>
      </c>
      <c r="AY1565" s="20" t="s">
        <v>162</v>
      </c>
      <c r="AZ1565" s="18">
        <v>0</v>
      </c>
      <c r="BA1565" s="18">
        <v>0</v>
      </c>
      <c r="BB1565" s="39" t="s">
        <v>1249</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ht="20.1" customHeight="1" spans="3:69">
      <c r="C1566" s="19">
        <v>73002101</v>
      </c>
      <c r="D1566" s="17" t="s">
        <v>2071</v>
      </c>
      <c r="E1566" s="19">
        <v>1</v>
      </c>
      <c r="F1566" s="16">
        <v>60010300</v>
      </c>
      <c r="G1566" s="19">
        <v>0</v>
      </c>
      <c r="H1566" s="18">
        <v>0</v>
      </c>
      <c r="I1566" s="19">
        <v>1</v>
      </c>
      <c r="J1566" s="19">
        <v>0</v>
      </c>
      <c r="K1566" s="19">
        <v>0</v>
      </c>
      <c r="L1566" s="16">
        <v>0</v>
      </c>
      <c r="M1566" s="16">
        <v>0</v>
      </c>
      <c r="N1566" s="16">
        <v>2</v>
      </c>
      <c r="O1566" s="16">
        <v>2</v>
      </c>
      <c r="P1566" s="16">
        <v>0.8</v>
      </c>
      <c r="Q1566" s="16">
        <v>0</v>
      </c>
      <c r="R1566" s="11">
        <v>0</v>
      </c>
      <c r="S1566" s="16">
        <v>0</v>
      </c>
      <c r="T1566" s="16">
        <v>1</v>
      </c>
      <c r="U1566" s="16">
        <v>2</v>
      </c>
      <c r="V1566" s="16">
        <v>0</v>
      </c>
      <c r="W1566" s="16">
        <v>0</v>
      </c>
      <c r="X1566" s="16">
        <v>0</v>
      </c>
      <c r="Y1566" s="16">
        <v>0</v>
      </c>
      <c r="Z1566" s="16">
        <v>0</v>
      </c>
      <c r="AA1566" s="16">
        <v>0</v>
      </c>
      <c r="AB1566" s="16">
        <v>0</v>
      </c>
      <c r="AC1566" s="16">
        <v>0</v>
      </c>
      <c r="AD1566" s="16">
        <v>20</v>
      </c>
      <c r="AE1566" s="16">
        <v>0</v>
      </c>
      <c r="AF1566" s="16">
        <v>0</v>
      </c>
      <c r="AG1566" s="11">
        <v>2</v>
      </c>
      <c r="AH1566" s="11">
        <v>2</v>
      </c>
      <c r="AI1566" s="11">
        <v>0</v>
      </c>
      <c r="AJ1566" s="11">
        <v>1.5</v>
      </c>
      <c r="AK1566" s="16">
        <v>0</v>
      </c>
      <c r="AL1566" s="16">
        <v>0</v>
      </c>
      <c r="AM1566" s="16">
        <v>0</v>
      </c>
      <c r="AN1566" s="16">
        <v>1</v>
      </c>
      <c r="AO1566" s="16">
        <v>3000</v>
      </c>
      <c r="AP1566" s="16">
        <v>0.5</v>
      </c>
      <c r="AQ1566" s="16">
        <v>0</v>
      </c>
      <c r="AR1566" s="11">
        <v>0</v>
      </c>
      <c r="AS1566" s="16" t="s">
        <v>162</v>
      </c>
      <c r="AT1566" s="20" t="s">
        <v>163</v>
      </c>
      <c r="AU1566" s="16" t="s">
        <v>360</v>
      </c>
      <c r="AV1566" s="19">
        <v>0</v>
      </c>
      <c r="AW1566" s="19">
        <v>0</v>
      </c>
      <c r="AX1566" s="17" t="s">
        <v>348</v>
      </c>
      <c r="AY1566" s="16" t="s">
        <v>2170</v>
      </c>
      <c r="AZ1566" s="18">
        <v>0</v>
      </c>
      <c r="BA1566" s="18">
        <v>0</v>
      </c>
      <c r="BB1566" s="39" t="s">
        <v>2073</v>
      </c>
      <c r="BC1566" s="16">
        <v>0</v>
      </c>
      <c r="BD1566" s="16">
        <v>0</v>
      </c>
      <c r="BE1566" s="16">
        <v>0</v>
      </c>
      <c r="BF1566" s="16">
        <v>0</v>
      </c>
      <c r="BG1566" s="16">
        <v>0</v>
      </c>
      <c r="BH1566" s="16">
        <v>0</v>
      </c>
      <c r="BI1566" s="14">
        <v>0</v>
      </c>
      <c r="BJ1566" s="11">
        <v>0</v>
      </c>
      <c r="BK1566" s="11">
        <v>0</v>
      </c>
      <c r="BL1566" s="11">
        <v>0</v>
      </c>
      <c r="BM1566" s="11">
        <v>0</v>
      </c>
      <c r="BN1566" s="11">
        <v>0</v>
      </c>
      <c r="BO1566" s="11">
        <v>0</v>
      </c>
      <c r="BP1566" s="11">
        <v>0</v>
      </c>
      <c r="BQ1566" s="46">
        <v>0</v>
      </c>
    </row>
    <row r="1567" ht="20.1" customHeight="1" spans="3:69">
      <c r="C1567" s="19">
        <v>73002102</v>
      </c>
      <c r="D1567" s="20" t="s">
        <v>2171</v>
      </c>
      <c r="E1567" s="19">
        <v>1</v>
      </c>
      <c r="F1567" s="19">
        <v>60010500</v>
      </c>
      <c r="G1567" s="19">
        <v>0</v>
      </c>
      <c r="H1567" s="18">
        <v>0</v>
      </c>
      <c r="I1567" s="19">
        <v>1</v>
      </c>
      <c r="J1567" s="19">
        <v>0</v>
      </c>
      <c r="K1567" s="19">
        <v>0</v>
      </c>
      <c r="L1567" s="19">
        <v>0</v>
      </c>
      <c r="M1567" s="19">
        <v>0</v>
      </c>
      <c r="N1567" s="16">
        <v>2</v>
      </c>
      <c r="O1567" s="19">
        <v>2</v>
      </c>
      <c r="P1567" s="19">
        <v>0.6</v>
      </c>
      <c r="Q1567" s="19">
        <v>0</v>
      </c>
      <c r="R1567" s="11">
        <v>0</v>
      </c>
      <c r="S1567" s="18">
        <v>0</v>
      </c>
      <c r="T1567" s="16">
        <v>1</v>
      </c>
      <c r="U1567" s="19">
        <v>2</v>
      </c>
      <c r="V1567" s="19">
        <v>0</v>
      </c>
      <c r="W1567" s="19">
        <v>0</v>
      </c>
      <c r="X1567" s="19">
        <v>0</v>
      </c>
      <c r="Y1567" s="19">
        <v>0</v>
      </c>
      <c r="Z1567" s="19">
        <v>0</v>
      </c>
      <c r="AA1567" s="19">
        <v>0</v>
      </c>
      <c r="AB1567" s="16">
        <v>0</v>
      </c>
      <c r="AC1567" s="19">
        <v>0</v>
      </c>
      <c r="AD1567" s="19">
        <v>20</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v>90401006</v>
      </c>
      <c r="AS1567" s="19" t="s">
        <v>162</v>
      </c>
      <c r="AT1567" s="20" t="s">
        <v>163</v>
      </c>
      <c r="AU1567" s="19" t="s">
        <v>251</v>
      </c>
      <c r="AV1567" s="19">
        <v>0</v>
      </c>
      <c r="AW1567" s="19">
        <v>40000003</v>
      </c>
      <c r="AX1567" s="20" t="s">
        <v>164</v>
      </c>
      <c r="AY1567" s="20" t="s">
        <v>162</v>
      </c>
      <c r="AZ1567" s="18">
        <v>0</v>
      </c>
      <c r="BA1567" s="18">
        <v>0</v>
      </c>
      <c r="BB1567" s="76" t="s">
        <v>2172</v>
      </c>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ht="20.1" customHeight="1" spans="3:69">
      <c r="C1568" s="19">
        <v>73002103</v>
      </c>
      <c r="D1568" s="20" t="s">
        <v>2173</v>
      </c>
      <c r="E1568" s="19">
        <v>1</v>
      </c>
      <c r="F1568" s="19">
        <v>60010300</v>
      </c>
      <c r="G1568" s="19">
        <v>0</v>
      </c>
      <c r="H1568" s="18">
        <v>0</v>
      </c>
      <c r="I1568" s="19">
        <v>1</v>
      </c>
      <c r="J1568" s="19">
        <v>0</v>
      </c>
      <c r="K1568" s="19">
        <v>0</v>
      </c>
      <c r="L1568" s="19">
        <v>0</v>
      </c>
      <c r="M1568" s="19">
        <v>0</v>
      </c>
      <c r="N1568" s="16">
        <v>2</v>
      </c>
      <c r="O1568" s="19">
        <v>6</v>
      </c>
      <c r="P1568" s="19">
        <v>0</v>
      </c>
      <c r="Q1568" s="19">
        <v>0</v>
      </c>
      <c r="R1568" s="11">
        <v>0</v>
      </c>
      <c r="S1568" s="18">
        <v>0</v>
      </c>
      <c r="T1568" s="16">
        <v>1</v>
      </c>
      <c r="U1568" s="19">
        <v>2</v>
      </c>
      <c r="V1568" s="19">
        <v>0</v>
      </c>
      <c r="W1568" s="19">
        <v>10</v>
      </c>
      <c r="X1568" s="19">
        <v>0</v>
      </c>
      <c r="Y1568" s="19">
        <v>0</v>
      </c>
      <c r="Z1568" s="19">
        <v>0</v>
      </c>
      <c r="AA1568" s="19">
        <v>0</v>
      </c>
      <c r="AB1568" s="19">
        <v>0</v>
      </c>
      <c r="AC1568" s="19">
        <v>0</v>
      </c>
      <c r="AD1568" s="19">
        <v>15</v>
      </c>
      <c r="AE1568" s="19">
        <v>1</v>
      </c>
      <c r="AF1568" s="19">
        <v>3</v>
      </c>
      <c r="AG1568" s="11">
        <v>1</v>
      </c>
      <c r="AH1568" s="11">
        <v>0</v>
      </c>
      <c r="AI1568" s="11">
        <v>0</v>
      </c>
      <c r="AJ1568" s="11">
        <v>1.5</v>
      </c>
      <c r="AK1568" s="19">
        <v>0</v>
      </c>
      <c r="AL1568" s="19">
        <v>0</v>
      </c>
      <c r="AM1568" s="19">
        <v>0</v>
      </c>
      <c r="AN1568" s="19">
        <v>1</v>
      </c>
      <c r="AO1568" s="19">
        <v>1000</v>
      </c>
      <c r="AP1568" s="19">
        <v>0.5</v>
      </c>
      <c r="AQ1568" s="19">
        <v>0</v>
      </c>
      <c r="AR1568" s="11">
        <v>0</v>
      </c>
      <c r="AS1568" s="19" t="s">
        <v>377</v>
      </c>
      <c r="AT1568" s="20" t="s">
        <v>163</v>
      </c>
      <c r="AU1568" s="19" t="s">
        <v>360</v>
      </c>
      <c r="AV1568" s="19">
        <v>10002001</v>
      </c>
      <c r="AW1568" s="19">
        <v>70106001</v>
      </c>
      <c r="AX1568" s="20" t="s">
        <v>234</v>
      </c>
      <c r="AY1568" s="20" t="s">
        <v>378</v>
      </c>
      <c r="AZ1568" s="18">
        <v>0</v>
      </c>
      <c r="BA1568" s="18">
        <v>0</v>
      </c>
      <c r="BB1568" s="76" t="s">
        <v>379</v>
      </c>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ht="20.1" customHeight="1" spans="3:69">
      <c r="C1569" s="19">
        <v>73002104</v>
      </c>
      <c r="D1569" s="20" t="s">
        <v>2173</v>
      </c>
      <c r="E1569" s="19">
        <v>1</v>
      </c>
      <c r="F1569" s="19">
        <v>60010500</v>
      </c>
      <c r="G1569" s="19">
        <v>0</v>
      </c>
      <c r="H1569" s="18">
        <v>0</v>
      </c>
      <c r="I1569" s="19">
        <v>1</v>
      </c>
      <c r="J1569" s="19">
        <v>0</v>
      </c>
      <c r="K1569" s="19">
        <v>0</v>
      </c>
      <c r="L1569" s="19">
        <v>0</v>
      </c>
      <c r="M1569" s="19">
        <v>0</v>
      </c>
      <c r="N1569" s="16">
        <v>2</v>
      </c>
      <c r="O1569" s="19">
        <v>2</v>
      </c>
      <c r="P1569" s="19">
        <v>0.6</v>
      </c>
      <c r="Q1569" s="19">
        <v>0</v>
      </c>
      <c r="R1569" s="11">
        <v>0</v>
      </c>
      <c r="S1569" s="18">
        <v>0</v>
      </c>
      <c r="T1569" s="16">
        <v>1</v>
      </c>
      <c r="U1569" s="19">
        <v>2</v>
      </c>
      <c r="V1569" s="19">
        <v>0</v>
      </c>
      <c r="W1569" s="19">
        <v>0</v>
      </c>
      <c r="X1569" s="19">
        <v>0</v>
      </c>
      <c r="Y1569" s="19">
        <v>0</v>
      </c>
      <c r="Z1569" s="19">
        <v>0</v>
      </c>
      <c r="AA1569" s="19">
        <v>0</v>
      </c>
      <c r="AB1569" s="16">
        <v>0</v>
      </c>
      <c r="AC1569" s="19">
        <v>0</v>
      </c>
      <c r="AD1569" s="19">
        <v>20</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v>90401004</v>
      </c>
      <c r="AS1569" s="19" t="s">
        <v>162</v>
      </c>
      <c r="AT1569" s="20" t="s">
        <v>163</v>
      </c>
      <c r="AU1569" s="19" t="s">
        <v>251</v>
      </c>
      <c r="AV1569" s="19">
        <v>0</v>
      </c>
      <c r="AW1569" s="19">
        <v>40000003</v>
      </c>
      <c r="AX1569" s="20" t="s">
        <v>164</v>
      </c>
      <c r="AY1569" s="20" t="s">
        <v>162</v>
      </c>
      <c r="AZ1569" s="18">
        <v>0</v>
      </c>
      <c r="BA1569" s="18">
        <v>0</v>
      </c>
      <c r="BB1569" s="76" t="s">
        <v>558</v>
      </c>
      <c r="BC1569" s="19">
        <v>0</v>
      </c>
      <c r="BD1569" s="16">
        <v>0</v>
      </c>
      <c r="BE1569" s="19">
        <v>0</v>
      </c>
      <c r="BF1569" s="19">
        <v>0</v>
      </c>
      <c r="BG1569" s="19">
        <v>0</v>
      </c>
      <c r="BH1569" s="19">
        <v>0</v>
      </c>
      <c r="BI1569" s="14">
        <v>0</v>
      </c>
      <c r="BJ1569" s="11">
        <v>0</v>
      </c>
      <c r="BK1569" s="11">
        <v>0</v>
      </c>
      <c r="BL1569" s="11">
        <v>0</v>
      </c>
      <c r="BM1569" s="11">
        <v>0</v>
      </c>
      <c r="BN1569" s="11">
        <v>0</v>
      </c>
      <c r="BO1569" s="11">
        <v>0</v>
      </c>
      <c r="BP1569" s="11">
        <v>0</v>
      </c>
      <c r="BQ1569" s="46">
        <v>0</v>
      </c>
    </row>
    <row r="1570" ht="19.5" customHeight="1" spans="3:69">
      <c r="C1570" s="19">
        <v>73002105</v>
      </c>
      <c r="D1570" s="17" t="s">
        <v>714</v>
      </c>
      <c r="E1570" s="19">
        <v>1</v>
      </c>
      <c r="F1570" s="16">
        <v>60010100</v>
      </c>
      <c r="G1570" s="19">
        <v>0</v>
      </c>
      <c r="H1570" s="18">
        <v>0</v>
      </c>
      <c r="I1570" s="19">
        <v>1</v>
      </c>
      <c r="J1570" s="19">
        <v>0</v>
      </c>
      <c r="K1570" s="19">
        <v>0</v>
      </c>
      <c r="L1570" s="16">
        <v>0</v>
      </c>
      <c r="M1570" s="16">
        <v>0</v>
      </c>
      <c r="N1570" s="16">
        <v>2</v>
      </c>
      <c r="O1570" s="16">
        <v>1</v>
      </c>
      <c r="P1570" s="16">
        <v>0.3</v>
      </c>
      <c r="Q1570" s="16">
        <v>0</v>
      </c>
      <c r="R1570" s="11">
        <v>0</v>
      </c>
      <c r="S1570" s="16">
        <v>0</v>
      </c>
      <c r="T1570" s="16">
        <v>1</v>
      </c>
      <c r="U1570" s="16">
        <v>2</v>
      </c>
      <c r="V1570" s="16">
        <v>0</v>
      </c>
      <c r="W1570" s="16">
        <v>1</v>
      </c>
      <c r="X1570" s="16">
        <v>0</v>
      </c>
      <c r="Y1570" s="16">
        <v>1</v>
      </c>
      <c r="Z1570" s="16">
        <v>0</v>
      </c>
      <c r="AA1570" s="16">
        <v>0</v>
      </c>
      <c r="AB1570" s="16">
        <v>0</v>
      </c>
      <c r="AC1570" s="16">
        <v>0</v>
      </c>
      <c r="AD1570" s="16">
        <v>30</v>
      </c>
      <c r="AE1570" s="16">
        <v>1</v>
      </c>
      <c r="AF1570" s="16" t="s">
        <v>556</v>
      </c>
      <c r="AG1570" s="11">
        <v>0</v>
      </c>
      <c r="AH1570" s="11">
        <v>0</v>
      </c>
      <c r="AI1570" s="11">
        <v>0</v>
      </c>
      <c r="AJ1570" s="11">
        <v>0</v>
      </c>
      <c r="AK1570" s="16">
        <v>0</v>
      </c>
      <c r="AL1570" s="16">
        <v>0</v>
      </c>
      <c r="AM1570" s="16">
        <v>0</v>
      </c>
      <c r="AN1570" s="16">
        <v>0.5</v>
      </c>
      <c r="AO1570" s="16">
        <v>999999</v>
      </c>
      <c r="AP1570" s="16">
        <v>0.5</v>
      </c>
      <c r="AQ1570" s="16">
        <v>0</v>
      </c>
      <c r="AR1570" s="11">
        <v>0</v>
      </c>
      <c r="AS1570" s="301" t="s">
        <v>651</v>
      </c>
      <c r="AT1570" s="20" t="s">
        <v>218</v>
      </c>
      <c r="AU1570" s="16" t="s">
        <v>353</v>
      </c>
      <c r="AV1570" s="19">
        <v>10000007</v>
      </c>
      <c r="AW1570" s="19">
        <v>70202004</v>
      </c>
      <c r="AX1570" s="20" t="s">
        <v>234</v>
      </c>
      <c r="AY1570" s="20" t="s">
        <v>264</v>
      </c>
      <c r="AZ1570" s="18">
        <v>0</v>
      </c>
      <c r="BA1570" s="18">
        <v>0</v>
      </c>
      <c r="BB1570" s="39" t="s">
        <v>2174</v>
      </c>
      <c r="BC1570" s="16">
        <v>0</v>
      </c>
      <c r="BD1570" s="16">
        <v>0</v>
      </c>
      <c r="BE1570" s="16">
        <v>0</v>
      </c>
      <c r="BF1570" s="16">
        <v>0</v>
      </c>
      <c r="BG1570" s="16">
        <v>0</v>
      </c>
      <c r="BH1570" s="16">
        <v>0</v>
      </c>
      <c r="BI1570" s="14">
        <v>0</v>
      </c>
      <c r="BJ1570" s="11">
        <v>0</v>
      </c>
      <c r="BK1570" s="11">
        <v>0</v>
      </c>
      <c r="BL1570" s="11">
        <v>0</v>
      </c>
      <c r="BM1570" s="11">
        <v>0</v>
      </c>
      <c r="BN1570" s="11">
        <v>0</v>
      </c>
      <c r="BO1570" s="11">
        <v>0</v>
      </c>
      <c r="BP1570" s="11">
        <v>0</v>
      </c>
      <c r="BQ1570" s="46">
        <v>0</v>
      </c>
    </row>
    <row r="1571" ht="19.5" customHeight="1" spans="3:69">
      <c r="C1571" s="19">
        <v>73002201</v>
      </c>
      <c r="D1571" s="17" t="s">
        <v>395</v>
      </c>
      <c r="E1571" s="19">
        <v>1</v>
      </c>
      <c r="F1571" s="16">
        <v>60010100</v>
      </c>
      <c r="G1571" s="19">
        <v>0</v>
      </c>
      <c r="H1571" s="18">
        <v>0</v>
      </c>
      <c r="I1571" s="19">
        <v>1</v>
      </c>
      <c r="J1571" s="19">
        <v>0</v>
      </c>
      <c r="K1571" s="19">
        <v>0</v>
      </c>
      <c r="L1571" s="16">
        <v>0</v>
      </c>
      <c r="M1571" s="16">
        <v>0</v>
      </c>
      <c r="N1571" s="16">
        <v>2</v>
      </c>
      <c r="O1571" s="16">
        <v>1</v>
      </c>
      <c r="P1571" s="16">
        <v>0.3</v>
      </c>
      <c r="Q1571" s="16">
        <v>0</v>
      </c>
      <c r="R1571" s="11">
        <v>0</v>
      </c>
      <c r="S1571" s="16">
        <v>0</v>
      </c>
      <c r="T1571" s="16">
        <v>1</v>
      </c>
      <c r="U1571" s="16">
        <v>2</v>
      </c>
      <c r="V1571" s="16">
        <v>0</v>
      </c>
      <c r="W1571" s="16">
        <v>3</v>
      </c>
      <c r="X1571" s="16">
        <v>0</v>
      </c>
      <c r="Y1571" s="16">
        <v>1</v>
      </c>
      <c r="Z1571" s="16">
        <v>0</v>
      </c>
      <c r="AA1571" s="16">
        <v>0</v>
      </c>
      <c r="AB1571" s="16">
        <v>0</v>
      </c>
      <c r="AC1571" s="16">
        <v>0</v>
      </c>
      <c r="AD1571" s="16">
        <v>12</v>
      </c>
      <c r="AE1571" s="16">
        <v>1</v>
      </c>
      <c r="AF1571" s="16" t="s">
        <v>396</v>
      </c>
      <c r="AG1571" s="11">
        <v>1</v>
      </c>
      <c r="AH1571" s="11">
        <v>1</v>
      </c>
      <c r="AI1571" s="11">
        <v>0</v>
      </c>
      <c r="AJ1571" s="11">
        <v>3</v>
      </c>
      <c r="AK1571" s="16">
        <v>0</v>
      </c>
      <c r="AL1571" s="16">
        <v>0</v>
      </c>
      <c r="AM1571" s="16">
        <v>0</v>
      </c>
      <c r="AN1571" s="16">
        <v>3</v>
      </c>
      <c r="AO1571" s="16">
        <v>5000</v>
      </c>
      <c r="AP1571" s="16">
        <v>2.5</v>
      </c>
      <c r="AQ1571" s="16">
        <v>0</v>
      </c>
      <c r="AR1571" s="11">
        <v>0</v>
      </c>
      <c r="AS1571" s="16" t="s">
        <v>162</v>
      </c>
      <c r="AT1571" s="20" t="s">
        <v>218</v>
      </c>
      <c r="AU1571" s="16" t="s">
        <v>353</v>
      </c>
      <c r="AV1571" s="19">
        <v>10000007</v>
      </c>
      <c r="AW1571" s="19">
        <v>70107001</v>
      </c>
      <c r="AX1571" s="17" t="s">
        <v>164</v>
      </c>
      <c r="AY1571" s="16">
        <v>0</v>
      </c>
      <c r="AZ1571" s="18">
        <v>0</v>
      </c>
      <c r="BA1571" s="18">
        <v>0</v>
      </c>
      <c r="BB1571" s="39" t="s">
        <v>397</v>
      </c>
      <c r="BC1571" s="16">
        <v>0</v>
      </c>
      <c r="BD1571" s="16">
        <v>0</v>
      </c>
      <c r="BE1571" s="16">
        <v>0</v>
      </c>
      <c r="BF1571" s="16">
        <v>0</v>
      </c>
      <c r="BG1571" s="16">
        <v>0</v>
      </c>
      <c r="BH1571" s="16">
        <v>0</v>
      </c>
      <c r="BI1571" s="14">
        <v>0</v>
      </c>
      <c r="BJ1571" s="11">
        <v>0</v>
      </c>
      <c r="BK1571" s="11">
        <v>0</v>
      </c>
      <c r="BL1571" s="11">
        <v>0</v>
      </c>
      <c r="BM1571" s="11">
        <v>0</v>
      </c>
      <c r="BN1571" s="11">
        <v>0</v>
      </c>
      <c r="BO1571" s="11">
        <v>0</v>
      </c>
      <c r="BP1571" s="11">
        <v>0</v>
      </c>
      <c r="BQ1571" s="46">
        <v>0</v>
      </c>
    </row>
    <row r="1572" ht="20.1" customHeight="1" spans="3:69">
      <c r="C1572" s="19">
        <v>73002202</v>
      </c>
      <c r="D1572" s="17" t="s">
        <v>431</v>
      </c>
      <c r="E1572" s="19">
        <v>1</v>
      </c>
      <c r="F1572" s="16">
        <v>60010100</v>
      </c>
      <c r="G1572" s="19">
        <v>0</v>
      </c>
      <c r="H1572" s="18">
        <v>0</v>
      </c>
      <c r="I1572" s="19">
        <v>1</v>
      </c>
      <c r="J1572" s="19">
        <v>0</v>
      </c>
      <c r="K1572" s="19">
        <v>0</v>
      </c>
      <c r="L1572" s="16">
        <v>0</v>
      </c>
      <c r="M1572" s="16">
        <v>0</v>
      </c>
      <c r="N1572" s="16">
        <v>2</v>
      </c>
      <c r="O1572" s="16">
        <v>1</v>
      </c>
      <c r="P1572" s="16">
        <v>0.3</v>
      </c>
      <c r="Q1572" s="16">
        <v>0</v>
      </c>
      <c r="R1572" s="11">
        <v>0</v>
      </c>
      <c r="S1572" s="16">
        <v>0</v>
      </c>
      <c r="T1572" s="16">
        <v>1</v>
      </c>
      <c r="U1572" s="16">
        <v>2</v>
      </c>
      <c r="V1572" s="16">
        <v>0</v>
      </c>
      <c r="W1572" s="16">
        <v>3</v>
      </c>
      <c r="X1572" s="16">
        <v>0</v>
      </c>
      <c r="Y1572" s="16">
        <v>1</v>
      </c>
      <c r="Z1572" s="16">
        <v>0</v>
      </c>
      <c r="AA1572" s="16">
        <v>0</v>
      </c>
      <c r="AB1572" s="16">
        <v>0</v>
      </c>
      <c r="AC1572" s="16">
        <v>0</v>
      </c>
      <c r="AD1572" s="16">
        <v>12</v>
      </c>
      <c r="AE1572" s="16">
        <v>1</v>
      </c>
      <c r="AF1572" s="16">
        <v>3</v>
      </c>
      <c r="AG1572" s="11">
        <v>4</v>
      </c>
      <c r="AH1572" s="11">
        <v>1</v>
      </c>
      <c r="AI1572" s="11">
        <v>0</v>
      </c>
      <c r="AJ1572" s="11">
        <v>1.5</v>
      </c>
      <c r="AK1572" s="16">
        <v>0</v>
      </c>
      <c r="AL1572" s="16">
        <v>0</v>
      </c>
      <c r="AM1572" s="16">
        <v>0</v>
      </c>
      <c r="AN1572" s="16">
        <v>3</v>
      </c>
      <c r="AO1572" s="16">
        <v>5000</v>
      </c>
      <c r="AP1572" s="16">
        <v>3</v>
      </c>
      <c r="AQ1572" s="16">
        <v>0</v>
      </c>
      <c r="AR1572" s="11">
        <v>0</v>
      </c>
      <c r="AS1572" s="16" t="s">
        <v>162</v>
      </c>
      <c r="AT1572" s="20" t="s">
        <v>163</v>
      </c>
      <c r="AU1572" s="16" t="s">
        <v>353</v>
      </c>
      <c r="AV1572" s="19">
        <v>10000007</v>
      </c>
      <c r="AW1572" s="19">
        <v>70103003</v>
      </c>
      <c r="AX1572" s="17" t="s">
        <v>164</v>
      </c>
      <c r="AY1572" s="16" t="s">
        <v>2175</v>
      </c>
      <c r="AZ1572" s="18">
        <v>0</v>
      </c>
      <c r="BA1572" s="18">
        <v>0</v>
      </c>
      <c r="BB1572" s="39" t="s">
        <v>433</v>
      </c>
      <c r="BC1572" s="16">
        <v>0</v>
      </c>
      <c r="BD1572" s="16">
        <v>0</v>
      </c>
      <c r="BE1572" s="16">
        <v>0</v>
      </c>
      <c r="BF1572" s="16">
        <v>0</v>
      </c>
      <c r="BG1572" s="16">
        <v>0</v>
      </c>
      <c r="BH1572" s="16">
        <v>0</v>
      </c>
      <c r="BI1572" s="14">
        <v>0</v>
      </c>
      <c r="BJ1572" s="11">
        <v>0</v>
      </c>
      <c r="BK1572" s="11">
        <v>0</v>
      </c>
      <c r="BL1572" s="11">
        <v>0</v>
      </c>
      <c r="BM1572" s="11">
        <v>0</v>
      </c>
      <c r="BN1572" s="11">
        <v>0</v>
      </c>
      <c r="BO1572" s="11">
        <v>0</v>
      </c>
      <c r="BP1572" s="11">
        <v>0</v>
      </c>
      <c r="BQ1572" s="46">
        <v>0</v>
      </c>
    </row>
    <row r="1573" ht="20.1" customHeight="1" spans="3:69">
      <c r="C1573" s="19">
        <v>73002203</v>
      </c>
      <c r="D1573" s="17" t="s">
        <v>434</v>
      </c>
      <c r="E1573" s="16">
        <v>1</v>
      </c>
      <c r="F1573" s="16">
        <v>60010100</v>
      </c>
      <c r="G1573" s="19">
        <v>0</v>
      </c>
      <c r="H1573" s="18">
        <v>0</v>
      </c>
      <c r="I1573" s="19">
        <v>1</v>
      </c>
      <c r="J1573" s="19">
        <v>0</v>
      </c>
      <c r="K1573" s="19">
        <v>0</v>
      </c>
      <c r="L1573" s="16">
        <v>0</v>
      </c>
      <c r="M1573" s="16">
        <v>0</v>
      </c>
      <c r="N1573" s="16">
        <v>2</v>
      </c>
      <c r="O1573" s="16">
        <v>1</v>
      </c>
      <c r="P1573" s="16">
        <v>0.3</v>
      </c>
      <c r="Q1573" s="16">
        <v>0</v>
      </c>
      <c r="R1573" s="11">
        <v>0</v>
      </c>
      <c r="S1573" s="16">
        <v>0</v>
      </c>
      <c r="T1573" s="16">
        <v>1</v>
      </c>
      <c r="U1573" s="16">
        <v>2</v>
      </c>
      <c r="V1573" s="16">
        <v>0</v>
      </c>
      <c r="W1573" s="16">
        <v>3</v>
      </c>
      <c r="X1573" s="16">
        <v>0</v>
      </c>
      <c r="Y1573" s="16">
        <v>0</v>
      </c>
      <c r="Z1573" s="16">
        <v>0</v>
      </c>
      <c r="AA1573" s="16">
        <v>0</v>
      </c>
      <c r="AB1573" s="16">
        <v>0</v>
      </c>
      <c r="AC1573" s="16">
        <v>0</v>
      </c>
      <c r="AD1573" s="16">
        <v>12</v>
      </c>
      <c r="AE1573" s="16">
        <v>1</v>
      </c>
      <c r="AF1573" s="16">
        <v>3</v>
      </c>
      <c r="AG1573" s="11">
        <v>6</v>
      </c>
      <c r="AH1573" s="11">
        <v>1</v>
      </c>
      <c r="AI1573" s="11">
        <v>0</v>
      </c>
      <c r="AJ1573" s="11">
        <v>1.5</v>
      </c>
      <c r="AK1573" s="16">
        <v>0</v>
      </c>
      <c r="AL1573" s="16">
        <v>0</v>
      </c>
      <c r="AM1573" s="16">
        <v>0</v>
      </c>
      <c r="AN1573" s="16">
        <v>3</v>
      </c>
      <c r="AO1573" s="16">
        <v>5000</v>
      </c>
      <c r="AP1573" s="16">
        <v>3</v>
      </c>
      <c r="AQ1573" s="16">
        <v>0</v>
      </c>
      <c r="AR1573" s="11">
        <v>0</v>
      </c>
      <c r="AS1573" s="16" t="s">
        <v>162</v>
      </c>
      <c r="AT1573" s="20" t="s">
        <v>201</v>
      </c>
      <c r="AU1573" s="16" t="s">
        <v>353</v>
      </c>
      <c r="AV1573" s="19">
        <v>10000007</v>
      </c>
      <c r="AW1573" s="19">
        <v>70103003</v>
      </c>
      <c r="AX1573" s="17" t="s">
        <v>164</v>
      </c>
      <c r="AY1573" s="16" t="s">
        <v>2176</v>
      </c>
      <c r="AZ1573" s="18">
        <v>0</v>
      </c>
      <c r="BA1573" s="18">
        <v>0</v>
      </c>
      <c r="BB1573" s="39" t="s">
        <v>436</v>
      </c>
      <c r="BC1573" s="16">
        <v>0</v>
      </c>
      <c r="BD1573" s="16">
        <v>0</v>
      </c>
      <c r="BE1573" s="16">
        <v>0</v>
      </c>
      <c r="BF1573" s="16">
        <v>0</v>
      </c>
      <c r="BG1573" s="16">
        <v>0</v>
      </c>
      <c r="BH1573" s="16">
        <v>0</v>
      </c>
      <c r="BI1573" s="14">
        <v>0</v>
      </c>
      <c r="BJ1573" s="11">
        <v>0</v>
      </c>
      <c r="BK1573" s="11">
        <v>0</v>
      </c>
      <c r="BL1573" s="11">
        <v>0</v>
      </c>
      <c r="BM1573" s="11">
        <v>0</v>
      </c>
      <c r="BN1573" s="11">
        <v>0</v>
      </c>
      <c r="BO1573" s="11">
        <v>0</v>
      </c>
      <c r="BP1573" s="11">
        <v>0</v>
      </c>
      <c r="BQ1573" s="46">
        <v>0</v>
      </c>
    </row>
    <row r="1574" ht="20.1" customHeight="1" spans="3:69">
      <c r="C1574" s="19">
        <v>73002204</v>
      </c>
      <c r="D1574" s="20" t="s">
        <v>437</v>
      </c>
      <c r="E1574" s="19">
        <v>1</v>
      </c>
      <c r="F1574" s="19">
        <v>60010500</v>
      </c>
      <c r="G1574" s="19">
        <v>0</v>
      </c>
      <c r="H1574" s="18">
        <v>0</v>
      </c>
      <c r="I1574" s="19">
        <v>1</v>
      </c>
      <c r="J1574" s="19">
        <v>0</v>
      </c>
      <c r="K1574" s="19">
        <v>0</v>
      </c>
      <c r="L1574" s="19">
        <v>0</v>
      </c>
      <c r="M1574" s="19">
        <v>0</v>
      </c>
      <c r="N1574" s="16">
        <v>2</v>
      </c>
      <c r="O1574" s="19">
        <v>2</v>
      </c>
      <c r="P1574" s="19">
        <v>0.6</v>
      </c>
      <c r="Q1574" s="19">
        <v>0</v>
      </c>
      <c r="R1574" s="11">
        <v>0</v>
      </c>
      <c r="S1574" s="18">
        <v>0</v>
      </c>
      <c r="T1574" s="16">
        <v>1</v>
      </c>
      <c r="U1574" s="19">
        <v>2</v>
      </c>
      <c r="V1574" s="19">
        <v>0</v>
      </c>
      <c r="W1574" s="19">
        <v>0</v>
      </c>
      <c r="X1574" s="19">
        <v>0</v>
      </c>
      <c r="Y1574" s="19">
        <v>0</v>
      </c>
      <c r="Z1574" s="19">
        <v>0</v>
      </c>
      <c r="AA1574" s="19">
        <v>0</v>
      </c>
      <c r="AB1574" s="19">
        <v>0</v>
      </c>
      <c r="AC1574" s="19">
        <v>0</v>
      </c>
      <c r="AD1574" s="19">
        <v>20</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v>90102001</v>
      </c>
      <c r="AS1574" s="19" t="s">
        <v>162</v>
      </c>
      <c r="AT1574" s="20" t="s">
        <v>163</v>
      </c>
      <c r="AU1574" s="19" t="s">
        <v>251</v>
      </c>
      <c r="AV1574" s="19">
        <v>0</v>
      </c>
      <c r="AW1574" s="19">
        <v>40000003</v>
      </c>
      <c r="AX1574" s="20" t="s">
        <v>164</v>
      </c>
      <c r="AY1574" s="20" t="s">
        <v>162</v>
      </c>
      <c r="AZ1574" s="18">
        <v>0</v>
      </c>
      <c r="BA1574" s="18">
        <v>0</v>
      </c>
      <c r="BB1574" s="76" t="s">
        <v>438</v>
      </c>
      <c r="BC1574" s="19">
        <v>0</v>
      </c>
      <c r="BD1574" s="16">
        <v>0</v>
      </c>
      <c r="BE1574" s="19">
        <v>0</v>
      </c>
      <c r="BF1574" s="19">
        <v>0</v>
      </c>
      <c r="BG1574" s="19">
        <v>0</v>
      </c>
      <c r="BH1574" s="19">
        <v>0</v>
      </c>
      <c r="BI1574" s="14">
        <v>0</v>
      </c>
      <c r="BJ1574" s="11">
        <v>0</v>
      </c>
      <c r="BK1574" s="11">
        <v>0</v>
      </c>
      <c r="BL1574" s="11">
        <v>0</v>
      </c>
      <c r="BM1574" s="11">
        <v>0</v>
      </c>
      <c r="BN1574" s="11">
        <v>0</v>
      </c>
      <c r="BO1574" s="11">
        <v>0</v>
      </c>
      <c r="BP1574" s="11">
        <v>0</v>
      </c>
      <c r="BQ1574" s="46">
        <v>0</v>
      </c>
    </row>
    <row r="1575" ht="20.1" customHeight="1" spans="3:69">
      <c r="C1575" s="19">
        <v>73002205</v>
      </c>
      <c r="D1575" s="20" t="s">
        <v>439</v>
      </c>
      <c r="E1575" s="19">
        <v>1</v>
      </c>
      <c r="F1575" s="19">
        <v>60010500</v>
      </c>
      <c r="G1575" s="19">
        <v>0</v>
      </c>
      <c r="H1575" s="18">
        <v>0</v>
      </c>
      <c r="I1575" s="19">
        <v>1</v>
      </c>
      <c r="J1575" s="19">
        <v>0</v>
      </c>
      <c r="K1575" s="19">
        <v>0</v>
      </c>
      <c r="L1575" s="19">
        <v>0</v>
      </c>
      <c r="M1575" s="19">
        <v>0</v>
      </c>
      <c r="N1575" s="16">
        <v>2</v>
      </c>
      <c r="O1575" s="19">
        <v>2</v>
      </c>
      <c r="P1575" s="19">
        <v>0.6</v>
      </c>
      <c r="Q1575" s="19">
        <v>0</v>
      </c>
      <c r="R1575" s="11">
        <v>0</v>
      </c>
      <c r="S1575" s="18">
        <v>0</v>
      </c>
      <c r="T1575" s="16">
        <v>1</v>
      </c>
      <c r="U1575" s="19">
        <v>2</v>
      </c>
      <c r="V1575" s="19">
        <v>0</v>
      </c>
      <c r="W1575" s="19">
        <v>0</v>
      </c>
      <c r="X1575" s="19">
        <v>0</v>
      </c>
      <c r="Y1575" s="19">
        <v>0</v>
      </c>
      <c r="Z1575" s="19">
        <v>0</v>
      </c>
      <c r="AA1575" s="19">
        <v>0</v>
      </c>
      <c r="AB1575" s="19">
        <v>0</v>
      </c>
      <c r="AC1575" s="19">
        <v>0</v>
      </c>
      <c r="AD1575" s="16">
        <v>99999</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v>90104002</v>
      </c>
      <c r="AS1575" s="19" t="s">
        <v>162</v>
      </c>
      <c r="AT1575" s="20" t="s">
        <v>163</v>
      </c>
      <c r="AU1575" s="19" t="s">
        <v>251</v>
      </c>
      <c r="AV1575" s="19">
        <v>0</v>
      </c>
      <c r="AW1575" s="19">
        <v>0</v>
      </c>
      <c r="AX1575" s="20" t="s">
        <v>164</v>
      </c>
      <c r="AY1575" s="20" t="s">
        <v>162</v>
      </c>
      <c r="AZ1575" s="18">
        <v>0</v>
      </c>
      <c r="BA1575" s="18">
        <v>0</v>
      </c>
      <c r="BB1575" s="76" t="s">
        <v>440</v>
      </c>
      <c r="BC1575" s="19">
        <v>0</v>
      </c>
      <c r="BD1575" s="16">
        <v>0</v>
      </c>
      <c r="BE1575" s="19">
        <v>0</v>
      </c>
      <c r="BF1575" s="19">
        <v>0</v>
      </c>
      <c r="BG1575" s="19">
        <v>0</v>
      </c>
      <c r="BH1575" s="19">
        <v>0</v>
      </c>
      <c r="BI1575" s="14">
        <v>0</v>
      </c>
      <c r="BJ1575" s="11">
        <v>0</v>
      </c>
      <c r="BK1575" s="11">
        <v>0</v>
      </c>
      <c r="BL1575" s="11">
        <v>0</v>
      </c>
      <c r="BM1575" s="11">
        <v>0</v>
      </c>
      <c r="BN1575" s="11">
        <v>0</v>
      </c>
      <c r="BO1575" s="11">
        <v>0</v>
      </c>
      <c r="BP1575" s="11">
        <v>0</v>
      </c>
      <c r="BQ1575" s="46">
        <v>0</v>
      </c>
    </row>
    <row r="1576" ht="20.1" customHeight="1" spans="3:69">
      <c r="C1576" s="19">
        <v>73002301</v>
      </c>
      <c r="D1576" s="17" t="s">
        <v>635</v>
      </c>
      <c r="E1576" s="19">
        <v>1</v>
      </c>
      <c r="F1576" s="16">
        <v>60010100</v>
      </c>
      <c r="G1576" s="19">
        <v>0</v>
      </c>
      <c r="H1576" s="18">
        <v>0</v>
      </c>
      <c r="I1576" s="19">
        <v>1</v>
      </c>
      <c r="J1576" s="19">
        <v>0</v>
      </c>
      <c r="K1576" s="19">
        <v>0</v>
      </c>
      <c r="L1576" s="16">
        <v>0</v>
      </c>
      <c r="M1576" s="16">
        <v>0</v>
      </c>
      <c r="N1576" s="16">
        <v>2</v>
      </c>
      <c r="O1576" s="16">
        <v>1</v>
      </c>
      <c r="P1576" s="16">
        <v>0.3</v>
      </c>
      <c r="Q1576" s="16">
        <v>0</v>
      </c>
      <c r="R1576" s="11">
        <v>0</v>
      </c>
      <c r="S1576" s="16">
        <v>0</v>
      </c>
      <c r="T1576" s="16">
        <v>1</v>
      </c>
      <c r="U1576" s="16">
        <v>2</v>
      </c>
      <c r="V1576" s="16">
        <v>0</v>
      </c>
      <c r="W1576" s="16">
        <v>3</v>
      </c>
      <c r="X1576" s="16">
        <v>0</v>
      </c>
      <c r="Y1576" s="16">
        <v>1</v>
      </c>
      <c r="Z1576" s="16">
        <v>0</v>
      </c>
      <c r="AA1576" s="16">
        <v>0</v>
      </c>
      <c r="AB1576" s="16">
        <v>0</v>
      </c>
      <c r="AC1576" s="16">
        <v>0</v>
      </c>
      <c r="AD1576" s="16">
        <v>15</v>
      </c>
      <c r="AE1576" s="16">
        <v>1</v>
      </c>
      <c r="AF1576" s="16">
        <v>3</v>
      </c>
      <c r="AG1576" s="11">
        <v>4</v>
      </c>
      <c r="AH1576" s="11">
        <v>1</v>
      </c>
      <c r="AI1576" s="11">
        <v>0</v>
      </c>
      <c r="AJ1576" s="11">
        <v>1.5</v>
      </c>
      <c r="AK1576" s="16">
        <v>0</v>
      </c>
      <c r="AL1576" s="16">
        <v>0</v>
      </c>
      <c r="AM1576" s="16">
        <v>0</v>
      </c>
      <c r="AN1576" s="16">
        <v>3</v>
      </c>
      <c r="AO1576" s="16">
        <v>999999</v>
      </c>
      <c r="AP1576" s="16">
        <v>3</v>
      </c>
      <c r="AQ1576" s="16">
        <v>0</v>
      </c>
      <c r="AR1576" s="11">
        <v>0</v>
      </c>
      <c r="AS1576" s="16" t="s">
        <v>162</v>
      </c>
      <c r="AT1576" s="20" t="s">
        <v>218</v>
      </c>
      <c r="AU1576" s="16" t="s">
        <v>353</v>
      </c>
      <c r="AV1576" s="19">
        <v>10000007</v>
      </c>
      <c r="AW1576" s="19">
        <v>70205001</v>
      </c>
      <c r="AX1576" s="17" t="s">
        <v>164</v>
      </c>
      <c r="AY1576" s="16" t="s">
        <v>2177</v>
      </c>
      <c r="AZ1576" s="18">
        <v>0</v>
      </c>
      <c r="BA1576" s="18">
        <v>0</v>
      </c>
      <c r="BB1576" s="39" t="s">
        <v>637</v>
      </c>
      <c r="BC1576" s="16">
        <v>0</v>
      </c>
      <c r="BD1576" s="16">
        <v>0</v>
      </c>
      <c r="BE1576" s="16">
        <v>0</v>
      </c>
      <c r="BF1576" s="16">
        <v>0</v>
      </c>
      <c r="BG1576" s="16">
        <v>0</v>
      </c>
      <c r="BH1576" s="16">
        <v>0</v>
      </c>
      <c r="BI1576" s="14">
        <v>0</v>
      </c>
      <c r="BJ1576" s="11">
        <v>0</v>
      </c>
      <c r="BK1576" s="11">
        <v>0</v>
      </c>
      <c r="BL1576" s="11">
        <v>0</v>
      </c>
      <c r="BM1576" s="11">
        <v>0</v>
      </c>
      <c r="BN1576" s="11">
        <v>0</v>
      </c>
      <c r="BO1576" s="11">
        <v>0</v>
      </c>
      <c r="BP1576" s="11">
        <v>0</v>
      </c>
      <c r="BQ1576" s="46">
        <v>0</v>
      </c>
    </row>
    <row r="1577" ht="19.5" customHeight="1" spans="3:69">
      <c r="C1577" s="19">
        <v>73002302</v>
      </c>
      <c r="D1577" s="17" t="s">
        <v>695</v>
      </c>
      <c r="E1577" s="19">
        <v>1</v>
      </c>
      <c r="F1577" s="16">
        <v>60010100</v>
      </c>
      <c r="G1577" s="19">
        <v>0</v>
      </c>
      <c r="H1577" s="18">
        <v>0</v>
      </c>
      <c r="I1577" s="19">
        <v>1</v>
      </c>
      <c r="J1577" s="19">
        <v>0</v>
      </c>
      <c r="K1577" s="19">
        <v>0</v>
      </c>
      <c r="L1577" s="16">
        <v>0</v>
      </c>
      <c r="M1577" s="16">
        <v>0</v>
      </c>
      <c r="N1577" s="16">
        <v>2</v>
      </c>
      <c r="O1577" s="16">
        <v>1</v>
      </c>
      <c r="P1577" s="16">
        <v>0.3</v>
      </c>
      <c r="Q1577" s="16">
        <v>0</v>
      </c>
      <c r="R1577" s="11">
        <v>1</v>
      </c>
      <c r="S1577" s="16">
        <v>0</v>
      </c>
      <c r="T1577" s="16">
        <v>1</v>
      </c>
      <c r="U1577" s="16">
        <v>2</v>
      </c>
      <c r="V1577" s="16">
        <v>0</v>
      </c>
      <c r="W1577" s="16">
        <v>3</v>
      </c>
      <c r="X1577" s="16">
        <v>0</v>
      </c>
      <c r="Y1577" s="16">
        <v>1</v>
      </c>
      <c r="Z1577" s="16">
        <v>0</v>
      </c>
      <c r="AA1577" s="16">
        <v>0</v>
      </c>
      <c r="AB1577" s="16">
        <v>0</v>
      </c>
      <c r="AC1577" s="16">
        <v>0</v>
      </c>
      <c r="AD1577" s="16">
        <v>15</v>
      </c>
      <c r="AE1577" s="16">
        <v>1</v>
      </c>
      <c r="AF1577" s="16" t="s">
        <v>396</v>
      </c>
      <c r="AG1577" s="11">
        <v>0</v>
      </c>
      <c r="AH1577" s="11">
        <v>1</v>
      </c>
      <c r="AI1577" s="11">
        <v>0</v>
      </c>
      <c r="AJ1577" s="11">
        <v>3</v>
      </c>
      <c r="AK1577" s="16">
        <v>0</v>
      </c>
      <c r="AL1577" s="16">
        <v>0</v>
      </c>
      <c r="AM1577" s="16">
        <v>0</v>
      </c>
      <c r="AN1577" s="16">
        <v>3</v>
      </c>
      <c r="AO1577" s="16">
        <v>5000</v>
      </c>
      <c r="AP1577" s="16">
        <v>2.5</v>
      </c>
      <c r="AQ1577" s="16">
        <v>0</v>
      </c>
      <c r="AR1577" s="11">
        <v>0</v>
      </c>
      <c r="AS1577" s="16" t="s">
        <v>430</v>
      </c>
      <c r="AT1577" s="20" t="s">
        <v>201</v>
      </c>
      <c r="AU1577" s="16" t="s">
        <v>353</v>
      </c>
      <c r="AV1577" s="19">
        <v>10000007</v>
      </c>
      <c r="AW1577" s="19">
        <v>70403003</v>
      </c>
      <c r="AX1577" s="17" t="s">
        <v>164</v>
      </c>
      <c r="AY1577" s="16">
        <v>0</v>
      </c>
      <c r="AZ1577" s="18">
        <v>0</v>
      </c>
      <c r="BA1577" s="18">
        <v>0</v>
      </c>
      <c r="BB1577" s="39" t="s">
        <v>2122</v>
      </c>
      <c r="BC1577" s="16">
        <v>0</v>
      </c>
      <c r="BD1577" s="16">
        <v>0</v>
      </c>
      <c r="BE1577" s="16">
        <v>0</v>
      </c>
      <c r="BF1577" s="16">
        <v>0</v>
      </c>
      <c r="BG1577" s="16">
        <v>0</v>
      </c>
      <c r="BH1577" s="16">
        <v>0</v>
      </c>
      <c r="BI1577" s="14">
        <v>0</v>
      </c>
      <c r="BJ1577" s="11">
        <v>0</v>
      </c>
      <c r="BK1577" s="11">
        <v>0</v>
      </c>
      <c r="BL1577" s="11">
        <v>0</v>
      </c>
      <c r="BM1577" s="11">
        <v>0</v>
      </c>
      <c r="BN1577" s="11">
        <v>0</v>
      </c>
      <c r="BO1577" s="11">
        <v>0</v>
      </c>
      <c r="BP1577" s="11">
        <v>0</v>
      </c>
      <c r="BQ1577" s="46">
        <v>0</v>
      </c>
    </row>
    <row r="1578" ht="20.1" customHeight="1" spans="3:69">
      <c r="C1578" s="19">
        <v>73002303</v>
      </c>
      <c r="D1578" s="17" t="s">
        <v>839</v>
      </c>
      <c r="E1578" s="19">
        <v>1</v>
      </c>
      <c r="F1578" s="16">
        <v>60010100</v>
      </c>
      <c r="G1578" s="19">
        <v>0</v>
      </c>
      <c r="H1578" s="18">
        <v>0</v>
      </c>
      <c r="I1578" s="19">
        <v>1</v>
      </c>
      <c r="J1578" s="19">
        <v>0</v>
      </c>
      <c r="K1578" s="19">
        <v>0</v>
      </c>
      <c r="L1578" s="16">
        <v>0</v>
      </c>
      <c r="M1578" s="16">
        <v>0</v>
      </c>
      <c r="N1578" s="16">
        <v>2</v>
      </c>
      <c r="O1578" s="16">
        <v>1</v>
      </c>
      <c r="P1578" s="16">
        <v>1</v>
      </c>
      <c r="Q1578" s="16">
        <v>0</v>
      </c>
      <c r="R1578" s="11">
        <v>0</v>
      </c>
      <c r="S1578" s="16">
        <v>0</v>
      </c>
      <c r="T1578" s="16">
        <v>1</v>
      </c>
      <c r="U1578" s="16">
        <v>2</v>
      </c>
      <c r="V1578" s="16">
        <v>0</v>
      </c>
      <c r="W1578" s="16">
        <v>2</v>
      </c>
      <c r="X1578" s="16">
        <v>0</v>
      </c>
      <c r="Y1578" s="16">
        <v>1</v>
      </c>
      <c r="Z1578" s="16">
        <v>0</v>
      </c>
      <c r="AA1578" s="16">
        <v>0</v>
      </c>
      <c r="AB1578" s="16">
        <v>0</v>
      </c>
      <c r="AC1578" s="16">
        <v>0</v>
      </c>
      <c r="AD1578" s="16">
        <v>10</v>
      </c>
      <c r="AE1578" s="16">
        <v>2</v>
      </c>
      <c r="AF1578" s="16" t="s">
        <v>171</v>
      </c>
      <c r="AG1578" s="11">
        <v>0</v>
      </c>
      <c r="AH1578" s="11">
        <v>2</v>
      </c>
      <c r="AI1578" s="11">
        <v>0</v>
      </c>
      <c r="AJ1578" s="11">
        <v>1.5</v>
      </c>
      <c r="AK1578" s="16">
        <v>0</v>
      </c>
      <c r="AL1578" s="16">
        <v>0</v>
      </c>
      <c r="AM1578" s="16">
        <v>0</v>
      </c>
      <c r="AN1578" s="16">
        <v>1.5</v>
      </c>
      <c r="AO1578" s="16">
        <v>10000</v>
      </c>
      <c r="AP1578" s="16">
        <v>1</v>
      </c>
      <c r="AQ1578" s="16">
        <v>5</v>
      </c>
      <c r="AR1578" s="11">
        <v>0</v>
      </c>
      <c r="AS1578" s="16" t="s">
        <v>162</v>
      </c>
      <c r="AT1578" s="20" t="s">
        <v>402</v>
      </c>
      <c r="AU1578" s="16" t="s">
        <v>353</v>
      </c>
      <c r="AV1578" s="19">
        <v>10000007</v>
      </c>
      <c r="AW1578" s="19">
        <v>70302003</v>
      </c>
      <c r="AX1578" s="20" t="s">
        <v>384</v>
      </c>
      <c r="AY1578" s="18" t="s">
        <v>2178</v>
      </c>
      <c r="AZ1578" s="18">
        <v>0</v>
      </c>
      <c r="BA1578" s="18">
        <v>0</v>
      </c>
      <c r="BB1578" s="39" t="s">
        <v>705</v>
      </c>
      <c r="BC1578" s="16">
        <v>1</v>
      </c>
      <c r="BD1578" s="16">
        <v>0</v>
      </c>
      <c r="BE1578" s="16">
        <v>0</v>
      </c>
      <c r="BF1578" s="16">
        <v>0</v>
      </c>
      <c r="BG1578" s="16">
        <v>0</v>
      </c>
      <c r="BH1578" s="16">
        <v>0</v>
      </c>
      <c r="BI1578" s="14">
        <v>0</v>
      </c>
      <c r="BJ1578" s="11">
        <v>0</v>
      </c>
      <c r="BK1578" s="11">
        <v>0</v>
      </c>
      <c r="BL1578" s="11">
        <v>0</v>
      </c>
      <c r="BM1578" s="11">
        <v>0</v>
      </c>
      <c r="BN1578" s="11">
        <v>0</v>
      </c>
      <c r="BO1578" s="11">
        <v>0</v>
      </c>
      <c r="BP1578" s="11">
        <v>0</v>
      </c>
      <c r="BQ1578" s="46">
        <v>0</v>
      </c>
    </row>
    <row r="1579" ht="20.1" customHeight="1" spans="3:69">
      <c r="C1579" s="19">
        <v>73002304</v>
      </c>
      <c r="D1579" s="20" t="s">
        <v>356</v>
      </c>
      <c r="E1579" s="19">
        <v>1</v>
      </c>
      <c r="F1579" s="19">
        <v>60010500</v>
      </c>
      <c r="G1579" s="19">
        <v>0</v>
      </c>
      <c r="H1579" s="18">
        <v>0</v>
      </c>
      <c r="I1579" s="19">
        <v>1</v>
      </c>
      <c r="J1579" s="19">
        <v>0</v>
      </c>
      <c r="K1579" s="19">
        <v>0</v>
      </c>
      <c r="L1579" s="19">
        <v>0</v>
      </c>
      <c r="M1579" s="19">
        <v>0</v>
      </c>
      <c r="N1579" s="16">
        <v>2</v>
      </c>
      <c r="O1579" s="19">
        <v>2</v>
      </c>
      <c r="P1579" s="19">
        <v>0.8</v>
      </c>
      <c r="Q1579" s="19">
        <v>0</v>
      </c>
      <c r="R1579" s="11">
        <v>0</v>
      </c>
      <c r="S1579" s="18">
        <v>0</v>
      </c>
      <c r="T1579" s="16">
        <v>1</v>
      </c>
      <c r="U1579" s="19">
        <v>2</v>
      </c>
      <c r="V1579" s="19">
        <v>0</v>
      </c>
      <c r="W1579" s="19">
        <v>0</v>
      </c>
      <c r="X1579" s="19">
        <v>0</v>
      </c>
      <c r="Y1579" s="19">
        <v>0</v>
      </c>
      <c r="Z1579" s="19">
        <v>0</v>
      </c>
      <c r="AA1579" s="19">
        <v>0</v>
      </c>
      <c r="AB1579" s="16">
        <v>0</v>
      </c>
      <c r="AC1579" s="19">
        <v>0</v>
      </c>
      <c r="AD1579" s="19">
        <v>20</v>
      </c>
      <c r="AE1579" s="19">
        <v>0</v>
      </c>
      <c r="AF1579" s="19">
        <v>0</v>
      </c>
      <c r="AG1579" s="11">
        <v>2</v>
      </c>
      <c r="AH1579" s="11">
        <v>0</v>
      </c>
      <c r="AI1579" s="11">
        <v>0</v>
      </c>
      <c r="AJ1579" s="11">
        <v>0</v>
      </c>
      <c r="AK1579" s="19">
        <v>0</v>
      </c>
      <c r="AL1579" s="19">
        <v>0</v>
      </c>
      <c r="AM1579" s="19">
        <v>0</v>
      </c>
      <c r="AN1579" s="19">
        <v>0</v>
      </c>
      <c r="AO1579" s="19">
        <v>1000</v>
      </c>
      <c r="AP1579" s="19">
        <v>0</v>
      </c>
      <c r="AQ1579" s="19">
        <v>0</v>
      </c>
      <c r="AR1579" s="11">
        <v>90401004</v>
      </c>
      <c r="AS1579" s="19" t="s">
        <v>162</v>
      </c>
      <c r="AT1579" s="20" t="s">
        <v>163</v>
      </c>
      <c r="AU1579" s="19" t="s">
        <v>251</v>
      </c>
      <c r="AV1579" s="19">
        <v>0</v>
      </c>
      <c r="AW1579" s="19">
        <v>40000003</v>
      </c>
      <c r="AX1579" s="20" t="s">
        <v>164</v>
      </c>
      <c r="AY1579" s="20" t="s">
        <v>162</v>
      </c>
      <c r="AZ1579" s="18">
        <v>0</v>
      </c>
      <c r="BA1579" s="18">
        <v>0</v>
      </c>
      <c r="BB1579" s="76" t="s">
        <v>558</v>
      </c>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ht="19.5" customHeight="1" spans="3:69">
      <c r="C1580" s="19">
        <v>73002305</v>
      </c>
      <c r="D1580" s="20" t="s">
        <v>494</v>
      </c>
      <c r="E1580" s="19">
        <v>1</v>
      </c>
      <c r="F1580" s="19">
        <v>60010500</v>
      </c>
      <c r="G1580" s="19">
        <v>0</v>
      </c>
      <c r="H1580" s="18">
        <v>0</v>
      </c>
      <c r="I1580" s="19">
        <v>1</v>
      </c>
      <c r="J1580" s="19">
        <v>0</v>
      </c>
      <c r="K1580" s="19">
        <v>0</v>
      </c>
      <c r="L1580" s="19">
        <v>0</v>
      </c>
      <c r="M1580" s="19">
        <v>0</v>
      </c>
      <c r="N1580" s="16">
        <v>2</v>
      </c>
      <c r="O1580" s="19">
        <v>2</v>
      </c>
      <c r="P1580" s="19">
        <v>0.5</v>
      </c>
      <c r="Q1580" s="19">
        <v>0</v>
      </c>
      <c r="R1580" s="11">
        <v>0</v>
      </c>
      <c r="S1580" s="18">
        <v>0</v>
      </c>
      <c r="T1580" s="16">
        <v>1</v>
      </c>
      <c r="U1580" s="19">
        <v>2</v>
      </c>
      <c r="V1580" s="19">
        <v>0</v>
      </c>
      <c r="W1580" s="19">
        <v>0</v>
      </c>
      <c r="X1580" s="19">
        <v>0</v>
      </c>
      <c r="Y1580" s="19">
        <v>0</v>
      </c>
      <c r="Z1580" s="19">
        <v>0</v>
      </c>
      <c r="AA1580" s="19">
        <v>0</v>
      </c>
      <c r="AB1580" s="16">
        <v>0</v>
      </c>
      <c r="AC1580" s="19">
        <v>0</v>
      </c>
      <c r="AD1580" s="16">
        <v>15</v>
      </c>
      <c r="AE1580" s="19">
        <v>0</v>
      </c>
      <c r="AF1580" s="19">
        <v>0</v>
      </c>
      <c r="AG1580" s="11">
        <v>2</v>
      </c>
      <c r="AH1580" s="11">
        <v>0</v>
      </c>
      <c r="AI1580" s="11">
        <v>0</v>
      </c>
      <c r="AJ1580" s="11">
        <v>0</v>
      </c>
      <c r="AK1580" s="19">
        <v>0</v>
      </c>
      <c r="AL1580" s="19">
        <v>0</v>
      </c>
      <c r="AM1580" s="19">
        <v>0</v>
      </c>
      <c r="AN1580" s="19">
        <v>0</v>
      </c>
      <c r="AO1580" s="19">
        <v>1000</v>
      </c>
      <c r="AP1580" s="19">
        <v>0</v>
      </c>
      <c r="AQ1580" s="19">
        <v>0</v>
      </c>
      <c r="AR1580" s="11" t="s">
        <v>492</v>
      </c>
      <c r="AS1580" s="19" t="s">
        <v>162</v>
      </c>
      <c r="AT1580" s="20" t="s">
        <v>163</v>
      </c>
      <c r="AU1580" s="19" t="s">
        <v>251</v>
      </c>
      <c r="AV1580" s="19">
        <v>0</v>
      </c>
      <c r="AW1580" s="19">
        <v>0</v>
      </c>
      <c r="AX1580" s="20" t="s">
        <v>164</v>
      </c>
      <c r="AY1580" s="20" t="s">
        <v>162</v>
      </c>
      <c r="AZ1580" s="18">
        <v>0</v>
      </c>
      <c r="BA1580" s="18">
        <v>0</v>
      </c>
      <c r="BB1580" s="76" t="s">
        <v>711</v>
      </c>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ht="19.5" customHeight="1" spans="3:69">
      <c r="C1581" s="19">
        <v>73002307</v>
      </c>
      <c r="D1581" s="17" t="s">
        <v>2179</v>
      </c>
      <c r="E1581" s="19">
        <v>1</v>
      </c>
      <c r="F1581" s="16">
        <v>60010100</v>
      </c>
      <c r="G1581" s="19">
        <v>0</v>
      </c>
      <c r="H1581" s="18">
        <v>0</v>
      </c>
      <c r="I1581" s="19">
        <v>1</v>
      </c>
      <c r="J1581" s="19">
        <v>0</v>
      </c>
      <c r="K1581" s="19">
        <v>0</v>
      </c>
      <c r="L1581" s="16">
        <v>0</v>
      </c>
      <c r="M1581" s="16">
        <v>0</v>
      </c>
      <c r="N1581" s="16">
        <v>2</v>
      </c>
      <c r="O1581" s="16">
        <v>1</v>
      </c>
      <c r="P1581" s="16">
        <v>0.3</v>
      </c>
      <c r="Q1581" s="16">
        <v>0</v>
      </c>
      <c r="R1581" s="11">
        <v>0</v>
      </c>
      <c r="S1581" s="16">
        <v>0</v>
      </c>
      <c r="T1581" s="16">
        <v>1</v>
      </c>
      <c r="U1581" s="16">
        <v>2</v>
      </c>
      <c r="V1581" s="16">
        <v>0</v>
      </c>
      <c r="W1581" s="16">
        <v>2</v>
      </c>
      <c r="X1581" s="16">
        <v>0</v>
      </c>
      <c r="Y1581" s="16">
        <v>1</v>
      </c>
      <c r="Z1581" s="16">
        <v>0</v>
      </c>
      <c r="AA1581" s="16">
        <v>0</v>
      </c>
      <c r="AB1581" s="16">
        <v>0</v>
      </c>
      <c r="AC1581" s="16">
        <v>0</v>
      </c>
      <c r="AD1581" s="16">
        <v>15</v>
      </c>
      <c r="AE1581" s="16">
        <v>1</v>
      </c>
      <c r="AF1581" s="16" t="s">
        <v>556</v>
      </c>
      <c r="AG1581" s="11">
        <v>0</v>
      </c>
      <c r="AH1581" s="11">
        <v>0</v>
      </c>
      <c r="AI1581" s="11">
        <v>0</v>
      </c>
      <c r="AJ1581" s="11">
        <v>0</v>
      </c>
      <c r="AK1581" s="16">
        <v>0</v>
      </c>
      <c r="AL1581" s="16">
        <v>0</v>
      </c>
      <c r="AM1581" s="16">
        <v>0</v>
      </c>
      <c r="AN1581" s="16">
        <v>0.5</v>
      </c>
      <c r="AO1581" s="16">
        <v>999999</v>
      </c>
      <c r="AP1581" s="16">
        <v>0.5</v>
      </c>
      <c r="AQ1581" s="16">
        <v>0</v>
      </c>
      <c r="AR1581" s="11">
        <v>0</v>
      </c>
      <c r="AS1581" s="11">
        <v>90205007</v>
      </c>
      <c r="AT1581" s="20" t="s">
        <v>402</v>
      </c>
      <c r="AU1581" s="16" t="s">
        <v>353</v>
      </c>
      <c r="AV1581" s="19">
        <v>10000007</v>
      </c>
      <c r="AW1581" s="19">
        <v>70205001</v>
      </c>
      <c r="AX1581" s="20" t="s">
        <v>234</v>
      </c>
      <c r="AY1581" s="20" t="s">
        <v>264</v>
      </c>
      <c r="AZ1581" s="18">
        <v>0</v>
      </c>
      <c r="BA1581" s="18">
        <v>0</v>
      </c>
      <c r="BB1581" s="39"/>
      <c r="BC1581" s="16">
        <v>0</v>
      </c>
      <c r="BD1581" s="16">
        <v>0</v>
      </c>
      <c r="BE1581" s="16">
        <v>0</v>
      </c>
      <c r="BF1581" s="16">
        <v>0</v>
      </c>
      <c r="BG1581" s="16">
        <v>0</v>
      </c>
      <c r="BH1581" s="16">
        <v>0</v>
      </c>
      <c r="BI1581" s="14">
        <v>0</v>
      </c>
      <c r="BJ1581" s="11">
        <v>0</v>
      </c>
      <c r="BK1581" s="11">
        <v>0</v>
      </c>
      <c r="BL1581" s="11">
        <v>0</v>
      </c>
      <c r="BM1581" s="11">
        <v>0</v>
      </c>
      <c r="BN1581" s="11">
        <v>0</v>
      </c>
      <c r="BO1581" s="11">
        <v>0</v>
      </c>
      <c r="BP1581" s="11">
        <v>0</v>
      </c>
      <c r="BQ1581" s="46">
        <v>0</v>
      </c>
    </row>
    <row r="1582" ht="20.1" customHeight="1" spans="3:69">
      <c r="C1582" s="63">
        <v>73003101</v>
      </c>
      <c r="D1582" s="57" t="s">
        <v>496</v>
      </c>
      <c r="E1582" s="58">
        <v>2</v>
      </c>
      <c r="F1582" s="58">
        <v>61012301</v>
      </c>
      <c r="G1582" s="58">
        <v>0</v>
      </c>
      <c r="H1582" s="64">
        <v>0</v>
      </c>
      <c r="I1582" s="63">
        <v>1</v>
      </c>
      <c r="J1582" s="63">
        <v>0</v>
      </c>
      <c r="K1582" s="63">
        <v>0</v>
      </c>
      <c r="L1582" s="58">
        <v>0</v>
      </c>
      <c r="M1582" s="58">
        <v>0</v>
      </c>
      <c r="N1582" s="16">
        <v>2</v>
      </c>
      <c r="O1582" s="58">
        <v>1</v>
      </c>
      <c r="P1582" s="58">
        <v>0.5</v>
      </c>
      <c r="Q1582" s="58">
        <v>0</v>
      </c>
      <c r="R1582" s="66">
        <v>1</v>
      </c>
      <c r="S1582" s="58">
        <v>0</v>
      </c>
      <c r="T1582" s="58">
        <v>1</v>
      </c>
      <c r="U1582" s="58">
        <v>2</v>
      </c>
      <c r="V1582" s="58">
        <v>0</v>
      </c>
      <c r="W1582" s="58">
        <v>1.4</v>
      </c>
      <c r="X1582" s="58">
        <v>150</v>
      </c>
      <c r="Y1582" s="58">
        <v>1</v>
      </c>
      <c r="Z1582" s="58">
        <v>0</v>
      </c>
      <c r="AA1582" s="58">
        <v>0</v>
      </c>
      <c r="AB1582" s="58">
        <v>0</v>
      </c>
      <c r="AC1582" s="58">
        <v>0</v>
      </c>
      <c r="AD1582" s="58">
        <v>12</v>
      </c>
      <c r="AE1582" s="58">
        <v>2</v>
      </c>
      <c r="AF1582" s="58" t="s">
        <v>171</v>
      </c>
      <c r="AG1582" s="66">
        <v>7</v>
      </c>
      <c r="AH1582" s="66">
        <v>2</v>
      </c>
      <c r="AI1582" s="11">
        <v>0</v>
      </c>
      <c r="AJ1582" s="66">
        <v>1.5</v>
      </c>
      <c r="AK1582" s="58">
        <v>0</v>
      </c>
      <c r="AL1582" s="58">
        <v>0</v>
      </c>
      <c r="AM1582" s="58">
        <v>0</v>
      </c>
      <c r="AN1582" s="58">
        <v>1.5</v>
      </c>
      <c r="AO1582" s="58">
        <v>1200</v>
      </c>
      <c r="AP1582" s="58">
        <v>1</v>
      </c>
      <c r="AQ1582" s="58">
        <v>15</v>
      </c>
      <c r="AR1582" s="66">
        <v>0</v>
      </c>
      <c r="AS1582" s="58" t="s">
        <v>162</v>
      </c>
      <c r="AT1582" s="57" t="s">
        <v>201</v>
      </c>
      <c r="AU1582" s="58" t="s">
        <v>173</v>
      </c>
      <c r="AV1582" s="63">
        <v>10000011</v>
      </c>
      <c r="AW1582" s="63">
        <v>70404001</v>
      </c>
      <c r="AX1582" s="57" t="s">
        <v>174</v>
      </c>
      <c r="AY1582" s="58">
        <v>0</v>
      </c>
      <c r="AZ1582" s="64">
        <v>0</v>
      </c>
      <c r="BA1582" s="64">
        <v>0</v>
      </c>
      <c r="BB1582" s="81" t="s">
        <v>517</v>
      </c>
      <c r="BC1582" s="58">
        <v>0</v>
      </c>
      <c r="BD1582" s="58">
        <v>0</v>
      </c>
      <c r="BE1582" s="58">
        <v>0</v>
      </c>
      <c r="BF1582" s="58">
        <v>0</v>
      </c>
      <c r="BG1582" s="58">
        <v>0</v>
      </c>
      <c r="BH1582" s="58">
        <v>0</v>
      </c>
      <c r="BI1582" s="87">
        <v>0</v>
      </c>
      <c r="BJ1582" s="11">
        <v>0</v>
      </c>
      <c r="BK1582" s="11">
        <v>0</v>
      </c>
      <c r="BL1582" s="11">
        <v>0</v>
      </c>
      <c r="BM1582" s="11">
        <v>0</v>
      </c>
      <c r="BN1582" s="11">
        <v>0</v>
      </c>
      <c r="BO1582" s="11">
        <v>0</v>
      </c>
      <c r="BP1582" s="11">
        <v>0</v>
      </c>
      <c r="BQ1582" s="46">
        <v>0</v>
      </c>
    </row>
    <row r="1583" ht="19.5" customHeight="1" spans="3:69">
      <c r="C1583" s="19">
        <v>73003102</v>
      </c>
      <c r="D1583" s="17" t="s">
        <v>695</v>
      </c>
      <c r="E1583" s="19">
        <v>1</v>
      </c>
      <c r="F1583" s="16">
        <v>60010100</v>
      </c>
      <c r="G1583" s="19">
        <v>0</v>
      </c>
      <c r="H1583" s="18">
        <v>0</v>
      </c>
      <c r="I1583" s="19">
        <v>1</v>
      </c>
      <c r="J1583" s="19">
        <v>0</v>
      </c>
      <c r="K1583" s="19">
        <v>0</v>
      </c>
      <c r="L1583" s="16">
        <v>0</v>
      </c>
      <c r="M1583" s="16">
        <v>0</v>
      </c>
      <c r="N1583" s="16">
        <v>2</v>
      </c>
      <c r="O1583" s="16">
        <v>1</v>
      </c>
      <c r="P1583" s="16">
        <v>0.3</v>
      </c>
      <c r="Q1583" s="16">
        <v>0</v>
      </c>
      <c r="R1583" s="11">
        <v>0</v>
      </c>
      <c r="S1583" s="16">
        <v>0</v>
      </c>
      <c r="T1583" s="16">
        <v>1</v>
      </c>
      <c r="U1583" s="16">
        <v>2</v>
      </c>
      <c r="V1583" s="16">
        <v>0</v>
      </c>
      <c r="W1583" s="16">
        <v>3</v>
      </c>
      <c r="X1583" s="16">
        <v>0</v>
      </c>
      <c r="Y1583" s="16">
        <v>1</v>
      </c>
      <c r="Z1583" s="16">
        <v>0</v>
      </c>
      <c r="AA1583" s="16">
        <v>0</v>
      </c>
      <c r="AB1583" s="16">
        <v>0</v>
      </c>
      <c r="AC1583" s="16">
        <v>0</v>
      </c>
      <c r="AD1583" s="16">
        <v>12</v>
      </c>
      <c r="AE1583" s="16">
        <v>1</v>
      </c>
      <c r="AF1583" s="16" t="s">
        <v>396</v>
      </c>
      <c r="AG1583" s="11">
        <v>0</v>
      </c>
      <c r="AH1583" s="11">
        <v>1</v>
      </c>
      <c r="AI1583" s="11">
        <v>0</v>
      </c>
      <c r="AJ1583" s="11">
        <v>3</v>
      </c>
      <c r="AK1583" s="16">
        <v>0</v>
      </c>
      <c r="AL1583" s="16">
        <v>0</v>
      </c>
      <c r="AM1583" s="16">
        <v>0</v>
      </c>
      <c r="AN1583" s="16">
        <v>3</v>
      </c>
      <c r="AO1583" s="16">
        <v>5000</v>
      </c>
      <c r="AP1583" s="16">
        <v>2.5</v>
      </c>
      <c r="AQ1583" s="16">
        <v>0</v>
      </c>
      <c r="AR1583" s="11">
        <v>0</v>
      </c>
      <c r="AS1583" s="16">
        <v>80001030</v>
      </c>
      <c r="AT1583" s="20" t="s">
        <v>218</v>
      </c>
      <c r="AU1583" s="16" t="s">
        <v>353</v>
      </c>
      <c r="AV1583" s="19">
        <v>10000007</v>
      </c>
      <c r="AW1583" s="19">
        <v>70204001</v>
      </c>
      <c r="AX1583" s="17" t="s">
        <v>164</v>
      </c>
      <c r="AY1583" s="16">
        <v>0</v>
      </c>
      <c r="AZ1583" s="18">
        <v>0</v>
      </c>
      <c r="BA1583" s="18">
        <v>0</v>
      </c>
      <c r="BB1583" s="39" t="s">
        <v>696</v>
      </c>
      <c r="BC1583" s="16">
        <v>0</v>
      </c>
      <c r="BD1583" s="16">
        <v>0</v>
      </c>
      <c r="BE1583" s="16">
        <v>0</v>
      </c>
      <c r="BF1583" s="16">
        <v>0</v>
      </c>
      <c r="BG1583" s="16">
        <v>0</v>
      </c>
      <c r="BH1583" s="16">
        <v>0</v>
      </c>
      <c r="BI1583" s="14">
        <v>0</v>
      </c>
      <c r="BJ1583" s="11">
        <v>0</v>
      </c>
      <c r="BK1583" s="11">
        <v>0</v>
      </c>
      <c r="BL1583" s="11">
        <v>0</v>
      </c>
      <c r="BM1583" s="11">
        <v>0</v>
      </c>
      <c r="BN1583" s="11">
        <v>0</v>
      </c>
      <c r="BO1583" s="11">
        <v>0</v>
      </c>
      <c r="BP1583" s="11">
        <v>0</v>
      </c>
      <c r="BQ1583" s="46">
        <v>0</v>
      </c>
    </row>
    <row r="1584" ht="20.1" customHeight="1" spans="3:69">
      <c r="C1584" s="19">
        <v>73003103</v>
      </c>
      <c r="D1584" s="17" t="s">
        <v>351</v>
      </c>
      <c r="E1584" s="19">
        <v>1</v>
      </c>
      <c r="F1584" s="16">
        <v>0</v>
      </c>
      <c r="G1584" s="19">
        <v>0</v>
      </c>
      <c r="H1584" s="18">
        <v>0</v>
      </c>
      <c r="I1584" s="19">
        <v>1</v>
      </c>
      <c r="J1584" s="19">
        <v>0</v>
      </c>
      <c r="K1584" s="19">
        <v>0</v>
      </c>
      <c r="L1584" s="16">
        <v>0</v>
      </c>
      <c r="M1584" s="16">
        <v>0</v>
      </c>
      <c r="N1584" s="16">
        <v>2</v>
      </c>
      <c r="O1584" s="16">
        <v>1</v>
      </c>
      <c r="P1584" s="16">
        <v>1</v>
      </c>
      <c r="Q1584" s="16">
        <v>0</v>
      </c>
      <c r="R1584" s="11">
        <v>0</v>
      </c>
      <c r="S1584" s="16">
        <v>0</v>
      </c>
      <c r="T1584" s="16">
        <v>1</v>
      </c>
      <c r="U1584" s="16">
        <v>2</v>
      </c>
      <c r="V1584" s="16">
        <v>0</v>
      </c>
      <c r="W1584" s="16">
        <v>2</v>
      </c>
      <c r="X1584" s="16">
        <v>0</v>
      </c>
      <c r="Y1584" s="16">
        <v>1</v>
      </c>
      <c r="Z1584" s="16">
        <v>0</v>
      </c>
      <c r="AA1584" s="16">
        <v>0</v>
      </c>
      <c r="AB1584" s="16">
        <v>0</v>
      </c>
      <c r="AC1584" s="16">
        <v>0</v>
      </c>
      <c r="AD1584" s="16">
        <v>6</v>
      </c>
      <c r="AE1584" s="16">
        <v>1</v>
      </c>
      <c r="AF1584" s="16">
        <v>3</v>
      </c>
      <c r="AG1584" s="11">
        <v>0</v>
      </c>
      <c r="AH1584" s="11">
        <v>0</v>
      </c>
      <c r="AI1584" s="11">
        <v>0</v>
      </c>
      <c r="AJ1584" s="11">
        <v>1.5</v>
      </c>
      <c r="AK1584" s="16">
        <v>0</v>
      </c>
      <c r="AL1584" s="16">
        <v>0</v>
      </c>
      <c r="AM1584" s="16">
        <v>0</v>
      </c>
      <c r="AN1584" s="16">
        <v>1</v>
      </c>
      <c r="AO1584" s="16">
        <v>5000</v>
      </c>
      <c r="AP1584" s="16">
        <v>0.5</v>
      </c>
      <c r="AQ1584" s="16">
        <v>0</v>
      </c>
      <c r="AR1584" s="11">
        <v>0</v>
      </c>
      <c r="AS1584" s="16" t="s">
        <v>162</v>
      </c>
      <c r="AT1584" s="20" t="s">
        <v>163</v>
      </c>
      <c r="AU1584" s="16" t="s">
        <v>353</v>
      </c>
      <c r="AV1584" s="19">
        <v>10000007</v>
      </c>
      <c r="AW1584" s="19">
        <v>70105001</v>
      </c>
      <c r="AX1584" s="17" t="s">
        <v>164</v>
      </c>
      <c r="AY1584" s="16" t="s">
        <v>2069</v>
      </c>
      <c r="AZ1584" s="18">
        <v>0</v>
      </c>
      <c r="BA1584" s="18">
        <v>0</v>
      </c>
      <c r="BB1584" s="39" t="s">
        <v>2070</v>
      </c>
      <c r="BC1584" s="16">
        <v>0</v>
      </c>
      <c r="BD1584" s="16">
        <v>0</v>
      </c>
      <c r="BE1584" s="16">
        <v>0</v>
      </c>
      <c r="BF1584" s="16">
        <v>0</v>
      </c>
      <c r="BG1584" s="16">
        <v>0</v>
      </c>
      <c r="BH1584" s="16">
        <v>0</v>
      </c>
      <c r="BI1584" s="14">
        <v>0</v>
      </c>
      <c r="BJ1584" s="11">
        <v>0</v>
      </c>
      <c r="BK1584" s="11">
        <v>0</v>
      </c>
      <c r="BL1584" s="11">
        <v>0</v>
      </c>
      <c r="BM1584" s="11">
        <v>0</v>
      </c>
      <c r="BN1584" s="11">
        <v>0</v>
      </c>
      <c r="BO1584" s="11">
        <v>0</v>
      </c>
      <c r="BP1584" s="11">
        <v>0</v>
      </c>
      <c r="BQ1584" s="46">
        <v>0</v>
      </c>
    </row>
    <row r="1585" ht="20.1" customHeight="1" spans="3:69">
      <c r="C1585" s="19">
        <v>73003104</v>
      </c>
      <c r="D1585" s="17" t="s">
        <v>487</v>
      </c>
      <c r="E1585" s="19">
        <v>1</v>
      </c>
      <c r="F1585" s="19">
        <v>60010500</v>
      </c>
      <c r="G1585" s="19">
        <v>0</v>
      </c>
      <c r="H1585" s="18">
        <v>0</v>
      </c>
      <c r="I1585" s="19">
        <v>1</v>
      </c>
      <c r="J1585" s="19">
        <v>0</v>
      </c>
      <c r="K1585" s="19">
        <v>0</v>
      </c>
      <c r="L1585" s="19">
        <v>0</v>
      </c>
      <c r="M1585" s="19">
        <v>0</v>
      </c>
      <c r="N1585" s="16">
        <v>2</v>
      </c>
      <c r="O1585" s="19">
        <v>1</v>
      </c>
      <c r="P1585" s="19">
        <v>0.05</v>
      </c>
      <c r="Q1585" s="19">
        <v>0</v>
      </c>
      <c r="R1585" s="11">
        <v>0</v>
      </c>
      <c r="S1585" s="18">
        <v>0</v>
      </c>
      <c r="T1585" s="16">
        <v>1</v>
      </c>
      <c r="U1585" s="19">
        <v>1</v>
      </c>
      <c r="V1585" s="19">
        <v>0</v>
      </c>
      <c r="W1585" s="19">
        <v>2</v>
      </c>
      <c r="X1585" s="19">
        <v>0</v>
      </c>
      <c r="Y1585" s="19">
        <v>0</v>
      </c>
      <c r="Z1585" s="19">
        <v>0</v>
      </c>
      <c r="AA1585" s="19">
        <v>0</v>
      </c>
      <c r="AB1585" s="16">
        <v>0</v>
      </c>
      <c r="AC1585" s="19">
        <v>0</v>
      </c>
      <c r="AD1585" s="19">
        <v>10</v>
      </c>
      <c r="AE1585" s="19">
        <v>0</v>
      </c>
      <c r="AF1585" s="19">
        <v>0</v>
      </c>
      <c r="AG1585" s="11">
        <v>7</v>
      </c>
      <c r="AH1585" s="11">
        <v>0</v>
      </c>
      <c r="AI1585" s="11">
        <v>0</v>
      </c>
      <c r="AJ1585" s="11">
        <v>0</v>
      </c>
      <c r="AK1585" s="19">
        <v>0</v>
      </c>
      <c r="AL1585" s="19">
        <v>0</v>
      </c>
      <c r="AM1585" s="19">
        <v>0</v>
      </c>
      <c r="AN1585" s="19">
        <v>0</v>
      </c>
      <c r="AO1585" s="19">
        <v>1000</v>
      </c>
      <c r="AP1585" s="19">
        <v>0.5</v>
      </c>
      <c r="AQ1585" s="19">
        <v>0</v>
      </c>
      <c r="AR1585" s="11">
        <v>0</v>
      </c>
      <c r="AS1585" s="19" t="s">
        <v>430</v>
      </c>
      <c r="AT1585" s="20" t="s">
        <v>485</v>
      </c>
      <c r="AU1585" s="19">
        <v>0</v>
      </c>
      <c r="AV1585" s="19">
        <v>10007001</v>
      </c>
      <c r="AW1585" s="19">
        <v>0</v>
      </c>
      <c r="AX1585" s="20" t="s">
        <v>164</v>
      </c>
      <c r="AY1585" s="20" t="s">
        <v>162</v>
      </c>
      <c r="AZ1585" s="18">
        <v>0</v>
      </c>
      <c r="BA1585" s="18">
        <v>0</v>
      </c>
      <c r="BB1585" s="76" t="s">
        <v>2180</v>
      </c>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ht="20.1" customHeight="1" spans="3:69">
      <c r="C1586" s="19">
        <v>73003201</v>
      </c>
      <c r="D1586" s="17" t="s">
        <v>434</v>
      </c>
      <c r="E1586" s="16">
        <v>1</v>
      </c>
      <c r="F1586" s="16">
        <v>60010100</v>
      </c>
      <c r="G1586" s="19">
        <v>0</v>
      </c>
      <c r="H1586" s="18">
        <v>0</v>
      </c>
      <c r="I1586" s="19">
        <v>1</v>
      </c>
      <c r="J1586" s="19">
        <v>0</v>
      </c>
      <c r="K1586" s="19">
        <v>0</v>
      </c>
      <c r="L1586" s="16">
        <v>0</v>
      </c>
      <c r="M1586" s="16">
        <v>0</v>
      </c>
      <c r="N1586" s="16">
        <v>2</v>
      </c>
      <c r="O1586" s="16">
        <v>1</v>
      </c>
      <c r="P1586" s="16">
        <v>0.3</v>
      </c>
      <c r="Q1586" s="16">
        <v>0</v>
      </c>
      <c r="R1586" s="11">
        <v>0</v>
      </c>
      <c r="S1586" s="16">
        <v>0</v>
      </c>
      <c r="T1586" s="16">
        <v>1</v>
      </c>
      <c r="U1586" s="16">
        <v>2</v>
      </c>
      <c r="V1586" s="16">
        <v>0</v>
      </c>
      <c r="W1586" s="16">
        <v>3</v>
      </c>
      <c r="X1586" s="16">
        <v>0</v>
      </c>
      <c r="Y1586" s="16">
        <v>0</v>
      </c>
      <c r="Z1586" s="16">
        <v>0</v>
      </c>
      <c r="AA1586" s="16">
        <v>0</v>
      </c>
      <c r="AB1586" s="16">
        <v>0</v>
      </c>
      <c r="AC1586" s="16">
        <v>0</v>
      </c>
      <c r="AD1586" s="16">
        <v>12</v>
      </c>
      <c r="AE1586" s="16">
        <v>1</v>
      </c>
      <c r="AF1586" s="16">
        <v>3</v>
      </c>
      <c r="AG1586" s="11">
        <v>6</v>
      </c>
      <c r="AH1586" s="11">
        <v>1</v>
      </c>
      <c r="AI1586" s="11">
        <v>0</v>
      </c>
      <c r="AJ1586" s="11">
        <v>1.5</v>
      </c>
      <c r="AK1586" s="16">
        <v>0</v>
      </c>
      <c r="AL1586" s="16">
        <v>0</v>
      </c>
      <c r="AM1586" s="16">
        <v>0</v>
      </c>
      <c r="AN1586" s="16">
        <v>3</v>
      </c>
      <c r="AO1586" s="16">
        <v>5000</v>
      </c>
      <c r="AP1586" s="16">
        <v>3</v>
      </c>
      <c r="AQ1586" s="16">
        <v>0</v>
      </c>
      <c r="AR1586" s="11">
        <v>0</v>
      </c>
      <c r="AS1586" s="16" t="s">
        <v>162</v>
      </c>
      <c r="AT1586" s="20" t="s">
        <v>201</v>
      </c>
      <c r="AU1586" s="16" t="s">
        <v>353</v>
      </c>
      <c r="AV1586" s="19">
        <v>10000007</v>
      </c>
      <c r="AW1586" s="19">
        <v>70103003</v>
      </c>
      <c r="AX1586" s="17" t="s">
        <v>164</v>
      </c>
      <c r="AY1586" s="16" t="s">
        <v>2157</v>
      </c>
      <c r="AZ1586" s="18">
        <v>0</v>
      </c>
      <c r="BA1586" s="18">
        <v>0</v>
      </c>
      <c r="BB1586" s="39" t="s">
        <v>436</v>
      </c>
      <c r="BC1586" s="16">
        <v>0</v>
      </c>
      <c r="BD1586" s="16">
        <v>0</v>
      </c>
      <c r="BE1586" s="16">
        <v>0</v>
      </c>
      <c r="BF1586" s="16">
        <v>0</v>
      </c>
      <c r="BG1586" s="16">
        <v>0</v>
      </c>
      <c r="BH1586" s="16">
        <v>0</v>
      </c>
      <c r="BI1586" s="14">
        <v>0</v>
      </c>
      <c r="BJ1586" s="11">
        <v>0</v>
      </c>
      <c r="BK1586" s="11">
        <v>0</v>
      </c>
      <c r="BL1586" s="11">
        <v>0</v>
      </c>
      <c r="BM1586" s="11">
        <v>0</v>
      </c>
      <c r="BN1586" s="11">
        <v>0</v>
      </c>
      <c r="BO1586" s="11">
        <v>0</v>
      </c>
      <c r="BP1586" s="11">
        <v>0</v>
      </c>
      <c r="BQ1586" s="46">
        <v>0</v>
      </c>
    </row>
    <row r="1587" ht="20.1" customHeight="1" spans="3:69">
      <c r="C1587" s="19">
        <v>73003202</v>
      </c>
      <c r="D1587" s="20" t="s">
        <v>2181</v>
      </c>
      <c r="E1587" s="19">
        <v>1</v>
      </c>
      <c r="F1587" s="19">
        <v>60010500</v>
      </c>
      <c r="G1587" s="19">
        <v>0</v>
      </c>
      <c r="H1587" s="18">
        <v>0</v>
      </c>
      <c r="I1587" s="19">
        <v>1</v>
      </c>
      <c r="J1587" s="19">
        <v>0</v>
      </c>
      <c r="K1587" s="19">
        <v>0</v>
      </c>
      <c r="L1587" s="19">
        <v>0</v>
      </c>
      <c r="M1587" s="19">
        <v>0</v>
      </c>
      <c r="N1587" s="16">
        <v>2</v>
      </c>
      <c r="O1587" s="19">
        <v>2</v>
      </c>
      <c r="P1587" s="19">
        <v>0.95</v>
      </c>
      <c r="Q1587" s="19">
        <v>0</v>
      </c>
      <c r="R1587" s="11">
        <v>0</v>
      </c>
      <c r="S1587" s="18">
        <v>0</v>
      </c>
      <c r="T1587" s="16">
        <v>1</v>
      </c>
      <c r="U1587" s="19">
        <v>2</v>
      </c>
      <c r="V1587" s="19">
        <v>0</v>
      </c>
      <c r="W1587" s="19">
        <v>0</v>
      </c>
      <c r="X1587" s="19">
        <v>0</v>
      </c>
      <c r="Y1587" s="19">
        <v>0</v>
      </c>
      <c r="Z1587" s="19">
        <v>0</v>
      </c>
      <c r="AA1587" s="19">
        <v>0</v>
      </c>
      <c r="AB1587" s="16">
        <v>0</v>
      </c>
      <c r="AC1587" s="19">
        <v>0</v>
      </c>
      <c r="AD1587" s="19">
        <v>20</v>
      </c>
      <c r="AE1587" s="19">
        <v>0</v>
      </c>
      <c r="AF1587" s="19">
        <v>0</v>
      </c>
      <c r="AG1587" s="11">
        <v>7</v>
      </c>
      <c r="AH1587" s="11">
        <v>0</v>
      </c>
      <c r="AI1587" s="11">
        <v>0</v>
      </c>
      <c r="AJ1587" s="11">
        <v>0</v>
      </c>
      <c r="AK1587" s="19">
        <v>0</v>
      </c>
      <c r="AL1587" s="19">
        <v>0</v>
      </c>
      <c r="AM1587" s="19">
        <v>0</v>
      </c>
      <c r="AN1587" s="19">
        <v>0</v>
      </c>
      <c r="AO1587" s="19">
        <v>1000</v>
      </c>
      <c r="AP1587" s="19">
        <v>0.5</v>
      </c>
      <c r="AQ1587" s="19">
        <v>0</v>
      </c>
      <c r="AR1587" s="11">
        <v>0</v>
      </c>
      <c r="AS1587" s="19">
        <v>83000001</v>
      </c>
      <c r="AT1587" s="20" t="s">
        <v>485</v>
      </c>
      <c r="AU1587" s="19">
        <v>0</v>
      </c>
      <c r="AV1587" s="19">
        <v>10007001</v>
      </c>
      <c r="AW1587" s="19">
        <v>0</v>
      </c>
      <c r="AX1587" s="20" t="s">
        <v>164</v>
      </c>
      <c r="AY1587" s="20" t="s">
        <v>162</v>
      </c>
      <c r="AZ1587" s="18">
        <v>0</v>
      </c>
      <c r="BA1587" s="18">
        <v>0</v>
      </c>
      <c r="BB1587" s="76" t="s">
        <v>2182</v>
      </c>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ht="19.5" customHeight="1" spans="3:69">
      <c r="C1588" s="19">
        <v>73003203</v>
      </c>
      <c r="D1588" s="17" t="s">
        <v>695</v>
      </c>
      <c r="E1588" s="19">
        <v>1</v>
      </c>
      <c r="F1588" s="16">
        <v>60010100</v>
      </c>
      <c r="G1588" s="19">
        <v>0</v>
      </c>
      <c r="H1588" s="18">
        <v>0</v>
      </c>
      <c r="I1588" s="19">
        <v>1</v>
      </c>
      <c r="J1588" s="19">
        <v>0</v>
      </c>
      <c r="K1588" s="19">
        <v>0</v>
      </c>
      <c r="L1588" s="16">
        <v>0</v>
      </c>
      <c r="M1588" s="16">
        <v>0</v>
      </c>
      <c r="N1588" s="16">
        <v>2</v>
      </c>
      <c r="O1588" s="16">
        <v>1</v>
      </c>
      <c r="P1588" s="16">
        <v>0.3</v>
      </c>
      <c r="Q1588" s="16">
        <v>0</v>
      </c>
      <c r="R1588" s="11">
        <v>0</v>
      </c>
      <c r="S1588" s="16">
        <v>0</v>
      </c>
      <c r="T1588" s="16">
        <v>1</v>
      </c>
      <c r="U1588" s="16">
        <v>2</v>
      </c>
      <c r="V1588" s="16">
        <v>0</v>
      </c>
      <c r="W1588" s="16">
        <v>3</v>
      </c>
      <c r="X1588" s="16">
        <v>0</v>
      </c>
      <c r="Y1588" s="16">
        <v>1</v>
      </c>
      <c r="Z1588" s="16">
        <v>0</v>
      </c>
      <c r="AA1588" s="16">
        <v>0</v>
      </c>
      <c r="AB1588" s="16">
        <v>0</v>
      </c>
      <c r="AC1588" s="16">
        <v>0</v>
      </c>
      <c r="AD1588" s="16">
        <v>15</v>
      </c>
      <c r="AE1588" s="16">
        <v>1</v>
      </c>
      <c r="AF1588" s="16" t="s">
        <v>396</v>
      </c>
      <c r="AG1588" s="11">
        <v>0</v>
      </c>
      <c r="AH1588" s="11">
        <v>1</v>
      </c>
      <c r="AI1588" s="11">
        <v>0</v>
      </c>
      <c r="AJ1588" s="11">
        <v>3</v>
      </c>
      <c r="AK1588" s="16">
        <v>0</v>
      </c>
      <c r="AL1588" s="16">
        <v>0</v>
      </c>
      <c r="AM1588" s="16">
        <v>0</v>
      </c>
      <c r="AN1588" s="16">
        <v>3</v>
      </c>
      <c r="AO1588" s="16">
        <v>5000</v>
      </c>
      <c r="AP1588" s="16">
        <v>2.5</v>
      </c>
      <c r="AQ1588" s="16">
        <v>0</v>
      </c>
      <c r="AR1588" s="11">
        <v>0</v>
      </c>
      <c r="AS1588" s="16" t="s">
        <v>430</v>
      </c>
      <c r="AT1588" s="20" t="s">
        <v>201</v>
      </c>
      <c r="AU1588" s="16" t="s">
        <v>353</v>
      </c>
      <c r="AV1588" s="19">
        <v>10000007</v>
      </c>
      <c r="AW1588" s="19">
        <v>70403003</v>
      </c>
      <c r="AX1588" s="17" t="s">
        <v>164</v>
      </c>
      <c r="AY1588" s="16">
        <v>0</v>
      </c>
      <c r="AZ1588" s="18">
        <v>0</v>
      </c>
      <c r="BA1588" s="18">
        <v>0</v>
      </c>
      <c r="BB1588" s="39" t="s">
        <v>2122</v>
      </c>
      <c r="BC1588" s="16">
        <v>0</v>
      </c>
      <c r="BD1588" s="16">
        <v>0</v>
      </c>
      <c r="BE1588" s="16">
        <v>0</v>
      </c>
      <c r="BF1588" s="16">
        <v>0</v>
      </c>
      <c r="BG1588" s="16">
        <v>0</v>
      </c>
      <c r="BH1588" s="16">
        <v>0</v>
      </c>
      <c r="BI1588" s="14">
        <v>0</v>
      </c>
      <c r="BJ1588" s="11">
        <v>0</v>
      </c>
      <c r="BK1588" s="11">
        <v>0</v>
      </c>
      <c r="BL1588" s="11">
        <v>0</v>
      </c>
      <c r="BM1588" s="11">
        <v>0</v>
      </c>
      <c r="BN1588" s="11">
        <v>0</v>
      </c>
      <c r="BO1588" s="11">
        <v>0</v>
      </c>
      <c r="BP1588" s="11">
        <v>0</v>
      </c>
      <c r="BQ1588" s="46">
        <v>0</v>
      </c>
    </row>
    <row r="1589" ht="20.1" customHeight="1" spans="3:69">
      <c r="C1589" s="19">
        <v>73003204</v>
      </c>
      <c r="D1589" s="14" t="s">
        <v>518</v>
      </c>
      <c r="E1589" s="14">
        <v>1</v>
      </c>
      <c r="F1589" s="16">
        <v>60010002</v>
      </c>
      <c r="G1589" s="14">
        <v>0</v>
      </c>
      <c r="H1589" s="15">
        <v>0</v>
      </c>
      <c r="I1589" s="14">
        <v>0</v>
      </c>
      <c r="J1589" s="14">
        <v>0</v>
      </c>
      <c r="K1589" s="15">
        <v>0</v>
      </c>
      <c r="L1589" s="15">
        <v>0</v>
      </c>
      <c r="M1589" s="14">
        <v>0</v>
      </c>
      <c r="N1589" s="14">
        <v>2</v>
      </c>
      <c r="O1589" s="14">
        <v>2</v>
      </c>
      <c r="P1589" s="14">
        <v>0.95</v>
      </c>
      <c r="Q1589" s="14">
        <v>0</v>
      </c>
      <c r="R1589" s="11">
        <v>0</v>
      </c>
      <c r="S1589" s="14">
        <v>0</v>
      </c>
      <c r="T1589" s="16">
        <v>1</v>
      </c>
      <c r="U1589" s="14">
        <v>2</v>
      </c>
      <c r="V1589" s="15">
        <v>0</v>
      </c>
      <c r="W1589" s="14">
        <v>3</v>
      </c>
      <c r="X1589" s="14">
        <v>0</v>
      </c>
      <c r="Y1589" s="14">
        <v>0</v>
      </c>
      <c r="Z1589" s="14">
        <v>0</v>
      </c>
      <c r="AA1589" s="15">
        <v>0</v>
      </c>
      <c r="AB1589" s="14">
        <v>0</v>
      </c>
      <c r="AC1589" s="14">
        <v>0</v>
      </c>
      <c r="AD1589" s="14">
        <v>15</v>
      </c>
      <c r="AE1589" s="14">
        <v>2</v>
      </c>
      <c r="AF1589" s="14" t="s">
        <v>519</v>
      </c>
      <c r="AG1589" s="67">
        <v>0</v>
      </c>
      <c r="AH1589" s="67">
        <v>2</v>
      </c>
      <c r="AI1589" s="11">
        <v>0</v>
      </c>
      <c r="AJ1589" s="14">
        <v>4</v>
      </c>
      <c r="AK1589" s="32">
        <v>0</v>
      </c>
      <c r="AL1589" s="14">
        <v>0</v>
      </c>
      <c r="AM1589" s="14">
        <v>0</v>
      </c>
      <c r="AN1589" s="14">
        <v>2</v>
      </c>
      <c r="AO1589" s="16">
        <v>4000</v>
      </c>
      <c r="AP1589" s="14">
        <v>2</v>
      </c>
      <c r="AQ1589" s="14">
        <v>0</v>
      </c>
      <c r="AR1589" s="11">
        <v>0</v>
      </c>
      <c r="AS1589" s="16" t="s">
        <v>430</v>
      </c>
      <c r="AT1589" s="20" t="s">
        <v>218</v>
      </c>
      <c r="AU1589" s="15">
        <v>0</v>
      </c>
      <c r="AV1589" s="15">
        <v>0</v>
      </c>
      <c r="AW1589" s="15">
        <v>70205004</v>
      </c>
      <c r="AX1589" s="20" t="s">
        <v>164</v>
      </c>
      <c r="AY1589" s="20">
        <v>0</v>
      </c>
      <c r="AZ1589" s="20">
        <v>0</v>
      </c>
      <c r="BA1589" s="20">
        <v>0</v>
      </c>
      <c r="BB1589" s="39" t="s">
        <v>520</v>
      </c>
      <c r="BC1589" s="14">
        <v>2</v>
      </c>
      <c r="BD1589" s="14">
        <v>0</v>
      </c>
      <c r="BE1589" s="19">
        <v>0</v>
      </c>
      <c r="BF1589" s="14">
        <v>1</v>
      </c>
      <c r="BG1589" s="14">
        <v>2</v>
      </c>
      <c r="BH1589" s="32">
        <v>0</v>
      </c>
      <c r="BI1589" s="14">
        <v>0</v>
      </c>
      <c r="BJ1589" s="11">
        <v>0</v>
      </c>
      <c r="BK1589" s="11">
        <v>0</v>
      </c>
      <c r="BL1589" s="11">
        <v>0</v>
      </c>
      <c r="BM1589" s="11">
        <v>0</v>
      </c>
      <c r="BN1589" s="11">
        <v>0</v>
      </c>
      <c r="BO1589" s="11">
        <v>0</v>
      </c>
      <c r="BP1589" s="11">
        <v>0</v>
      </c>
      <c r="BQ1589" s="46">
        <v>0</v>
      </c>
    </row>
    <row r="1590" ht="20.1" customHeight="1" spans="3:69">
      <c r="C1590" s="19">
        <v>73003301</v>
      </c>
      <c r="D1590" s="57" t="s">
        <v>407</v>
      </c>
      <c r="E1590" s="16">
        <v>1</v>
      </c>
      <c r="F1590" s="16">
        <v>90002001</v>
      </c>
      <c r="G1590" s="58">
        <v>0</v>
      </c>
      <c r="H1590" s="18">
        <v>0</v>
      </c>
      <c r="I1590" s="19">
        <v>1</v>
      </c>
      <c r="J1590" s="19">
        <v>0</v>
      </c>
      <c r="K1590" s="19">
        <v>0</v>
      </c>
      <c r="L1590" s="58">
        <v>0</v>
      </c>
      <c r="M1590" s="58">
        <v>0</v>
      </c>
      <c r="N1590" s="58">
        <v>2</v>
      </c>
      <c r="O1590" s="58">
        <v>2</v>
      </c>
      <c r="P1590" s="58">
        <v>0.9</v>
      </c>
      <c r="Q1590" s="58">
        <v>0</v>
      </c>
      <c r="R1590" s="11">
        <v>0</v>
      </c>
      <c r="S1590" s="58">
        <v>0</v>
      </c>
      <c r="T1590" s="16">
        <v>1</v>
      </c>
      <c r="U1590" s="58">
        <v>2</v>
      </c>
      <c r="V1590" s="58">
        <v>0</v>
      </c>
      <c r="W1590" s="58">
        <v>3</v>
      </c>
      <c r="X1590" s="58">
        <v>0</v>
      </c>
      <c r="Y1590" s="58">
        <v>0</v>
      </c>
      <c r="Z1590" s="58">
        <v>0</v>
      </c>
      <c r="AA1590" s="58">
        <v>0</v>
      </c>
      <c r="AB1590" s="58">
        <v>0</v>
      </c>
      <c r="AC1590" s="58">
        <v>0</v>
      </c>
      <c r="AD1590" s="58">
        <v>20</v>
      </c>
      <c r="AE1590" s="58">
        <v>2</v>
      </c>
      <c r="AF1590" s="58" t="s">
        <v>408</v>
      </c>
      <c r="AG1590" s="11">
        <v>0</v>
      </c>
      <c r="AH1590" s="11">
        <v>2</v>
      </c>
      <c r="AI1590" s="11">
        <v>0</v>
      </c>
      <c r="AJ1590" s="66">
        <v>0</v>
      </c>
      <c r="AK1590" s="58">
        <v>0</v>
      </c>
      <c r="AL1590" s="58">
        <v>0</v>
      </c>
      <c r="AM1590" s="58">
        <v>0</v>
      </c>
      <c r="AN1590" s="58">
        <v>5</v>
      </c>
      <c r="AO1590" s="58">
        <v>5000</v>
      </c>
      <c r="AP1590" s="58">
        <v>0</v>
      </c>
      <c r="AQ1590" s="58">
        <v>0</v>
      </c>
      <c r="AR1590" s="11">
        <v>0</v>
      </c>
      <c r="AS1590" s="58">
        <v>0</v>
      </c>
      <c r="AT1590" s="57" t="s">
        <v>218</v>
      </c>
      <c r="AU1590" s="16">
        <v>0</v>
      </c>
      <c r="AV1590" s="63">
        <v>0</v>
      </c>
      <c r="AW1590" s="19">
        <v>22000030</v>
      </c>
      <c r="AX1590" s="57" t="s">
        <v>409</v>
      </c>
      <c r="AY1590" s="58" t="s">
        <v>2183</v>
      </c>
      <c r="AZ1590" s="64">
        <v>0</v>
      </c>
      <c r="BA1590" s="64">
        <v>0</v>
      </c>
      <c r="BB1590" s="81" t="s">
        <v>2184</v>
      </c>
      <c r="BC1590" s="58">
        <v>0</v>
      </c>
      <c r="BD1590" s="16">
        <v>0</v>
      </c>
      <c r="BE1590" s="58">
        <v>0</v>
      </c>
      <c r="BF1590" s="58">
        <v>0</v>
      </c>
      <c r="BG1590" s="58">
        <v>0</v>
      </c>
      <c r="BH1590" s="58">
        <v>0</v>
      </c>
      <c r="BI1590" s="16">
        <v>0</v>
      </c>
      <c r="BJ1590" s="11">
        <v>0</v>
      </c>
      <c r="BK1590" s="11">
        <v>0</v>
      </c>
      <c r="BL1590" s="11">
        <v>0</v>
      </c>
      <c r="BM1590" s="11">
        <v>0</v>
      </c>
      <c r="BN1590" s="11">
        <v>0</v>
      </c>
      <c r="BO1590" s="11">
        <v>0</v>
      </c>
      <c r="BP1590" s="11">
        <v>0</v>
      </c>
      <c r="BQ1590" s="46">
        <v>0</v>
      </c>
    </row>
    <row r="1591" ht="20.1" customHeight="1" spans="3:69">
      <c r="C1591" s="19">
        <v>73003302</v>
      </c>
      <c r="D1591" s="17" t="s">
        <v>392</v>
      </c>
      <c r="E1591" s="19">
        <v>1</v>
      </c>
      <c r="F1591" s="16">
        <v>60010300</v>
      </c>
      <c r="G1591" s="19">
        <v>0</v>
      </c>
      <c r="H1591" s="18">
        <v>0</v>
      </c>
      <c r="I1591" s="19">
        <v>1</v>
      </c>
      <c r="J1591" s="19">
        <v>0</v>
      </c>
      <c r="K1591" s="19">
        <v>0</v>
      </c>
      <c r="L1591" s="16">
        <v>0</v>
      </c>
      <c r="M1591" s="16">
        <v>0</v>
      </c>
      <c r="N1591" s="58">
        <v>2</v>
      </c>
      <c r="O1591" s="16">
        <v>2</v>
      </c>
      <c r="P1591" s="16">
        <v>0.8</v>
      </c>
      <c r="Q1591" s="16">
        <v>0</v>
      </c>
      <c r="R1591" s="11">
        <v>0</v>
      </c>
      <c r="S1591" s="16">
        <v>0</v>
      </c>
      <c r="T1591" s="16">
        <v>1</v>
      </c>
      <c r="U1591" s="16">
        <v>2</v>
      </c>
      <c r="V1591" s="16">
        <v>0</v>
      </c>
      <c r="W1591" s="16">
        <v>0</v>
      </c>
      <c r="X1591" s="16">
        <v>0</v>
      </c>
      <c r="Y1591" s="16">
        <v>0</v>
      </c>
      <c r="Z1591" s="16">
        <v>0</v>
      </c>
      <c r="AA1591" s="16">
        <v>0</v>
      </c>
      <c r="AB1591" s="16">
        <v>0</v>
      </c>
      <c r="AC1591" s="16">
        <v>0</v>
      </c>
      <c r="AD1591" s="16">
        <v>30</v>
      </c>
      <c r="AE1591" s="16">
        <v>0</v>
      </c>
      <c r="AF1591" s="16">
        <v>0</v>
      </c>
      <c r="AG1591" s="11">
        <v>2</v>
      </c>
      <c r="AH1591" s="11">
        <v>2</v>
      </c>
      <c r="AI1591" s="11">
        <v>0</v>
      </c>
      <c r="AJ1591" s="11">
        <v>1.5</v>
      </c>
      <c r="AK1591" s="16">
        <v>0</v>
      </c>
      <c r="AL1591" s="16">
        <v>0</v>
      </c>
      <c r="AM1591" s="16">
        <v>0</v>
      </c>
      <c r="AN1591" s="16">
        <v>1</v>
      </c>
      <c r="AO1591" s="16">
        <v>3000</v>
      </c>
      <c r="AP1591" s="16">
        <v>0.5</v>
      </c>
      <c r="AQ1591" s="16">
        <v>0</v>
      </c>
      <c r="AR1591" s="11">
        <v>0</v>
      </c>
      <c r="AS1591" s="16" t="s">
        <v>162</v>
      </c>
      <c r="AT1591" s="20" t="s">
        <v>163</v>
      </c>
      <c r="AU1591" s="16" t="s">
        <v>360</v>
      </c>
      <c r="AV1591" s="19">
        <v>0</v>
      </c>
      <c r="AW1591" s="19">
        <v>0</v>
      </c>
      <c r="AX1591" s="17" t="s">
        <v>348</v>
      </c>
      <c r="AY1591" s="16" t="s">
        <v>2185</v>
      </c>
      <c r="AZ1591" s="18">
        <v>0</v>
      </c>
      <c r="BA1591" s="18">
        <v>0</v>
      </c>
      <c r="BB1591" s="39" t="s">
        <v>2073</v>
      </c>
      <c r="BC1591" s="16">
        <v>0</v>
      </c>
      <c r="BD1591" s="16">
        <v>0</v>
      </c>
      <c r="BE1591" s="16">
        <v>0</v>
      </c>
      <c r="BF1591" s="16">
        <v>0</v>
      </c>
      <c r="BG1591" s="16">
        <v>0</v>
      </c>
      <c r="BH1591" s="16">
        <v>0</v>
      </c>
      <c r="BI1591" s="14">
        <v>0</v>
      </c>
      <c r="BJ1591" s="11">
        <v>0</v>
      </c>
      <c r="BK1591" s="11">
        <v>0</v>
      </c>
      <c r="BL1591" s="11">
        <v>0</v>
      </c>
      <c r="BM1591" s="11">
        <v>0</v>
      </c>
      <c r="BN1591" s="11">
        <v>0</v>
      </c>
      <c r="BO1591" s="11">
        <v>0</v>
      </c>
      <c r="BP1591" s="11">
        <v>0</v>
      </c>
      <c r="BQ1591" s="46">
        <v>0</v>
      </c>
    </row>
    <row r="1592" ht="20.1" customHeight="1" spans="3:69">
      <c r="C1592" s="19">
        <v>73003303</v>
      </c>
      <c r="D1592" s="17" t="s">
        <v>839</v>
      </c>
      <c r="E1592" s="19">
        <v>1</v>
      </c>
      <c r="F1592" s="16">
        <v>60010100</v>
      </c>
      <c r="G1592" s="19">
        <v>0</v>
      </c>
      <c r="H1592" s="18">
        <v>0</v>
      </c>
      <c r="I1592" s="19">
        <v>1</v>
      </c>
      <c r="J1592" s="19">
        <v>0</v>
      </c>
      <c r="K1592" s="19">
        <v>0</v>
      </c>
      <c r="L1592" s="16">
        <v>0</v>
      </c>
      <c r="M1592" s="16">
        <v>0</v>
      </c>
      <c r="N1592" s="58">
        <v>2</v>
      </c>
      <c r="O1592" s="16">
        <v>1</v>
      </c>
      <c r="P1592" s="16">
        <v>1</v>
      </c>
      <c r="Q1592" s="16">
        <v>0</v>
      </c>
      <c r="R1592" s="11">
        <v>0</v>
      </c>
      <c r="S1592" s="16">
        <v>0</v>
      </c>
      <c r="T1592" s="16">
        <v>1</v>
      </c>
      <c r="U1592" s="16">
        <v>2</v>
      </c>
      <c r="V1592" s="16">
        <v>0</v>
      </c>
      <c r="W1592" s="16">
        <v>2</v>
      </c>
      <c r="X1592" s="16">
        <v>0</v>
      </c>
      <c r="Y1592" s="16">
        <v>1</v>
      </c>
      <c r="Z1592" s="16">
        <v>0</v>
      </c>
      <c r="AA1592" s="16">
        <v>0</v>
      </c>
      <c r="AB1592" s="16">
        <v>0</v>
      </c>
      <c r="AC1592" s="16">
        <v>0</v>
      </c>
      <c r="AD1592" s="16">
        <v>10</v>
      </c>
      <c r="AE1592" s="16">
        <v>2</v>
      </c>
      <c r="AF1592" s="16" t="s">
        <v>171</v>
      </c>
      <c r="AG1592" s="11">
        <v>0</v>
      </c>
      <c r="AH1592" s="11">
        <v>2</v>
      </c>
      <c r="AI1592" s="11">
        <v>0</v>
      </c>
      <c r="AJ1592" s="11">
        <v>1.5</v>
      </c>
      <c r="AK1592" s="16">
        <v>0</v>
      </c>
      <c r="AL1592" s="16">
        <v>0</v>
      </c>
      <c r="AM1592" s="16">
        <v>0</v>
      </c>
      <c r="AN1592" s="16">
        <v>1.5</v>
      </c>
      <c r="AO1592" s="16">
        <v>10000</v>
      </c>
      <c r="AP1592" s="16">
        <v>1</v>
      </c>
      <c r="AQ1592" s="16">
        <v>5</v>
      </c>
      <c r="AR1592" s="11">
        <v>0</v>
      </c>
      <c r="AS1592" s="16" t="s">
        <v>162</v>
      </c>
      <c r="AT1592" s="20" t="s">
        <v>402</v>
      </c>
      <c r="AU1592" s="16" t="s">
        <v>353</v>
      </c>
      <c r="AV1592" s="19">
        <v>10000007</v>
      </c>
      <c r="AW1592" s="19">
        <v>70302003</v>
      </c>
      <c r="AX1592" s="20" t="s">
        <v>384</v>
      </c>
      <c r="AY1592" s="18">
        <v>0</v>
      </c>
      <c r="AZ1592" s="18">
        <v>0</v>
      </c>
      <c r="BA1592" s="18">
        <v>0</v>
      </c>
      <c r="BB1592" s="39" t="s">
        <v>705</v>
      </c>
      <c r="BC1592" s="16">
        <v>1</v>
      </c>
      <c r="BD1592" s="16">
        <v>0</v>
      </c>
      <c r="BE1592" s="16">
        <v>0</v>
      </c>
      <c r="BF1592" s="16">
        <v>0</v>
      </c>
      <c r="BG1592" s="16">
        <v>0</v>
      </c>
      <c r="BH1592" s="16">
        <v>0</v>
      </c>
      <c r="BI1592" s="14">
        <v>0</v>
      </c>
      <c r="BJ1592" s="11">
        <v>0</v>
      </c>
      <c r="BK1592" s="11">
        <v>0</v>
      </c>
      <c r="BL1592" s="11">
        <v>0</v>
      </c>
      <c r="BM1592" s="11">
        <v>0</v>
      </c>
      <c r="BN1592" s="11">
        <v>0</v>
      </c>
      <c r="BO1592" s="11">
        <v>0</v>
      </c>
      <c r="BP1592" s="11">
        <v>0</v>
      </c>
      <c r="BQ1592" s="46">
        <v>0</v>
      </c>
    </row>
    <row r="1593" ht="20.1" customHeight="1" spans="3:69">
      <c r="C1593" s="19">
        <v>73003304</v>
      </c>
      <c r="D1593" s="57" t="s">
        <v>2186</v>
      </c>
      <c r="E1593" s="63">
        <v>1</v>
      </c>
      <c r="F1593" s="63">
        <v>60010500</v>
      </c>
      <c r="G1593" s="63">
        <v>0</v>
      </c>
      <c r="H1593" s="64">
        <v>0</v>
      </c>
      <c r="I1593" s="63">
        <v>1</v>
      </c>
      <c r="J1593" s="63">
        <v>0</v>
      </c>
      <c r="K1593" s="63">
        <v>0</v>
      </c>
      <c r="L1593" s="63">
        <v>0</v>
      </c>
      <c r="M1593" s="63">
        <v>0</v>
      </c>
      <c r="N1593" s="58">
        <v>2</v>
      </c>
      <c r="O1593" s="63">
        <v>2</v>
      </c>
      <c r="P1593" s="63">
        <v>0.95</v>
      </c>
      <c r="Q1593" s="63">
        <v>0</v>
      </c>
      <c r="R1593" s="66">
        <v>1</v>
      </c>
      <c r="S1593" s="64">
        <v>0</v>
      </c>
      <c r="T1593" s="58">
        <v>1</v>
      </c>
      <c r="U1593" s="63">
        <v>1</v>
      </c>
      <c r="V1593" s="63">
        <v>0</v>
      </c>
      <c r="W1593" s="63">
        <v>2</v>
      </c>
      <c r="X1593" s="63">
        <v>0</v>
      </c>
      <c r="Y1593" s="63">
        <v>0</v>
      </c>
      <c r="Z1593" s="63">
        <v>0</v>
      </c>
      <c r="AA1593" s="63">
        <v>0</v>
      </c>
      <c r="AB1593" s="58">
        <v>0</v>
      </c>
      <c r="AC1593" s="63">
        <v>0</v>
      </c>
      <c r="AD1593" s="63">
        <v>10</v>
      </c>
      <c r="AE1593" s="63">
        <v>0</v>
      </c>
      <c r="AF1593" s="63">
        <v>0</v>
      </c>
      <c r="AG1593" s="66">
        <v>7</v>
      </c>
      <c r="AH1593" s="66">
        <v>0</v>
      </c>
      <c r="AI1593" s="11">
        <v>0</v>
      </c>
      <c r="AJ1593" s="66">
        <v>0</v>
      </c>
      <c r="AK1593" s="63">
        <v>0</v>
      </c>
      <c r="AL1593" s="63">
        <v>0</v>
      </c>
      <c r="AM1593" s="63">
        <v>0</v>
      </c>
      <c r="AN1593" s="63">
        <v>0</v>
      </c>
      <c r="AO1593" s="63">
        <v>1000</v>
      </c>
      <c r="AP1593" s="63">
        <v>0.5</v>
      </c>
      <c r="AQ1593" s="63">
        <v>0</v>
      </c>
      <c r="AR1593" s="66">
        <v>0</v>
      </c>
      <c r="AS1593" s="63">
        <v>83000003</v>
      </c>
      <c r="AT1593" s="62" t="s">
        <v>485</v>
      </c>
      <c r="AU1593" s="63">
        <v>0</v>
      </c>
      <c r="AV1593" s="63">
        <v>10007001</v>
      </c>
      <c r="AW1593" s="63">
        <v>0</v>
      </c>
      <c r="AX1593" s="62" t="s">
        <v>164</v>
      </c>
      <c r="AY1593" s="62" t="s">
        <v>162</v>
      </c>
      <c r="AZ1593" s="64">
        <v>0</v>
      </c>
      <c r="BA1593" s="64">
        <v>0</v>
      </c>
      <c r="BB1593" s="86" t="s">
        <v>2180</v>
      </c>
      <c r="BC1593" s="63">
        <v>0</v>
      </c>
      <c r="BD1593" s="58">
        <v>0</v>
      </c>
      <c r="BE1593" s="63">
        <v>0</v>
      </c>
      <c r="BF1593" s="63">
        <v>0</v>
      </c>
      <c r="BG1593" s="63">
        <v>0</v>
      </c>
      <c r="BH1593" s="63">
        <v>0</v>
      </c>
      <c r="BI1593" s="87">
        <v>0</v>
      </c>
      <c r="BJ1593" s="11">
        <v>0</v>
      </c>
      <c r="BK1593" s="11">
        <v>0</v>
      </c>
      <c r="BL1593" s="11">
        <v>0</v>
      </c>
      <c r="BM1593" s="11">
        <v>0</v>
      </c>
      <c r="BN1593" s="11">
        <v>0</v>
      </c>
      <c r="BO1593" s="11">
        <v>0</v>
      </c>
      <c r="BP1593" s="11">
        <v>0</v>
      </c>
      <c r="BQ1593" s="46">
        <v>0</v>
      </c>
    </row>
    <row r="1594" ht="19.5" customHeight="1" spans="3:69">
      <c r="C1594" s="19">
        <v>73003305</v>
      </c>
      <c r="D1594" s="17" t="s">
        <v>695</v>
      </c>
      <c r="E1594" s="19">
        <v>1</v>
      </c>
      <c r="F1594" s="16">
        <v>60010100</v>
      </c>
      <c r="G1594" s="19">
        <v>0</v>
      </c>
      <c r="H1594" s="18">
        <v>0</v>
      </c>
      <c r="I1594" s="19">
        <v>1</v>
      </c>
      <c r="J1594" s="19">
        <v>0</v>
      </c>
      <c r="K1594" s="19">
        <v>0</v>
      </c>
      <c r="L1594" s="16">
        <v>0</v>
      </c>
      <c r="M1594" s="16">
        <v>0</v>
      </c>
      <c r="N1594" s="58">
        <v>2</v>
      </c>
      <c r="O1594" s="16">
        <v>2</v>
      </c>
      <c r="P1594" s="16">
        <v>0.9</v>
      </c>
      <c r="Q1594" s="16">
        <v>0</v>
      </c>
      <c r="R1594" s="11">
        <v>1</v>
      </c>
      <c r="S1594" s="16">
        <v>0</v>
      </c>
      <c r="T1594" s="16">
        <v>1</v>
      </c>
      <c r="U1594" s="16">
        <v>2</v>
      </c>
      <c r="V1594" s="16">
        <v>0</v>
      </c>
      <c r="W1594" s="16">
        <v>3</v>
      </c>
      <c r="X1594" s="16">
        <v>0</v>
      </c>
      <c r="Y1594" s="16">
        <v>1</v>
      </c>
      <c r="Z1594" s="16">
        <v>0</v>
      </c>
      <c r="AA1594" s="16">
        <v>0</v>
      </c>
      <c r="AB1594" s="16">
        <v>0</v>
      </c>
      <c r="AC1594" s="16">
        <v>0</v>
      </c>
      <c r="AD1594" s="16">
        <v>15</v>
      </c>
      <c r="AE1594" s="16">
        <v>1</v>
      </c>
      <c r="AF1594" s="16" t="s">
        <v>396</v>
      </c>
      <c r="AG1594" s="11">
        <v>0</v>
      </c>
      <c r="AH1594" s="11">
        <v>1</v>
      </c>
      <c r="AI1594" s="11">
        <v>0</v>
      </c>
      <c r="AJ1594" s="11">
        <v>3</v>
      </c>
      <c r="AK1594" s="16">
        <v>0</v>
      </c>
      <c r="AL1594" s="16">
        <v>0</v>
      </c>
      <c r="AM1594" s="16">
        <v>0</v>
      </c>
      <c r="AN1594" s="16">
        <v>3</v>
      </c>
      <c r="AO1594" s="16">
        <v>5000</v>
      </c>
      <c r="AP1594" s="16">
        <v>2.5</v>
      </c>
      <c r="AQ1594" s="16">
        <v>0</v>
      </c>
      <c r="AR1594" s="11">
        <v>0</v>
      </c>
      <c r="AS1594" s="16">
        <v>90001023</v>
      </c>
      <c r="AT1594" s="20" t="s">
        <v>201</v>
      </c>
      <c r="AU1594" s="16" t="s">
        <v>353</v>
      </c>
      <c r="AV1594" s="19">
        <v>10000007</v>
      </c>
      <c r="AW1594" s="19">
        <v>70403003</v>
      </c>
      <c r="AX1594" s="17" t="s">
        <v>164</v>
      </c>
      <c r="AY1594" s="16">
        <v>0</v>
      </c>
      <c r="AZ1594" s="18">
        <v>0</v>
      </c>
      <c r="BA1594" s="18">
        <v>0</v>
      </c>
      <c r="BB1594" s="39" t="s">
        <v>2122</v>
      </c>
      <c r="BC1594" s="16">
        <v>0</v>
      </c>
      <c r="BD1594" s="16">
        <v>0</v>
      </c>
      <c r="BE1594" s="16">
        <v>0</v>
      </c>
      <c r="BF1594" s="16">
        <v>0</v>
      </c>
      <c r="BG1594" s="16">
        <v>0</v>
      </c>
      <c r="BH1594" s="16">
        <v>0</v>
      </c>
      <c r="BI1594" s="14">
        <v>0</v>
      </c>
      <c r="BJ1594" s="11">
        <v>0</v>
      </c>
      <c r="BK1594" s="11">
        <v>0</v>
      </c>
      <c r="BL1594" s="11">
        <v>0</v>
      </c>
      <c r="BM1594" s="11">
        <v>0</v>
      </c>
      <c r="BN1594" s="11">
        <v>0</v>
      </c>
      <c r="BO1594" s="11">
        <v>0</v>
      </c>
      <c r="BP1594" s="11">
        <v>0</v>
      </c>
      <c r="BQ1594" s="46">
        <v>0</v>
      </c>
    </row>
    <row r="1595" ht="20.1" customHeight="1" spans="3:69">
      <c r="C1595" s="19">
        <v>73003306</v>
      </c>
      <c r="D1595" s="20" t="s">
        <v>439</v>
      </c>
      <c r="E1595" s="19">
        <v>1</v>
      </c>
      <c r="F1595" s="19">
        <v>60010500</v>
      </c>
      <c r="G1595" s="19">
        <v>0</v>
      </c>
      <c r="H1595" s="18">
        <v>0</v>
      </c>
      <c r="I1595" s="19">
        <v>1</v>
      </c>
      <c r="J1595" s="19">
        <v>0</v>
      </c>
      <c r="K1595" s="19">
        <v>0</v>
      </c>
      <c r="L1595" s="19">
        <v>0</v>
      </c>
      <c r="M1595" s="19">
        <v>0</v>
      </c>
      <c r="N1595" s="58">
        <v>2</v>
      </c>
      <c r="O1595" s="19">
        <v>2</v>
      </c>
      <c r="P1595" s="19">
        <v>0.6</v>
      </c>
      <c r="Q1595" s="19">
        <v>0</v>
      </c>
      <c r="R1595" s="11">
        <v>0</v>
      </c>
      <c r="S1595" s="18">
        <v>0</v>
      </c>
      <c r="T1595" s="16">
        <v>1</v>
      </c>
      <c r="U1595" s="19">
        <v>2</v>
      </c>
      <c r="V1595" s="19">
        <v>0</v>
      </c>
      <c r="W1595" s="19">
        <v>0</v>
      </c>
      <c r="X1595" s="19">
        <v>0</v>
      </c>
      <c r="Y1595" s="19">
        <v>0</v>
      </c>
      <c r="Z1595" s="19">
        <v>0</v>
      </c>
      <c r="AA1595" s="19">
        <v>0</v>
      </c>
      <c r="AB1595" s="19">
        <v>0</v>
      </c>
      <c r="AC1595" s="19">
        <v>0</v>
      </c>
      <c r="AD1595" s="16">
        <v>99999</v>
      </c>
      <c r="AE1595" s="19">
        <v>0</v>
      </c>
      <c r="AF1595" s="19">
        <v>0</v>
      </c>
      <c r="AG1595" s="11">
        <v>2</v>
      </c>
      <c r="AH1595" s="11">
        <v>0</v>
      </c>
      <c r="AI1595" s="11">
        <v>0</v>
      </c>
      <c r="AJ1595" s="11">
        <v>0</v>
      </c>
      <c r="AK1595" s="19">
        <v>0</v>
      </c>
      <c r="AL1595" s="19">
        <v>0</v>
      </c>
      <c r="AM1595" s="19">
        <v>0</v>
      </c>
      <c r="AN1595" s="19">
        <v>0</v>
      </c>
      <c r="AO1595" s="19">
        <v>1000</v>
      </c>
      <c r="AP1595" s="19">
        <v>0</v>
      </c>
      <c r="AQ1595" s="19">
        <v>0</v>
      </c>
      <c r="AR1595" s="11">
        <v>90104002</v>
      </c>
      <c r="AS1595" s="19" t="s">
        <v>162</v>
      </c>
      <c r="AT1595" s="20" t="s">
        <v>163</v>
      </c>
      <c r="AU1595" s="19" t="s">
        <v>251</v>
      </c>
      <c r="AV1595" s="19">
        <v>0</v>
      </c>
      <c r="AW1595" s="19">
        <v>0</v>
      </c>
      <c r="AX1595" s="20" t="s">
        <v>164</v>
      </c>
      <c r="AY1595" s="20" t="s">
        <v>162</v>
      </c>
      <c r="AZ1595" s="18">
        <v>0</v>
      </c>
      <c r="BA1595" s="18">
        <v>0</v>
      </c>
      <c r="BB1595" s="76" t="s">
        <v>440</v>
      </c>
      <c r="BC1595" s="19">
        <v>0</v>
      </c>
      <c r="BD1595" s="16">
        <v>0</v>
      </c>
      <c r="BE1595" s="19">
        <v>0</v>
      </c>
      <c r="BF1595" s="19">
        <v>0</v>
      </c>
      <c r="BG1595" s="19">
        <v>0</v>
      </c>
      <c r="BH1595" s="19">
        <v>0</v>
      </c>
      <c r="BI1595" s="14">
        <v>0</v>
      </c>
      <c r="BJ1595" s="11">
        <v>0</v>
      </c>
      <c r="BK1595" s="11">
        <v>0</v>
      </c>
      <c r="BL1595" s="11">
        <v>0</v>
      </c>
      <c r="BM1595" s="11">
        <v>0</v>
      </c>
      <c r="BN1595" s="11">
        <v>0</v>
      </c>
      <c r="BO1595" s="11">
        <v>0</v>
      </c>
      <c r="BP1595" s="11">
        <v>0</v>
      </c>
      <c r="BQ1595" s="46">
        <v>0</v>
      </c>
    </row>
    <row r="1596" ht="20.1" customHeight="1" spans="3:69">
      <c r="C1596" s="19">
        <v>73003307</v>
      </c>
      <c r="D1596" s="17" t="s">
        <v>2187</v>
      </c>
      <c r="E1596" s="19">
        <v>1</v>
      </c>
      <c r="F1596" s="16">
        <v>0</v>
      </c>
      <c r="G1596" s="19">
        <v>0</v>
      </c>
      <c r="H1596" s="18">
        <v>0</v>
      </c>
      <c r="I1596" s="19">
        <v>1</v>
      </c>
      <c r="J1596" s="19">
        <v>0</v>
      </c>
      <c r="K1596" s="19">
        <v>0</v>
      </c>
      <c r="L1596" s="16">
        <v>0</v>
      </c>
      <c r="M1596" s="16">
        <v>0</v>
      </c>
      <c r="N1596" s="58">
        <v>2</v>
      </c>
      <c r="O1596" s="16">
        <v>1</v>
      </c>
      <c r="P1596" s="16">
        <v>1</v>
      </c>
      <c r="Q1596" s="16">
        <v>0</v>
      </c>
      <c r="R1596" s="11">
        <v>0</v>
      </c>
      <c r="S1596" s="16">
        <v>0</v>
      </c>
      <c r="T1596" s="16">
        <v>1</v>
      </c>
      <c r="U1596" s="16">
        <v>2</v>
      </c>
      <c r="V1596" s="16">
        <v>0</v>
      </c>
      <c r="W1596" s="16">
        <v>1</v>
      </c>
      <c r="X1596" s="16">
        <v>0</v>
      </c>
      <c r="Y1596" s="16">
        <v>1</v>
      </c>
      <c r="Z1596" s="16">
        <v>0</v>
      </c>
      <c r="AA1596" s="16">
        <v>0</v>
      </c>
      <c r="AB1596" s="16">
        <v>0</v>
      </c>
      <c r="AC1596" s="16">
        <v>0</v>
      </c>
      <c r="AD1596" s="16">
        <v>3</v>
      </c>
      <c r="AE1596" s="16">
        <v>1</v>
      </c>
      <c r="AF1596" s="16">
        <v>3</v>
      </c>
      <c r="AG1596" s="11">
        <v>0</v>
      </c>
      <c r="AH1596" s="11">
        <v>0</v>
      </c>
      <c r="AI1596" s="11">
        <v>0</v>
      </c>
      <c r="AJ1596" s="11">
        <v>1.5</v>
      </c>
      <c r="AK1596" s="16">
        <v>0</v>
      </c>
      <c r="AL1596" s="16">
        <v>0</v>
      </c>
      <c r="AM1596" s="16">
        <v>0</v>
      </c>
      <c r="AN1596" s="16">
        <v>1</v>
      </c>
      <c r="AO1596" s="16">
        <v>1500</v>
      </c>
      <c r="AP1596" s="16">
        <v>0.5</v>
      </c>
      <c r="AQ1596" s="16">
        <v>0</v>
      </c>
      <c r="AR1596" s="11">
        <v>0</v>
      </c>
      <c r="AS1596" s="16">
        <v>83000002</v>
      </c>
      <c r="AT1596" s="20" t="s">
        <v>163</v>
      </c>
      <c r="AU1596" s="16" t="s">
        <v>353</v>
      </c>
      <c r="AV1596" s="19">
        <v>10000007</v>
      </c>
      <c r="AW1596" s="19">
        <v>70105001</v>
      </c>
      <c r="AX1596" s="17" t="s">
        <v>164</v>
      </c>
      <c r="AY1596" s="16" t="s">
        <v>2069</v>
      </c>
      <c r="AZ1596" s="18">
        <v>0</v>
      </c>
      <c r="BA1596" s="18">
        <v>0</v>
      </c>
      <c r="BB1596" s="39" t="s">
        <v>2070</v>
      </c>
      <c r="BC1596" s="16">
        <v>0</v>
      </c>
      <c r="BD1596" s="16">
        <v>0</v>
      </c>
      <c r="BE1596" s="16">
        <v>0</v>
      </c>
      <c r="BF1596" s="16">
        <v>0</v>
      </c>
      <c r="BG1596" s="16">
        <v>0</v>
      </c>
      <c r="BH1596" s="16">
        <v>0</v>
      </c>
      <c r="BI1596" s="14">
        <v>0</v>
      </c>
      <c r="BJ1596" s="11">
        <v>0</v>
      </c>
      <c r="BK1596" s="11">
        <v>0</v>
      </c>
      <c r="BL1596" s="11">
        <v>0</v>
      </c>
      <c r="BM1596" s="11">
        <v>0</v>
      </c>
      <c r="BN1596" s="11">
        <v>0</v>
      </c>
      <c r="BO1596" s="11">
        <v>0</v>
      </c>
      <c r="BP1596" s="11">
        <v>0</v>
      </c>
      <c r="BQ1596" s="46">
        <v>0</v>
      </c>
    </row>
    <row r="1597" ht="20.1" customHeight="1" spans="3:69">
      <c r="C1597" s="19">
        <v>73003308</v>
      </c>
      <c r="D1597" s="17" t="s">
        <v>839</v>
      </c>
      <c r="E1597" s="19">
        <v>1</v>
      </c>
      <c r="F1597" s="16">
        <v>60010100</v>
      </c>
      <c r="G1597" s="19">
        <v>0</v>
      </c>
      <c r="H1597" s="18">
        <v>0</v>
      </c>
      <c r="I1597" s="19">
        <v>1</v>
      </c>
      <c r="J1597" s="19">
        <v>0</v>
      </c>
      <c r="K1597" s="19">
        <v>0</v>
      </c>
      <c r="L1597" s="16">
        <v>0</v>
      </c>
      <c r="M1597" s="16">
        <v>0</v>
      </c>
      <c r="N1597" s="58">
        <v>2</v>
      </c>
      <c r="O1597" s="16">
        <v>1</v>
      </c>
      <c r="P1597" s="16">
        <v>1</v>
      </c>
      <c r="Q1597" s="16">
        <v>0</v>
      </c>
      <c r="R1597" s="11">
        <v>0</v>
      </c>
      <c r="S1597" s="16">
        <v>0</v>
      </c>
      <c r="T1597" s="16">
        <v>1</v>
      </c>
      <c r="U1597" s="16">
        <v>2</v>
      </c>
      <c r="V1597" s="16">
        <v>0</v>
      </c>
      <c r="W1597" s="16">
        <v>2</v>
      </c>
      <c r="X1597" s="16">
        <v>0</v>
      </c>
      <c r="Y1597" s="16">
        <v>1</v>
      </c>
      <c r="Z1597" s="16">
        <v>0</v>
      </c>
      <c r="AA1597" s="16">
        <v>0</v>
      </c>
      <c r="AB1597" s="16">
        <v>0</v>
      </c>
      <c r="AC1597" s="16">
        <v>0</v>
      </c>
      <c r="AD1597" s="16">
        <v>10</v>
      </c>
      <c r="AE1597" s="16">
        <v>2</v>
      </c>
      <c r="AF1597" s="16" t="s">
        <v>171</v>
      </c>
      <c r="AG1597" s="11">
        <v>0</v>
      </c>
      <c r="AH1597" s="11">
        <v>2</v>
      </c>
      <c r="AI1597" s="11">
        <v>0</v>
      </c>
      <c r="AJ1597" s="11">
        <v>1.5</v>
      </c>
      <c r="AK1597" s="16">
        <v>0</v>
      </c>
      <c r="AL1597" s="16">
        <v>0</v>
      </c>
      <c r="AM1597" s="16">
        <v>0</v>
      </c>
      <c r="AN1597" s="16">
        <v>1.5</v>
      </c>
      <c r="AO1597" s="16">
        <v>10000</v>
      </c>
      <c r="AP1597" s="16">
        <v>1</v>
      </c>
      <c r="AQ1597" s="16">
        <v>5</v>
      </c>
      <c r="AR1597" s="11">
        <v>0</v>
      </c>
      <c r="AS1597" s="16" t="s">
        <v>162</v>
      </c>
      <c r="AT1597" s="20" t="s">
        <v>402</v>
      </c>
      <c r="AU1597" s="16" t="s">
        <v>353</v>
      </c>
      <c r="AV1597" s="19">
        <v>10000007</v>
      </c>
      <c r="AW1597" s="19">
        <v>70302003</v>
      </c>
      <c r="AX1597" s="20" t="s">
        <v>384</v>
      </c>
      <c r="AY1597" s="18" t="s">
        <v>2188</v>
      </c>
      <c r="AZ1597" s="18">
        <v>0</v>
      </c>
      <c r="BA1597" s="18">
        <v>0</v>
      </c>
      <c r="BB1597" s="39" t="s">
        <v>705</v>
      </c>
      <c r="BC1597" s="16">
        <v>1</v>
      </c>
      <c r="BD1597" s="16">
        <v>0</v>
      </c>
      <c r="BE1597" s="16">
        <v>0</v>
      </c>
      <c r="BF1597" s="16">
        <v>0</v>
      </c>
      <c r="BG1597" s="16">
        <v>0</v>
      </c>
      <c r="BH1597" s="16">
        <v>0</v>
      </c>
      <c r="BI1597" s="14">
        <v>0</v>
      </c>
      <c r="BJ1597" s="11">
        <v>0</v>
      </c>
      <c r="BK1597" s="11">
        <v>0</v>
      </c>
      <c r="BL1597" s="11">
        <v>0</v>
      </c>
      <c r="BM1597" s="11">
        <v>0</v>
      </c>
      <c r="BN1597" s="11">
        <v>0</v>
      </c>
      <c r="BO1597" s="11">
        <v>0</v>
      </c>
      <c r="BP1597" s="11">
        <v>0</v>
      </c>
      <c r="BQ1597" s="46">
        <v>0</v>
      </c>
    </row>
    <row r="1598" ht="20.1" customHeight="1" spans="3:69">
      <c r="C1598" s="19">
        <v>73004101</v>
      </c>
      <c r="D1598" s="17" t="s">
        <v>487</v>
      </c>
      <c r="E1598" s="19">
        <v>1</v>
      </c>
      <c r="F1598" s="19">
        <v>60010500</v>
      </c>
      <c r="G1598" s="19">
        <v>0</v>
      </c>
      <c r="H1598" s="18">
        <v>0</v>
      </c>
      <c r="I1598" s="19">
        <v>1</v>
      </c>
      <c r="J1598" s="19">
        <v>0</v>
      </c>
      <c r="K1598" s="19">
        <v>0</v>
      </c>
      <c r="L1598" s="19">
        <v>0</v>
      </c>
      <c r="M1598" s="19">
        <v>0</v>
      </c>
      <c r="N1598" s="58">
        <v>2</v>
      </c>
      <c r="O1598" s="19">
        <v>2</v>
      </c>
      <c r="P1598" s="19">
        <v>0.95</v>
      </c>
      <c r="Q1598" s="19">
        <v>0</v>
      </c>
      <c r="R1598" s="11">
        <v>0</v>
      </c>
      <c r="S1598" s="18">
        <v>0</v>
      </c>
      <c r="T1598" s="16">
        <v>1</v>
      </c>
      <c r="U1598" s="19">
        <v>1</v>
      </c>
      <c r="V1598" s="19">
        <v>0</v>
      </c>
      <c r="W1598" s="19">
        <v>3</v>
      </c>
      <c r="X1598" s="19">
        <v>0</v>
      </c>
      <c r="Y1598" s="19">
        <v>0</v>
      </c>
      <c r="Z1598" s="19">
        <v>0</v>
      </c>
      <c r="AA1598" s="19">
        <v>0</v>
      </c>
      <c r="AB1598" s="16">
        <v>0</v>
      </c>
      <c r="AC1598" s="19">
        <v>0</v>
      </c>
      <c r="AD1598" s="19">
        <v>10</v>
      </c>
      <c r="AE1598" s="19">
        <v>0</v>
      </c>
      <c r="AF1598" s="19">
        <v>0</v>
      </c>
      <c r="AG1598" s="11">
        <v>7</v>
      </c>
      <c r="AH1598" s="11">
        <v>0</v>
      </c>
      <c r="AI1598" s="11">
        <v>0</v>
      </c>
      <c r="AJ1598" s="11">
        <v>0</v>
      </c>
      <c r="AK1598" s="19">
        <v>0</v>
      </c>
      <c r="AL1598" s="19">
        <v>0</v>
      </c>
      <c r="AM1598" s="19">
        <v>0</v>
      </c>
      <c r="AN1598" s="19">
        <v>0</v>
      </c>
      <c r="AO1598" s="19">
        <v>1000</v>
      </c>
      <c r="AP1598" s="19">
        <v>0.5</v>
      </c>
      <c r="AQ1598" s="19">
        <v>0</v>
      </c>
      <c r="AR1598" s="11">
        <v>0</v>
      </c>
      <c r="AS1598" s="19">
        <v>0</v>
      </c>
      <c r="AT1598" s="20" t="s">
        <v>485</v>
      </c>
      <c r="AU1598" s="19">
        <v>0</v>
      </c>
      <c r="AV1598" s="19">
        <v>10007001</v>
      </c>
      <c r="AW1598" s="19">
        <v>0</v>
      </c>
      <c r="AX1598" s="20" t="s">
        <v>164</v>
      </c>
      <c r="AY1598" s="20" t="s">
        <v>162</v>
      </c>
      <c r="AZ1598" s="18">
        <v>0</v>
      </c>
      <c r="BA1598" s="18">
        <v>0</v>
      </c>
      <c r="BB1598" s="76" t="s">
        <v>2189</v>
      </c>
      <c r="BC1598" s="19">
        <v>0</v>
      </c>
      <c r="BD1598" s="16">
        <v>0</v>
      </c>
      <c r="BE1598" s="19">
        <v>0</v>
      </c>
      <c r="BF1598" s="19">
        <v>0</v>
      </c>
      <c r="BG1598" s="19">
        <v>0</v>
      </c>
      <c r="BH1598" s="19">
        <v>0</v>
      </c>
      <c r="BI1598" s="14">
        <v>0</v>
      </c>
      <c r="BJ1598" s="11">
        <v>0</v>
      </c>
      <c r="BK1598" s="11">
        <v>0</v>
      </c>
      <c r="BL1598" s="11">
        <v>0</v>
      </c>
      <c r="BM1598" s="11">
        <v>0</v>
      </c>
      <c r="BN1598" s="11">
        <v>0</v>
      </c>
      <c r="BO1598" s="11">
        <v>0</v>
      </c>
      <c r="BP1598" s="11">
        <v>0</v>
      </c>
      <c r="BQ1598" s="46">
        <v>0</v>
      </c>
    </row>
    <row r="1599" ht="20.1" customHeight="1" spans="3:69">
      <c r="C1599" s="19">
        <v>73004102</v>
      </c>
      <c r="D1599" s="17" t="s">
        <v>392</v>
      </c>
      <c r="E1599" s="19">
        <v>1</v>
      </c>
      <c r="F1599" s="16">
        <v>60010300</v>
      </c>
      <c r="G1599" s="19">
        <v>0</v>
      </c>
      <c r="H1599" s="18">
        <v>0</v>
      </c>
      <c r="I1599" s="19">
        <v>1</v>
      </c>
      <c r="J1599" s="19">
        <v>0</v>
      </c>
      <c r="K1599" s="19">
        <v>0</v>
      </c>
      <c r="L1599" s="16">
        <v>0</v>
      </c>
      <c r="M1599" s="16">
        <v>0</v>
      </c>
      <c r="N1599" s="58">
        <v>2</v>
      </c>
      <c r="O1599" s="16">
        <v>2</v>
      </c>
      <c r="P1599" s="16">
        <v>0.9</v>
      </c>
      <c r="Q1599" s="16">
        <v>0</v>
      </c>
      <c r="R1599" s="11">
        <v>0</v>
      </c>
      <c r="S1599" s="16">
        <v>0</v>
      </c>
      <c r="T1599" s="16">
        <v>1</v>
      </c>
      <c r="U1599" s="16">
        <v>2</v>
      </c>
      <c r="V1599" s="16">
        <v>0</v>
      </c>
      <c r="W1599" s="16">
        <v>0</v>
      </c>
      <c r="X1599" s="16">
        <v>0</v>
      </c>
      <c r="Y1599" s="16">
        <v>0</v>
      </c>
      <c r="Z1599" s="16">
        <v>0</v>
      </c>
      <c r="AA1599" s="16">
        <v>0</v>
      </c>
      <c r="AB1599" s="16">
        <v>0</v>
      </c>
      <c r="AC1599" s="16">
        <v>0</v>
      </c>
      <c r="AD1599" s="16">
        <v>30</v>
      </c>
      <c r="AE1599" s="16">
        <v>0</v>
      </c>
      <c r="AF1599" s="16">
        <v>0</v>
      </c>
      <c r="AG1599" s="11">
        <v>2</v>
      </c>
      <c r="AH1599" s="11">
        <v>2</v>
      </c>
      <c r="AI1599" s="11">
        <v>0</v>
      </c>
      <c r="AJ1599" s="11">
        <v>1.5</v>
      </c>
      <c r="AK1599" s="16">
        <v>0</v>
      </c>
      <c r="AL1599" s="16">
        <v>0</v>
      </c>
      <c r="AM1599" s="16">
        <v>0</v>
      </c>
      <c r="AN1599" s="16">
        <v>1</v>
      </c>
      <c r="AO1599" s="16">
        <v>3000</v>
      </c>
      <c r="AP1599" s="16">
        <v>0.5</v>
      </c>
      <c r="AQ1599" s="16">
        <v>0</v>
      </c>
      <c r="AR1599" s="11">
        <v>0</v>
      </c>
      <c r="AS1599" s="16" t="s">
        <v>162</v>
      </c>
      <c r="AT1599" s="20" t="s">
        <v>163</v>
      </c>
      <c r="AU1599" s="16" t="s">
        <v>360</v>
      </c>
      <c r="AV1599" s="19">
        <v>0</v>
      </c>
      <c r="AW1599" s="19">
        <v>0</v>
      </c>
      <c r="AX1599" s="17" t="s">
        <v>348</v>
      </c>
      <c r="AY1599" s="16" t="s">
        <v>2190</v>
      </c>
      <c r="AZ1599" s="18">
        <v>0</v>
      </c>
      <c r="BA1599" s="18">
        <v>0</v>
      </c>
      <c r="BB1599" s="39" t="s">
        <v>2191</v>
      </c>
      <c r="BC1599" s="16">
        <v>0</v>
      </c>
      <c r="BD1599" s="16">
        <v>0</v>
      </c>
      <c r="BE1599" s="16">
        <v>0</v>
      </c>
      <c r="BF1599" s="16">
        <v>0</v>
      </c>
      <c r="BG1599" s="16">
        <v>0</v>
      </c>
      <c r="BH1599" s="16">
        <v>0</v>
      </c>
      <c r="BI1599" s="14">
        <v>0</v>
      </c>
      <c r="BJ1599" s="11">
        <v>0</v>
      </c>
      <c r="BK1599" s="11">
        <v>0</v>
      </c>
      <c r="BL1599" s="11">
        <v>0</v>
      </c>
      <c r="BM1599" s="11">
        <v>0</v>
      </c>
      <c r="BN1599" s="11">
        <v>0</v>
      </c>
      <c r="BO1599" s="11">
        <v>0</v>
      </c>
      <c r="BP1599" s="11">
        <v>0</v>
      </c>
      <c r="BQ1599" s="46">
        <v>0</v>
      </c>
    </row>
    <row r="1600" ht="20.1" customHeight="1" spans="3:69">
      <c r="C1600" s="19">
        <v>73004103</v>
      </c>
      <c r="D1600" s="17" t="s">
        <v>839</v>
      </c>
      <c r="E1600" s="19">
        <v>1</v>
      </c>
      <c r="F1600" s="16">
        <v>60010100</v>
      </c>
      <c r="G1600" s="19">
        <v>0</v>
      </c>
      <c r="H1600" s="18">
        <v>0</v>
      </c>
      <c r="I1600" s="19">
        <v>1</v>
      </c>
      <c r="J1600" s="19">
        <v>0</v>
      </c>
      <c r="K1600" s="19">
        <v>0</v>
      </c>
      <c r="L1600" s="16">
        <v>0</v>
      </c>
      <c r="M1600" s="16">
        <v>0</v>
      </c>
      <c r="N1600" s="58">
        <v>2</v>
      </c>
      <c r="O1600" s="16">
        <v>1</v>
      </c>
      <c r="P1600" s="16">
        <v>1</v>
      </c>
      <c r="Q1600" s="16">
        <v>0</v>
      </c>
      <c r="R1600" s="11">
        <v>0</v>
      </c>
      <c r="S1600" s="16">
        <v>0</v>
      </c>
      <c r="T1600" s="16">
        <v>1</v>
      </c>
      <c r="U1600" s="16">
        <v>2</v>
      </c>
      <c r="V1600" s="16">
        <v>0</v>
      </c>
      <c r="W1600" s="16">
        <v>2</v>
      </c>
      <c r="X1600" s="16">
        <v>0</v>
      </c>
      <c r="Y1600" s="16">
        <v>1</v>
      </c>
      <c r="Z1600" s="16">
        <v>0</v>
      </c>
      <c r="AA1600" s="16">
        <v>0</v>
      </c>
      <c r="AB1600" s="16">
        <v>0</v>
      </c>
      <c r="AC1600" s="16">
        <v>0</v>
      </c>
      <c r="AD1600" s="16">
        <v>10</v>
      </c>
      <c r="AE1600" s="16">
        <v>2</v>
      </c>
      <c r="AF1600" s="16" t="s">
        <v>171</v>
      </c>
      <c r="AG1600" s="11">
        <v>0</v>
      </c>
      <c r="AH1600" s="11">
        <v>2</v>
      </c>
      <c r="AI1600" s="11">
        <v>0</v>
      </c>
      <c r="AJ1600" s="11">
        <v>1.5</v>
      </c>
      <c r="AK1600" s="16">
        <v>0</v>
      </c>
      <c r="AL1600" s="16">
        <v>0</v>
      </c>
      <c r="AM1600" s="16">
        <v>0</v>
      </c>
      <c r="AN1600" s="16">
        <v>1.5</v>
      </c>
      <c r="AO1600" s="16">
        <v>10000</v>
      </c>
      <c r="AP1600" s="16">
        <v>1</v>
      </c>
      <c r="AQ1600" s="16">
        <v>5</v>
      </c>
      <c r="AR1600" s="11">
        <v>0</v>
      </c>
      <c r="AS1600" s="16" t="s">
        <v>162</v>
      </c>
      <c r="AT1600" s="20" t="s">
        <v>402</v>
      </c>
      <c r="AU1600" s="16" t="s">
        <v>353</v>
      </c>
      <c r="AV1600" s="19">
        <v>10000007</v>
      </c>
      <c r="AW1600" s="19">
        <v>70302003</v>
      </c>
      <c r="AX1600" s="20" t="s">
        <v>384</v>
      </c>
      <c r="AY1600" s="18">
        <v>0</v>
      </c>
      <c r="AZ1600" s="18">
        <v>0</v>
      </c>
      <c r="BA1600" s="18">
        <v>0</v>
      </c>
      <c r="BB1600" s="39" t="s">
        <v>705</v>
      </c>
      <c r="BC1600" s="16">
        <v>1</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ht="20.1" customHeight="1" spans="3:69">
      <c r="C1601" s="19">
        <v>73004201</v>
      </c>
      <c r="D1601" s="17" t="s">
        <v>434</v>
      </c>
      <c r="E1601" s="16">
        <v>1</v>
      </c>
      <c r="F1601" s="16">
        <v>60010100</v>
      </c>
      <c r="G1601" s="19">
        <v>0</v>
      </c>
      <c r="H1601" s="18">
        <v>0</v>
      </c>
      <c r="I1601" s="19">
        <v>1</v>
      </c>
      <c r="J1601" s="19">
        <v>0</v>
      </c>
      <c r="K1601" s="19">
        <v>0</v>
      </c>
      <c r="L1601" s="16">
        <v>0</v>
      </c>
      <c r="M1601" s="16">
        <v>0</v>
      </c>
      <c r="N1601" s="58">
        <v>2</v>
      </c>
      <c r="O1601" s="16">
        <v>1</v>
      </c>
      <c r="P1601" s="16">
        <v>0.3</v>
      </c>
      <c r="Q1601" s="16">
        <v>0</v>
      </c>
      <c r="R1601" s="11">
        <v>101</v>
      </c>
      <c r="S1601" s="16">
        <v>0</v>
      </c>
      <c r="T1601" s="16">
        <v>1</v>
      </c>
      <c r="U1601" s="16">
        <v>2</v>
      </c>
      <c r="V1601" s="16">
        <v>0</v>
      </c>
      <c r="W1601" s="16">
        <v>3</v>
      </c>
      <c r="X1601" s="16">
        <v>0</v>
      </c>
      <c r="Y1601" s="16">
        <v>0</v>
      </c>
      <c r="Z1601" s="16">
        <v>0</v>
      </c>
      <c r="AA1601" s="16">
        <v>0</v>
      </c>
      <c r="AB1601" s="16">
        <v>0</v>
      </c>
      <c r="AC1601" s="16">
        <v>0</v>
      </c>
      <c r="AD1601" s="16">
        <v>12</v>
      </c>
      <c r="AE1601" s="16">
        <v>1</v>
      </c>
      <c r="AF1601" s="16">
        <v>3</v>
      </c>
      <c r="AG1601" s="11">
        <v>6</v>
      </c>
      <c r="AH1601" s="11">
        <v>1</v>
      </c>
      <c r="AI1601" s="11">
        <v>0</v>
      </c>
      <c r="AJ1601" s="11">
        <v>1.5</v>
      </c>
      <c r="AK1601" s="16">
        <v>0</v>
      </c>
      <c r="AL1601" s="16">
        <v>0</v>
      </c>
      <c r="AM1601" s="16">
        <v>0</v>
      </c>
      <c r="AN1601" s="16">
        <v>3</v>
      </c>
      <c r="AO1601" s="16">
        <v>5000</v>
      </c>
      <c r="AP1601" s="16">
        <v>3</v>
      </c>
      <c r="AQ1601" s="16">
        <v>0</v>
      </c>
      <c r="AR1601" s="11">
        <v>0</v>
      </c>
      <c r="AS1601" s="16" t="s">
        <v>162</v>
      </c>
      <c r="AT1601" s="20" t="s">
        <v>201</v>
      </c>
      <c r="AU1601" s="16" t="s">
        <v>353</v>
      </c>
      <c r="AV1601" s="19">
        <v>10000007</v>
      </c>
      <c r="AW1601" s="19">
        <v>70103003</v>
      </c>
      <c r="AX1601" s="17" t="s">
        <v>164</v>
      </c>
      <c r="AY1601" s="16" t="s">
        <v>2192</v>
      </c>
      <c r="AZ1601" s="18">
        <v>0</v>
      </c>
      <c r="BA1601" s="18">
        <v>0</v>
      </c>
      <c r="BB1601" s="39" t="s">
        <v>436</v>
      </c>
      <c r="BC1601" s="16">
        <v>0</v>
      </c>
      <c r="BD1601" s="16">
        <v>0</v>
      </c>
      <c r="BE1601" s="16">
        <v>0</v>
      </c>
      <c r="BF1601" s="16">
        <v>0</v>
      </c>
      <c r="BG1601" s="16">
        <v>0</v>
      </c>
      <c r="BH1601" s="16">
        <v>0</v>
      </c>
      <c r="BI1601" s="14">
        <v>0</v>
      </c>
      <c r="BJ1601" s="11">
        <v>0</v>
      </c>
      <c r="BK1601" s="11">
        <v>0</v>
      </c>
      <c r="BL1601" s="11">
        <v>0</v>
      </c>
      <c r="BM1601" s="11">
        <v>0</v>
      </c>
      <c r="BN1601" s="11">
        <v>0</v>
      </c>
      <c r="BO1601" s="11">
        <v>0</v>
      </c>
      <c r="BP1601" s="11">
        <v>0</v>
      </c>
      <c r="BQ1601" s="46">
        <v>0</v>
      </c>
    </row>
    <row r="1602" ht="20.1" customHeight="1" spans="3:69">
      <c r="C1602" s="19">
        <v>73004202</v>
      </c>
      <c r="D1602" s="17" t="s">
        <v>487</v>
      </c>
      <c r="E1602" s="19">
        <v>1</v>
      </c>
      <c r="F1602" s="19">
        <v>60010500</v>
      </c>
      <c r="G1602" s="19">
        <v>0</v>
      </c>
      <c r="H1602" s="18">
        <v>0</v>
      </c>
      <c r="I1602" s="19">
        <v>1</v>
      </c>
      <c r="J1602" s="19">
        <v>0</v>
      </c>
      <c r="K1602" s="19">
        <v>0</v>
      </c>
      <c r="L1602" s="19">
        <v>0</v>
      </c>
      <c r="M1602" s="19">
        <v>0</v>
      </c>
      <c r="N1602" s="58">
        <v>2</v>
      </c>
      <c r="O1602" s="19">
        <v>2</v>
      </c>
      <c r="P1602" s="19">
        <v>0.95</v>
      </c>
      <c r="Q1602" s="19">
        <v>0</v>
      </c>
      <c r="R1602" s="11">
        <v>0</v>
      </c>
      <c r="S1602" s="18">
        <v>0</v>
      </c>
      <c r="T1602" s="16">
        <v>1</v>
      </c>
      <c r="U1602" s="19">
        <v>1</v>
      </c>
      <c r="V1602" s="19">
        <v>0</v>
      </c>
      <c r="W1602" s="19">
        <v>3</v>
      </c>
      <c r="X1602" s="19">
        <v>0</v>
      </c>
      <c r="Y1602" s="19">
        <v>0</v>
      </c>
      <c r="Z1602" s="19">
        <v>0</v>
      </c>
      <c r="AA1602" s="19">
        <v>0</v>
      </c>
      <c r="AB1602" s="16">
        <v>0</v>
      </c>
      <c r="AC1602" s="19">
        <v>0</v>
      </c>
      <c r="AD1602" s="19">
        <v>10</v>
      </c>
      <c r="AE1602" s="19">
        <v>0</v>
      </c>
      <c r="AF1602" s="19">
        <v>0</v>
      </c>
      <c r="AG1602" s="11">
        <v>7</v>
      </c>
      <c r="AH1602" s="11">
        <v>0</v>
      </c>
      <c r="AI1602" s="11">
        <v>0</v>
      </c>
      <c r="AJ1602" s="11">
        <v>0</v>
      </c>
      <c r="AK1602" s="19">
        <v>0</v>
      </c>
      <c r="AL1602" s="19">
        <v>0</v>
      </c>
      <c r="AM1602" s="19">
        <v>0</v>
      </c>
      <c r="AN1602" s="19">
        <v>0</v>
      </c>
      <c r="AO1602" s="19">
        <v>1000</v>
      </c>
      <c r="AP1602" s="19">
        <v>0.5</v>
      </c>
      <c r="AQ1602" s="19">
        <v>0</v>
      </c>
      <c r="AR1602" s="11">
        <v>0</v>
      </c>
      <c r="AS1602" s="19">
        <v>0</v>
      </c>
      <c r="AT1602" s="20" t="s">
        <v>485</v>
      </c>
      <c r="AU1602" s="19">
        <v>0</v>
      </c>
      <c r="AV1602" s="19">
        <v>10007001</v>
      </c>
      <c r="AW1602" s="19">
        <v>0</v>
      </c>
      <c r="AX1602" s="20" t="s">
        <v>164</v>
      </c>
      <c r="AY1602" s="20" t="s">
        <v>162</v>
      </c>
      <c r="AZ1602" s="18">
        <v>0</v>
      </c>
      <c r="BA1602" s="18">
        <v>0</v>
      </c>
      <c r="BB1602" s="76" t="s">
        <v>2189</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ht="19.5" customHeight="1" spans="3:69">
      <c r="C1603" s="19">
        <v>73004203</v>
      </c>
      <c r="D1603" s="17" t="s">
        <v>695</v>
      </c>
      <c r="E1603" s="19">
        <v>1</v>
      </c>
      <c r="F1603" s="16">
        <v>60010100</v>
      </c>
      <c r="G1603" s="19">
        <v>0</v>
      </c>
      <c r="H1603" s="18">
        <v>0</v>
      </c>
      <c r="I1603" s="19">
        <v>1</v>
      </c>
      <c r="J1603" s="19">
        <v>0</v>
      </c>
      <c r="K1603" s="19">
        <v>0</v>
      </c>
      <c r="L1603" s="16">
        <v>0</v>
      </c>
      <c r="M1603" s="16">
        <v>0</v>
      </c>
      <c r="N1603" s="58">
        <v>2</v>
      </c>
      <c r="O1603" s="16">
        <v>2</v>
      </c>
      <c r="P1603" s="16">
        <v>0.9</v>
      </c>
      <c r="Q1603" s="16">
        <v>0</v>
      </c>
      <c r="R1603" s="11">
        <v>101</v>
      </c>
      <c r="S1603" s="16">
        <v>0</v>
      </c>
      <c r="T1603" s="16">
        <v>1</v>
      </c>
      <c r="U1603" s="16">
        <v>2</v>
      </c>
      <c r="V1603" s="16">
        <v>0</v>
      </c>
      <c r="W1603" s="16">
        <v>3</v>
      </c>
      <c r="X1603" s="16">
        <v>0</v>
      </c>
      <c r="Y1603" s="16">
        <v>1</v>
      </c>
      <c r="Z1603" s="16">
        <v>0</v>
      </c>
      <c r="AA1603" s="16">
        <v>0</v>
      </c>
      <c r="AB1603" s="16">
        <v>0</v>
      </c>
      <c r="AC1603" s="16">
        <v>0</v>
      </c>
      <c r="AD1603" s="16">
        <v>15</v>
      </c>
      <c r="AE1603" s="16">
        <v>1</v>
      </c>
      <c r="AF1603" s="16" t="s">
        <v>396</v>
      </c>
      <c r="AG1603" s="11">
        <v>1</v>
      </c>
      <c r="AH1603" s="11">
        <v>1</v>
      </c>
      <c r="AI1603" s="11">
        <v>0</v>
      </c>
      <c r="AJ1603" s="11">
        <v>3</v>
      </c>
      <c r="AK1603" s="16">
        <v>0</v>
      </c>
      <c r="AL1603" s="16">
        <v>0</v>
      </c>
      <c r="AM1603" s="16">
        <v>0</v>
      </c>
      <c r="AN1603" s="16">
        <v>3</v>
      </c>
      <c r="AO1603" s="16">
        <v>5000</v>
      </c>
      <c r="AP1603" s="16">
        <v>2.5</v>
      </c>
      <c r="AQ1603" s="16">
        <v>0</v>
      </c>
      <c r="AR1603" s="11">
        <v>0</v>
      </c>
      <c r="AS1603" s="16" t="s">
        <v>430</v>
      </c>
      <c r="AT1603" s="20" t="s">
        <v>201</v>
      </c>
      <c r="AU1603" s="16" t="s">
        <v>353</v>
      </c>
      <c r="AV1603" s="19">
        <v>10000007</v>
      </c>
      <c r="AW1603" s="19">
        <v>70403003</v>
      </c>
      <c r="AX1603" s="17" t="s">
        <v>164</v>
      </c>
      <c r="AY1603" s="16">
        <v>0</v>
      </c>
      <c r="AZ1603" s="18">
        <v>0</v>
      </c>
      <c r="BA1603" s="18">
        <v>0</v>
      </c>
      <c r="BB1603" s="39" t="s">
        <v>2122</v>
      </c>
      <c r="BC1603" s="16">
        <v>0</v>
      </c>
      <c r="BD1603" s="16">
        <v>0</v>
      </c>
      <c r="BE1603" s="16">
        <v>0</v>
      </c>
      <c r="BF1603" s="16">
        <v>0</v>
      </c>
      <c r="BG1603" s="16">
        <v>0</v>
      </c>
      <c r="BH1603" s="16">
        <v>0</v>
      </c>
      <c r="BI1603" s="14">
        <v>0</v>
      </c>
      <c r="BJ1603" s="11">
        <v>0</v>
      </c>
      <c r="BK1603" s="11">
        <v>0</v>
      </c>
      <c r="BL1603" s="11">
        <v>0</v>
      </c>
      <c r="BM1603" s="11">
        <v>0</v>
      </c>
      <c r="BN1603" s="11">
        <v>0</v>
      </c>
      <c r="BO1603" s="11">
        <v>0</v>
      </c>
      <c r="BP1603" s="11">
        <v>0</v>
      </c>
      <c r="BQ1603" s="46">
        <v>0</v>
      </c>
    </row>
    <row r="1604" ht="19.5" customHeight="1" spans="3:69">
      <c r="C1604" s="19">
        <v>73004204</v>
      </c>
      <c r="D1604" s="17" t="s">
        <v>714</v>
      </c>
      <c r="E1604" s="19">
        <v>1</v>
      </c>
      <c r="F1604" s="16">
        <v>60010100</v>
      </c>
      <c r="G1604" s="19">
        <v>0</v>
      </c>
      <c r="H1604" s="18">
        <v>0</v>
      </c>
      <c r="I1604" s="19">
        <v>1</v>
      </c>
      <c r="J1604" s="19">
        <v>0</v>
      </c>
      <c r="K1604" s="19">
        <v>0</v>
      </c>
      <c r="L1604" s="16">
        <v>0</v>
      </c>
      <c r="M1604" s="16">
        <v>0</v>
      </c>
      <c r="N1604" s="58">
        <v>2</v>
      </c>
      <c r="O1604" s="16">
        <v>1</v>
      </c>
      <c r="P1604" s="16">
        <v>0.3</v>
      </c>
      <c r="Q1604" s="16">
        <v>0</v>
      </c>
      <c r="R1604" s="11">
        <v>101</v>
      </c>
      <c r="S1604" s="16">
        <v>0</v>
      </c>
      <c r="T1604" s="16">
        <v>1</v>
      </c>
      <c r="U1604" s="16">
        <v>2</v>
      </c>
      <c r="V1604" s="16">
        <v>0</v>
      </c>
      <c r="W1604" s="16">
        <v>1</v>
      </c>
      <c r="X1604" s="16">
        <v>0</v>
      </c>
      <c r="Y1604" s="16">
        <v>1</v>
      </c>
      <c r="Z1604" s="16">
        <v>0</v>
      </c>
      <c r="AA1604" s="16">
        <v>0</v>
      </c>
      <c r="AB1604" s="16">
        <v>0</v>
      </c>
      <c r="AC1604" s="16">
        <v>0</v>
      </c>
      <c r="AD1604" s="16">
        <v>30</v>
      </c>
      <c r="AE1604" s="16">
        <v>1</v>
      </c>
      <c r="AF1604" s="16" t="s">
        <v>556</v>
      </c>
      <c r="AG1604" s="11">
        <v>0</v>
      </c>
      <c r="AH1604" s="11">
        <v>0</v>
      </c>
      <c r="AI1604" s="11">
        <v>0</v>
      </c>
      <c r="AJ1604" s="11">
        <v>0</v>
      </c>
      <c r="AK1604" s="16">
        <v>0</v>
      </c>
      <c r="AL1604" s="16">
        <v>0</v>
      </c>
      <c r="AM1604" s="16">
        <v>0</v>
      </c>
      <c r="AN1604" s="16">
        <v>0.5</v>
      </c>
      <c r="AO1604" s="16">
        <v>999999</v>
      </c>
      <c r="AP1604" s="16">
        <v>0.5</v>
      </c>
      <c r="AQ1604" s="16">
        <v>0</v>
      </c>
      <c r="AR1604" s="11">
        <v>0</v>
      </c>
      <c r="AS1604" s="301" t="s">
        <v>651</v>
      </c>
      <c r="AT1604" s="20" t="s">
        <v>218</v>
      </c>
      <c r="AU1604" s="16" t="s">
        <v>353</v>
      </c>
      <c r="AV1604" s="19">
        <v>10000007</v>
      </c>
      <c r="AW1604" s="19">
        <v>70202004</v>
      </c>
      <c r="AX1604" s="20" t="s">
        <v>234</v>
      </c>
      <c r="AY1604" s="20" t="s">
        <v>264</v>
      </c>
      <c r="AZ1604" s="18">
        <v>0</v>
      </c>
      <c r="BA1604" s="18">
        <v>0</v>
      </c>
      <c r="BB1604" s="39" t="s">
        <v>2174</v>
      </c>
      <c r="BC1604" s="16">
        <v>0</v>
      </c>
      <c r="BD1604" s="16">
        <v>0</v>
      </c>
      <c r="BE1604" s="16">
        <v>0</v>
      </c>
      <c r="BF1604" s="16">
        <v>0</v>
      </c>
      <c r="BG1604" s="16">
        <v>0</v>
      </c>
      <c r="BH1604" s="16">
        <v>0</v>
      </c>
      <c r="BI1604" s="14">
        <v>0</v>
      </c>
      <c r="BJ1604" s="11">
        <v>0</v>
      </c>
      <c r="BK1604" s="11">
        <v>0</v>
      </c>
      <c r="BL1604" s="11">
        <v>0</v>
      </c>
      <c r="BM1604" s="11">
        <v>0</v>
      </c>
      <c r="BN1604" s="11">
        <v>0</v>
      </c>
      <c r="BO1604" s="11">
        <v>0</v>
      </c>
      <c r="BP1604" s="11">
        <v>0</v>
      </c>
      <c r="BQ1604" s="46">
        <v>0</v>
      </c>
    </row>
    <row r="1605" ht="20.1" customHeight="1" spans="3:69">
      <c r="C1605" s="19">
        <v>73004301</v>
      </c>
      <c r="D1605" s="17" t="s">
        <v>2193</v>
      </c>
      <c r="E1605" s="19">
        <v>1</v>
      </c>
      <c r="F1605" s="16">
        <v>60010100</v>
      </c>
      <c r="G1605" s="19">
        <v>0</v>
      </c>
      <c r="H1605" s="18">
        <v>0</v>
      </c>
      <c r="I1605" s="19">
        <v>1</v>
      </c>
      <c r="J1605" s="19">
        <v>0</v>
      </c>
      <c r="K1605" s="19">
        <v>0</v>
      </c>
      <c r="L1605" s="16">
        <v>0</v>
      </c>
      <c r="M1605" s="16">
        <v>0</v>
      </c>
      <c r="N1605" s="58">
        <v>2</v>
      </c>
      <c r="O1605" s="16">
        <v>1</v>
      </c>
      <c r="P1605" s="16">
        <v>1</v>
      </c>
      <c r="Q1605" s="16">
        <v>0</v>
      </c>
      <c r="R1605" s="11">
        <v>0</v>
      </c>
      <c r="S1605" s="16">
        <v>0</v>
      </c>
      <c r="T1605" s="16">
        <v>1</v>
      </c>
      <c r="U1605" s="16">
        <v>2</v>
      </c>
      <c r="V1605" s="16">
        <v>0</v>
      </c>
      <c r="W1605" s="16">
        <v>2</v>
      </c>
      <c r="X1605" s="16">
        <v>0</v>
      </c>
      <c r="Y1605" s="16">
        <v>1</v>
      </c>
      <c r="Z1605" s="16">
        <v>0</v>
      </c>
      <c r="AA1605" s="16">
        <v>0</v>
      </c>
      <c r="AB1605" s="16">
        <v>0</v>
      </c>
      <c r="AC1605" s="16">
        <v>0</v>
      </c>
      <c r="AD1605" s="16">
        <v>10</v>
      </c>
      <c r="AE1605" s="16">
        <v>2</v>
      </c>
      <c r="AF1605" s="16" t="s">
        <v>171</v>
      </c>
      <c r="AG1605" s="11">
        <v>0</v>
      </c>
      <c r="AH1605" s="11">
        <v>2</v>
      </c>
      <c r="AI1605" s="11">
        <v>0</v>
      </c>
      <c r="AJ1605" s="11">
        <v>1.5</v>
      </c>
      <c r="AK1605" s="16">
        <v>0</v>
      </c>
      <c r="AL1605" s="16">
        <v>0</v>
      </c>
      <c r="AM1605" s="16">
        <v>0</v>
      </c>
      <c r="AN1605" s="16">
        <v>1.5</v>
      </c>
      <c r="AO1605" s="16">
        <v>10000</v>
      </c>
      <c r="AP1605" s="16">
        <v>1</v>
      </c>
      <c r="AQ1605" s="16">
        <v>5</v>
      </c>
      <c r="AR1605" s="11">
        <v>0</v>
      </c>
      <c r="AS1605" s="16" t="s">
        <v>162</v>
      </c>
      <c r="AT1605" s="20" t="s">
        <v>402</v>
      </c>
      <c r="AU1605" s="16" t="s">
        <v>353</v>
      </c>
      <c r="AV1605" s="19">
        <v>10000007</v>
      </c>
      <c r="AW1605" s="19">
        <v>70302003</v>
      </c>
      <c r="AX1605" s="20" t="s">
        <v>384</v>
      </c>
      <c r="AY1605" s="18">
        <v>0</v>
      </c>
      <c r="AZ1605" s="18">
        <v>0</v>
      </c>
      <c r="BA1605" s="18">
        <v>0</v>
      </c>
      <c r="BB1605" s="39" t="s">
        <v>705</v>
      </c>
      <c r="BC1605" s="16">
        <v>0</v>
      </c>
      <c r="BD1605" s="16">
        <v>0</v>
      </c>
      <c r="BE1605" s="16">
        <v>0</v>
      </c>
      <c r="BF1605" s="16">
        <v>0</v>
      </c>
      <c r="BG1605" s="16">
        <v>0</v>
      </c>
      <c r="BH1605" s="16">
        <v>0</v>
      </c>
      <c r="BI1605" s="14">
        <v>0</v>
      </c>
      <c r="BJ1605" s="11">
        <v>0</v>
      </c>
      <c r="BK1605" s="11">
        <v>0</v>
      </c>
      <c r="BL1605" s="11">
        <v>0</v>
      </c>
      <c r="BM1605" s="11">
        <v>0</v>
      </c>
      <c r="BN1605" s="11">
        <v>0</v>
      </c>
      <c r="BO1605" s="11">
        <v>0</v>
      </c>
      <c r="BP1605" s="11">
        <v>0</v>
      </c>
      <c r="BQ1605" s="46">
        <v>0</v>
      </c>
    </row>
    <row r="1606" ht="20.1" customHeight="1" spans="3:69">
      <c r="C1606" s="19">
        <v>73004302</v>
      </c>
      <c r="D1606" s="17" t="s">
        <v>2193</v>
      </c>
      <c r="E1606" s="19">
        <v>1</v>
      </c>
      <c r="F1606" s="16">
        <v>60010100</v>
      </c>
      <c r="G1606" s="19">
        <v>0</v>
      </c>
      <c r="H1606" s="18">
        <v>0</v>
      </c>
      <c r="I1606" s="19">
        <v>1</v>
      </c>
      <c r="J1606" s="19">
        <v>0</v>
      </c>
      <c r="K1606" s="19">
        <v>0</v>
      </c>
      <c r="L1606" s="16">
        <v>0</v>
      </c>
      <c r="M1606" s="16">
        <v>0</v>
      </c>
      <c r="N1606" s="58">
        <v>2</v>
      </c>
      <c r="O1606" s="16">
        <v>1</v>
      </c>
      <c r="P1606" s="16">
        <v>1</v>
      </c>
      <c r="Q1606" s="16">
        <v>0</v>
      </c>
      <c r="R1606" s="11">
        <v>0</v>
      </c>
      <c r="S1606" s="16">
        <v>0</v>
      </c>
      <c r="T1606" s="16">
        <v>1</v>
      </c>
      <c r="U1606" s="16">
        <v>2</v>
      </c>
      <c r="V1606" s="16">
        <v>0</v>
      </c>
      <c r="W1606" s="16">
        <v>2</v>
      </c>
      <c r="X1606" s="16">
        <v>0</v>
      </c>
      <c r="Y1606" s="16">
        <v>1</v>
      </c>
      <c r="Z1606" s="16">
        <v>0</v>
      </c>
      <c r="AA1606" s="16">
        <v>0</v>
      </c>
      <c r="AB1606" s="16">
        <v>0</v>
      </c>
      <c r="AC1606" s="16">
        <v>0</v>
      </c>
      <c r="AD1606" s="16">
        <v>10</v>
      </c>
      <c r="AE1606" s="16">
        <v>2</v>
      </c>
      <c r="AF1606" s="16" t="s">
        <v>171</v>
      </c>
      <c r="AG1606" s="11">
        <v>0</v>
      </c>
      <c r="AH1606" s="11">
        <v>2</v>
      </c>
      <c r="AI1606" s="11">
        <v>0</v>
      </c>
      <c r="AJ1606" s="11">
        <v>1.5</v>
      </c>
      <c r="AK1606" s="16">
        <v>0</v>
      </c>
      <c r="AL1606" s="16">
        <v>0</v>
      </c>
      <c r="AM1606" s="16">
        <v>0</v>
      </c>
      <c r="AN1606" s="16">
        <v>1.5</v>
      </c>
      <c r="AO1606" s="16">
        <v>10000</v>
      </c>
      <c r="AP1606" s="16">
        <v>1</v>
      </c>
      <c r="AQ1606" s="16">
        <v>5</v>
      </c>
      <c r="AR1606" s="11">
        <v>0</v>
      </c>
      <c r="AS1606" s="16" t="s">
        <v>162</v>
      </c>
      <c r="AT1606" s="20" t="s">
        <v>402</v>
      </c>
      <c r="AU1606" s="16" t="s">
        <v>353</v>
      </c>
      <c r="AV1606" s="19">
        <v>10000007</v>
      </c>
      <c r="AW1606" s="19">
        <v>70302003</v>
      </c>
      <c r="AX1606" s="20" t="s">
        <v>384</v>
      </c>
      <c r="AY1606" s="18" t="s">
        <v>2194</v>
      </c>
      <c r="AZ1606" s="18">
        <v>0</v>
      </c>
      <c r="BA1606" s="18">
        <v>0</v>
      </c>
      <c r="BB1606" s="39" t="s">
        <v>705</v>
      </c>
      <c r="BC1606" s="16">
        <v>0</v>
      </c>
      <c r="BD1606" s="16">
        <v>0</v>
      </c>
      <c r="BE1606" s="16">
        <v>0</v>
      </c>
      <c r="BF1606" s="16">
        <v>0</v>
      </c>
      <c r="BG1606" s="16">
        <v>0</v>
      </c>
      <c r="BH1606" s="16">
        <v>0</v>
      </c>
      <c r="BI1606" s="14">
        <v>0</v>
      </c>
      <c r="BJ1606" s="11">
        <v>0</v>
      </c>
      <c r="BK1606" s="11">
        <v>0</v>
      </c>
      <c r="BL1606" s="11">
        <v>0</v>
      </c>
      <c r="BM1606" s="11">
        <v>0</v>
      </c>
      <c r="BN1606" s="11">
        <v>0</v>
      </c>
      <c r="BO1606" s="11">
        <v>0</v>
      </c>
      <c r="BP1606" s="11">
        <v>0</v>
      </c>
      <c r="BQ1606" s="46">
        <v>0</v>
      </c>
    </row>
    <row r="1607" ht="19.5" customHeight="1" spans="3:69">
      <c r="C1607" s="19">
        <v>73004303</v>
      </c>
      <c r="D1607" s="17" t="s">
        <v>695</v>
      </c>
      <c r="E1607" s="19">
        <v>1</v>
      </c>
      <c r="F1607" s="16">
        <v>60010100</v>
      </c>
      <c r="G1607" s="19">
        <v>0</v>
      </c>
      <c r="H1607" s="18">
        <v>0</v>
      </c>
      <c r="I1607" s="19">
        <v>1</v>
      </c>
      <c r="J1607" s="19">
        <v>0</v>
      </c>
      <c r="K1607" s="19">
        <v>0</v>
      </c>
      <c r="L1607" s="16">
        <v>0</v>
      </c>
      <c r="M1607" s="16">
        <v>0</v>
      </c>
      <c r="N1607" s="58">
        <v>2</v>
      </c>
      <c r="O1607" s="16">
        <v>2</v>
      </c>
      <c r="P1607" s="16">
        <v>0.9</v>
      </c>
      <c r="Q1607" s="16">
        <v>0</v>
      </c>
      <c r="R1607" s="11">
        <v>101</v>
      </c>
      <c r="S1607" s="16">
        <v>0</v>
      </c>
      <c r="T1607" s="16">
        <v>1</v>
      </c>
      <c r="U1607" s="16">
        <v>2</v>
      </c>
      <c r="V1607" s="16">
        <v>0</v>
      </c>
      <c r="W1607" s="16">
        <v>3</v>
      </c>
      <c r="X1607" s="16">
        <v>0</v>
      </c>
      <c r="Y1607" s="16">
        <v>1</v>
      </c>
      <c r="Z1607" s="16">
        <v>0</v>
      </c>
      <c r="AA1607" s="16">
        <v>0</v>
      </c>
      <c r="AB1607" s="16">
        <v>0</v>
      </c>
      <c r="AC1607" s="16">
        <v>0</v>
      </c>
      <c r="AD1607" s="16">
        <v>15</v>
      </c>
      <c r="AE1607" s="16">
        <v>1</v>
      </c>
      <c r="AF1607" s="16" t="s">
        <v>396</v>
      </c>
      <c r="AG1607" s="11">
        <v>1</v>
      </c>
      <c r="AH1607" s="11">
        <v>1</v>
      </c>
      <c r="AI1607" s="11">
        <v>0</v>
      </c>
      <c r="AJ1607" s="11">
        <v>3</v>
      </c>
      <c r="AK1607" s="16">
        <v>0</v>
      </c>
      <c r="AL1607" s="16">
        <v>0</v>
      </c>
      <c r="AM1607" s="16">
        <v>0</v>
      </c>
      <c r="AN1607" s="16">
        <v>3</v>
      </c>
      <c r="AO1607" s="16">
        <v>5000</v>
      </c>
      <c r="AP1607" s="16">
        <v>2.5</v>
      </c>
      <c r="AQ1607" s="16">
        <v>0</v>
      </c>
      <c r="AR1607" s="11">
        <v>0</v>
      </c>
      <c r="AS1607" s="16" t="s">
        <v>430</v>
      </c>
      <c r="AT1607" s="20" t="s">
        <v>201</v>
      </c>
      <c r="AU1607" s="16" t="s">
        <v>353</v>
      </c>
      <c r="AV1607" s="19">
        <v>10000007</v>
      </c>
      <c r="AW1607" s="19">
        <v>70403003</v>
      </c>
      <c r="AX1607" s="17" t="s">
        <v>164</v>
      </c>
      <c r="AY1607" s="16">
        <v>0</v>
      </c>
      <c r="AZ1607" s="18">
        <v>0</v>
      </c>
      <c r="BA1607" s="18">
        <v>0</v>
      </c>
      <c r="BB1607" s="39" t="s">
        <v>2122</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ht="20.1" customHeight="1" spans="3:69">
      <c r="C1608" s="19">
        <v>73004304</v>
      </c>
      <c r="D1608" s="20" t="s">
        <v>439</v>
      </c>
      <c r="E1608" s="19">
        <v>1</v>
      </c>
      <c r="F1608" s="19">
        <v>60010500</v>
      </c>
      <c r="G1608" s="19">
        <v>0</v>
      </c>
      <c r="H1608" s="18">
        <v>0</v>
      </c>
      <c r="I1608" s="19">
        <v>1</v>
      </c>
      <c r="J1608" s="19">
        <v>0</v>
      </c>
      <c r="K1608" s="19">
        <v>0</v>
      </c>
      <c r="L1608" s="19">
        <v>0</v>
      </c>
      <c r="M1608" s="19">
        <v>0</v>
      </c>
      <c r="N1608" s="58">
        <v>2</v>
      </c>
      <c r="O1608" s="19">
        <v>2</v>
      </c>
      <c r="P1608" s="19">
        <v>0.6</v>
      </c>
      <c r="Q1608" s="19">
        <v>0</v>
      </c>
      <c r="R1608" s="11">
        <v>0</v>
      </c>
      <c r="S1608" s="18">
        <v>0</v>
      </c>
      <c r="T1608" s="16">
        <v>1</v>
      </c>
      <c r="U1608" s="19">
        <v>2</v>
      </c>
      <c r="V1608" s="19">
        <v>0</v>
      </c>
      <c r="W1608" s="19">
        <v>0</v>
      </c>
      <c r="X1608" s="19">
        <v>0</v>
      </c>
      <c r="Y1608" s="19">
        <v>0</v>
      </c>
      <c r="Z1608" s="19">
        <v>0</v>
      </c>
      <c r="AA1608" s="19">
        <v>0</v>
      </c>
      <c r="AB1608" s="19">
        <v>0</v>
      </c>
      <c r="AC1608" s="19">
        <v>0</v>
      </c>
      <c r="AD1608" s="16">
        <v>99999</v>
      </c>
      <c r="AE1608" s="19">
        <v>0</v>
      </c>
      <c r="AF1608" s="19">
        <v>0</v>
      </c>
      <c r="AG1608" s="11">
        <v>2</v>
      </c>
      <c r="AH1608" s="11">
        <v>0</v>
      </c>
      <c r="AI1608" s="11">
        <v>0</v>
      </c>
      <c r="AJ1608" s="11">
        <v>0</v>
      </c>
      <c r="AK1608" s="19">
        <v>0</v>
      </c>
      <c r="AL1608" s="19">
        <v>0</v>
      </c>
      <c r="AM1608" s="19">
        <v>0</v>
      </c>
      <c r="AN1608" s="19">
        <v>0</v>
      </c>
      <c r="AO1608" s="19">
        <v>1000</v>
      </c>
      <c r="AP1608" s="19">
        <v>0</v>
      </c>
      <c r="AQ1608" s="19">
        <v>0</v>
      </c>
      <c r="AR1608" s="11">
        <v>90104002</v>
      </c>
      <c r="AS1608" s="19" t="s">
        <v>162</v>
      </c>
      <c r="AT1608" s="20" t="s">
        <v>163</v>
      </c>
      <c r="AU1608" s="19" t="s">
        <v>251</v>
      </c>
      <c r="AV1608" s="19">
        <v>0</v>
      </c>
      <c r="AW1608" s="19">
        <v>0</v>
      </c>
      <c r="AX1608" s="20" t="s">
        <v>164</v>
      </c>
      <c r="AY1608" s="20" t="s">
        <v>162</v>
      </c>
      <c r="AZ1608" s="18">
        <v>0</v>
      </c>
      <c r="BA1608" s="18">
        <v>0</v>
      </c>
      <c r="BB1608" s="76" t="s">
        <v>440</v>
      </c>
      <c r="BC1608" s="19">
        <v>0</v>
      </c>
      <c r="BD1608" s="16">
        <v>0</v>
      </c>
      <c r="BE1608" s="19">
        <v>0</v>
      </c>
      <c r="BF1608" s="19">
        <v>0</v>
      </c>
      <c r="BG1608" s="19">
        <v>0</v>
      </c>
      <c r="BH1608" s="19">
        <v>0</v>
      </c>
      <c r="BI1608" s="14">
        <v>0</v>
      </c>
      <c r="BJ1608" s="11">
        <v>0</v>
      </c>
      <c r="BK1608" s="11">
        <v>0</v>
      </c>
      <c r="BL1608" s="11">
        <v>0</v>
      </c>
      <c r="BM1608" s="11">
        <v>0</v>
      </c>
      <c r="BN1608" s="11">
        <v>0</v>
      </c>
      <c r="BO1608" s="11">
        <v>0</v>
      </c>
      <c r="BP1608" s="11">
        <v>0</v>
      </c>
      <c r="BQ1608" s="46">
        <v>0</v>
      </c>
    </row>
    <row r="1609" ht="20.1" customHeight="1" spans="3:69">
      <c r="C1609" s="19">
        <v>73004305</v>
      </c>
      <c r="D1609" s="20" t="s">
        <v>2181</v>
      </c>
      <c r="E1609" s="19">
        <v>1</v>
      </c>
      <c r="F1609" s="19">
        <v>60010500</v>
      </c>
      <c r="G1609" s="19">
        <v>0</v>
      </c>
      <c r="H1609" s="18">
        <v>0</v>
      </c>
      <c r="I1609" s="19">
        <v>1</v>
      </c>
      <c r="J1609" s="19">
        <v>0</v>
      </c>
      <c r="K1609" s="19">
        <v>0</v>
      </c>
      <c r="L1609" s="19">
        <v>0</v>
      </c>
      <c r="M1609" s="19">
        <v>0</v>
      </c>
      <c r="N1609" s="58">
        <v>2</v>
      </c>
      <c r="O1609" s="19">
        <v>2</v>
      </c>
      <c r="P1609" s="19">
        <v>0.95</v>
      </c>
      <c r="Q1609" s="19">
        <v>0</v>
      </c>
      <c r="R1609" s="11">
        <v>101</v>
      </c>
      <c r="S1609" s="18">
        <v>0</v>
      </c>
      <c r="T1609" s="16">
        <v>1</v>
      </c>
      <c r="U1609" s="19">
        <v>2</v>
      </c>
      <c r="V1609" s="19">
        <v>0</v>
      </c>
      <c r="W1609" s="19">
        <v>0</v>
      </c>
      <c r="X1609" s="19">
        <v>0</v>
      </c>
      <c r="Y1609" s="19">
        <v>0</v>
      </c>
      <c r="Z1609" s="19">
        <v>0</v>
      </c>
      <c r="AA1609" s="19">
        <v>0</v>
      </c>
      <c r="AB1609" s="16">
        <v>0</v>
      </c>
      <c r="AC1609" s="19">
        <v>0</v>
      </c>
      <c r="AD1609" s="19">
        <v>10</v>
      </c>
      <c r="AE1609" s="19">
        <v>0</v>
      </c>
      <c r="AF1609" s="19">
        <v>0</v>
      </c>
      <c r="AG1609" s="11">
        <v>7</v>
      </c>
      <c r="AH1609" s="11">
        <v>0</v>
      </c>
      <c r="AI1609" s="11">
        <v>0</v>
      </c>
      <c r="AJ1609" s="11">
        <v>0</v>
      </c>
      <c r="AK1609" s="19">
        <v>0</v>
      </c>
      <c r="AL1609" s="19">
        <v>0</v>
      </c>
      <c r="AM1609" s="19">
        <v>0</v>
      </c>
      <c r="AN1609" s="19">
        <v>0</v>
      </c>
      <c r="AO1609" s="19">
        <v>1000</v>
      </c>
      <c r="AP1609" s="19">
        <v>0.5</v>
      </c>
      <c r="AQ1609" s="19">
        <v>0</v>
      </c>
      <c r="AR1609" s="11">
        <v>0</v>
      </c>
      <c r="AS1609" s="309" t="s">
        <v>2195</v>
      </c>
      <c r="AT1609" s="20" t="s">
        <v>485</v>
      </c>
      <c r="AU1609" s="19">
        <v>0</v>
      </c>
      <c r="AV1609" s="19">
        <v>10007001</v>
      </c>
      <c r="AW1609" s="19">
        <v>0</v>
      </c>
      <c r="AX1609" s="20" t="s">
        <v>164</v>
      </c>
      <c r="AY1609" s="20" t="s">
        <v>162</v>
      </c>
      <c r="AZ1609" s="18">
        <v>0</v>
      </c>
      <c r="BA1609" s="18">
        <v>0</v>
      </c>
      <c r="BB1609" s="76" t="s">
        <v>2182</v>
      </c>
      <c r="BC1609" s="19">
        <v>0</v>
      </c>
      <c r="BD1609" s="16">
        <v>0</v>
      </c>
      <c r="BE1609" s="19">
        <v>0</v>
      </c>
      <c r="BF1609" s="19">
        <v>0</v>
      </c>
      <c r="BG1609" s="19">
        <v>0</v>
      </c>
      <c r="BH1609" s="19">
        <v>0</v>
      </c>
      <c r="BI1609" s="14">
        <v>0</v>
      </c>
      <c r="BJ1609" s="11">
        <v>0</v>
      </c>
      <c r="BK1609" s="11">
        <v>0</v>
      </c>
      <c r="BL1609" s="11">
        <v>0</v>
      </c>
      <c r="BM1609" s="11">
        <v>0</v>
      </c>
      <c r="BN1609" s="11">
        <v>0</v>
      </c>
      <c r="BO1609" s="11">
        <v>0</v>
      </c>
      <c r="BP1609" s="11">
        <v>0</v>
      </c>
      <c r="BQ1609" s="46">
        <v>0</v>
      </c>
    </row>
    <row r="1610" ht="20.1" customHeight="1" spans="3:69">
      <c r="C1610" s="19">
        <v>73004306</v>
      </c>
      <c r="D1610" s="17" t="s">
        <v>392</v>
      </c>
      <c r="E1610" s="19">
        <v>1</v>
      </c>
      <c r="F1610" s="16">
        <v>60010300</v>
      </c>
      <c r="G1610" s="19">
        <v>0</v>
      </c>
      <c r="H1610" s="18">
        <v>0</v>
      </c>
      <c r="I1610" s="19">
        <v>1</v>
      </c>
      <c r="J1610" s="19">
        <v>0</v>
      </c>
      <c r="K1610" s="19">
        <v>0</v>
      </c>
      <c r="L1610" s="16">
        <v>0</v>
      </c>
      <c r="M1610" s="16">
        <v>0</v>
      </c>
      <c r="N1610" s="58">
        <v>2</v>
      </c>
      <c r="O1610" s="16">
        <v>2</v>
      </c>
      <c r="P1610" s="16">
        <v>0.9</v>
      </c>
      <c r="Q1610" s="16">
        <v>0</v>
      </c>
      <c r="R1610" s="11">
        <v>0</v>
      </c>
      <c r="S1610" s="16">
        <v>0</v>
      </c>
      <c r="T1610" s="16">
        <v>1</v>
      </c>
      <c r="U1610" s="16">
        <v>2</v>
      </c>
      <c r="V1610" s="16">
        <v>0</v>
      </c>
      <c r="W1610" s="16">
        <v>0</v>
      </c>
      <c r="X1610" s="16">
        <v>0</v>
      </c>
      <c r="Y1610" s="16">
        <v>0</v>
      </c>
      <c r="Z1610" s="16">
        <v>0</v>
      </c>
      <c r="AA1610" s="16">
        <v>0</v>
      </c>
      <c r="AB1610" s="16">
        <v>0</v>
      </c>
      <c r="AC1610" s="16">
        <v>0</v>
      </c>
      <c r="AD1610" s="16">
        <v>30</v>
      </c>
      <c r="AE1610" s="16">
        <v>0</v>
      </c>
      <c r="AF1610" s="16">
        <v>0</v>
      </c>
      <c r="AG1610" s="11">
        <v>2</v>
      </c>
      <c r="AH1610" s="11">
        <v>2</v>
      </c>
      <c r="AI1610" s="11">
        <v>0</v>
      </c>
      <c r="AJ1610" s="11">
        <v>1.5</v>
      </c>
      <c r="AK1610" s="16">
        <v>0</v>
      </c>
      <c r="AL1610" s="16">
        <v>0</v>
      </c>
      <c r="AM1610" s="16">
        <v>0</v>
      </c>
      <c r="AN1610" s="16">
        <v>1</v>
      </c>
      <c r="AO1610" s="16">
        <v>3000</v>
      </c>
      <c r="AP1610" s="16">
        <v>0.5</v>
      </c>
      <c r="AQ1610" s="16">
        <v>0</v>
      </c>
      <c r="AR1610" s="11">
        <v>0</v>
      </c>
      <c r="AS1610" s="16" t="s">
        <v>162</v>
      </c>
      <c r="AT1610" s="20" t="s">
        <v>163</v>
      </c>
      <c r="AU1610" s="16" t="s">
        <v>360</v>
      </c>
      <c r="AV1610" s="19">
        <v>0</v>
      </c>
      <c r="AW1610" s="19">
        <v>0</v>
      </c>
      <c r="AX1610" s="17" t="s">
        <v>348</v>
      </c>
      <c r="AY1610" s="16" t="s">
        <v>2190</v>
      </c>
      <c r="AZ1610" s="18">
        <v>0</v>
      </c>
      <c r="BA1610" s="18">
        <v>0</v>
      </c>
      <c r="BB1610" s="39" t="s">
        <v>2191</v>
      </c>
      <c r="BC1610" s="16">
        <v>0</v>
      </c>
      <c r="BD1610" s="16">
        <v>0</v>
      </c>
      <c r="BE1610" s="16">
        <v>0</v>
      </c>
      <c r="BF1610" s="16">
        <v>0</v>
      </c>
      <c r="BG1610" s="16">
        <v>0</v>
      </c>
      <c r="BH1610" s="16">
        <v>0</v>
      </c>
      <c r="BI1610" s="14">
        <v>0</v>
      </c>
      <c r="BJ1610" s="11">
        <v>0</v>
      </c>
      <c r="BK1610" s="11">
        <v>0</v>
      </c>
      <c r="BL1610" s="11">
        <v>0</v>
      </c>
      <c r="BM1610" s="11">
        <v>0</v>
      </c>
      <c r="BN1610" s="11">
        <v>0</v>
      </c>
      <c r="BO1610" s="11">
        <v>0</v>
      </c>
      <c r="BP1610" s="11">
        <v>0</v>
      </c>
      <c r="BQ1610" s="46">
        <v>0</v>
      </c>
    </row>
    <row r="1611" ht="20.1" customHeight="1" spans="3:69">
      <c r="C1611" s="63">
        <v>74001001</v>
      </c>
      <c r="D1611" s="57" t="s">
        <v>496</v>
      </c>
      <c r="E1611" s="58">
        <v>2</v>
      </c>
      <c r="F1611" s="58">
        <v>61012301</v>
      </c>
      <c r="G1611" s="58">
        <v>0</v>
      </c>
      <c r="H1611" s="64">
        <v>0</v>
      </c>
      <c r="I1611" s="63">
        <v>1</v>
      </c>
      <c r="J1611" s="63">
        <v>0</v>
      </c>
      <c r="K1611" s="63">
        <v>0</v>
      </c>
      <c r="L1611" s="58">
        <v>0</v>
      </c>
      <c r="M1611" s="58">
        <v>0</v>
      </c>
      <c r="N1611" s="58">
        <v>1</v>
      </c>
      <c r="O1611" s="58">
        <v>1</v>
      </c>
      <c r="P1611" s="58">
        <v>0.5</v>
      </c>
      <c r="Q1611" s="58">
        <v>0</v>
      </c>
      <c r="R1611" s="66">
        <v>1</v>
      </c>
      <c r="S1611" s="58">
        <v>0</v>
      </c>
      <c r="T1611" s="58">
        <v>1</v>
      </c>
      <c r="U1611" s="58">
        <v>2</v>
      </c>
      <c r="V1611" s="58">
        <v>0</v>
      </c>
      <c r="W1611" s="58">
        <v>1.4</v>
      </c>
      <c r="X1611" s="58">
        <v>150</v>
      </c>
      <c r="Y1611" s="58">
        <v>1</v>
      </c>
      <c r="Z1611" s="58">
        <v>0</v>
      </c>
      <c r="AA1611" s="58">
        <v>0</v>
      </c>
      <c r="AB1611" s="58">
        <v>0</v>
      </c>
      <c r="AC1611" s="58">
        <v>0</v>
      </c>
      <c r="AD1611" s="58">
        <v>12</v>
      </c>
      <c r="AE1611" s="58">
        <v>2</v>
      </c>
      <c r="AF1611" s="58" t="s">
        <v>171</v>
      </c>
      <c r="AG1611" s="66">
        <v>7</v>
      </c>
      <c r="AH1611" s="66">
        <v>2</v>
      </c>
      <c r="AI1611" s="11">
        <v>0</v>
      </c>
      <c r="AJ1611" s="66">
        <v>1.5</v>
      </c>
      <c r="AK1611" s="58">
        <v>0</v>
      </c>
      <c r="AL1611" s="58">
        <v>0</v>
      </c>
      <c r="AM1611" s="58">
        <v>0</v>
      </c>
      <c r="AN1611" s="58">
        <v>1.5</v>
      </c>
      <c r="AO1611" s="58">
        <v>1200</v>
      </c>
      <c r="AP1611" s="58">
        <v>1</v>
      </c>
      <c r="AQ1611" s="58">
        <v>15</v>
      </c>
      <c r="AR1611" s="66">
        <v>0</v>
      </c>
      <c r="AS1611" s="58" t="s">
        <v>162</v>
      </c>
      <c r="AT1611" s="57" t="s">
        <v>201</v>
      </c>
      <c r="AU1611" s="58" t="s">
        <v>173</v>
      </c>
      <c r="AV1611" s="63">
        <v>10000011</v>
      </c>
      <c r="AW1611" s="63">
        <v>70404001</v>
      </c>
      <c r="AX1611" s="57" t="s">
        <v>174</v>
      </c>
      <c r="AY1611" s="58">
        <v>0</v>
      </c>
      <c r="AZ1611" s="64">
        <v>0</v>
      </c>
      <c r="BA1611" s="64">
        <v>0</v>
      </c>
      <c r="BB1611" s="81" t="s">
        <v>517</v>
      </c>
      <c r="BC1611" s="58">
        <v>0</v>
      </c>
      <c r="BD1611" s="58">
        <v>0</v>
      </c>
      <c r="BE1611" s="58">
        <v>0</v>
      </c>
      <c r="BF1611" s="58">
        <v>0</v>
      </c>
      <c r="BG1611" s="58">
        <v>0</v>
      </c>
      <c r="BH1611" s="58">
        <v>0</v>
      </c>
      <c r="BI1611" s="87">
        <v>0</v>
      </c>
      <c r="BJ1611" s="11">
        <v>0</v>
      </c>
      <c r="BK1611" s="11">
        <v>0</v>
      </c>
      <c r="BL1611" s="11">
        <v>0</v>
      </c>
      <c r="BM1611" s="11">
        <v>0</v>
      </c>
      <c r="BN1611" s="11">
        <v>0</v>
      </c>
      <c r="BO1611" s="11">
        <v>0</v>
      </c>
      <c r="BP1611" s="11">
        <v>0</v>
      </c>
      <c r="BQ1611" s="46">
        <v>0</v>
      </c>
    </row>
    <row r="1612" ht="20.1" customHeight="1" spans="3:69">
      <c r="C1612" s="63">
        <v>75001001</v>
      </c>
      <c r="D1612" s="20" t="s">
        <v>2196</v>
      </c>
      <c r="E1612" s="19">
        <v>1</v>
      </c>
      <c r="F1612" s="19">
        <v>60010500</v>
      </c>
      <c r="G1612" s="19">
        <v>0</v>
      </c>
      <c r="H1612" s="18">
        <v>0</v>
      </c>
      <c r="I1612" s="19">
        <v>1</v>
      </c>
      <c r="J1612" s="19">
        <v>0</v>
      </c>
      <c r="K1612" s="19">
        <v>0</v>
      </c>
      <c r="L1612" s="19">
        <v>0</v>
      </c>
      <c r="M1612" s="19">
        <v>0</v>
      </c>
      <c r="N1612" s="19">
        <v>1</v>
      </c>
      <c r="O1612" s="19">
        <v>2</v>
      </c>
      <c r="P1612" s="19">
        <v>1</v>
      </c>
      <c r="Q1612" s="19">
        <v>0</v>
      </c>
      <c r="R1612" s="11">
        <v>0</v>
      </c>
      <c r="S1612" s="18">
        <v>0</v>
      </c>
      <c r="T1612" s="16">
        <v>1</v>
      </c>
      <c r="U1612" s="19">
        <v>2</v>
      </c>
      <c r="V1612" s="19">
        <v>0</v>
      </c>
      <c r="W1612" s="19">
        <v>0</v>
      </c>
      <c r="X1612" s="19">
        <v>0</v>
      </c>
      <c r="Y1612" s="19">
        <v>0</v>
      </c>
      <c r="Z1612" s="19">
        <v>0</v>
      </c>
      <c r="AA1612" s="19">
        <v>0</v>
      </c>
      <c r="AB1612" s="19">
        <v>0</v>
      </c>
      <c r="AC1612" s="19">
        <v>0</v>
      </c>
      <c r="AD1612" s="19">
        <v>30</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v>69000131</v>
      </c>
      <c r="AS1612" s="19" t="s">
        <v>162</v>
      </c>
      <c r="AT1612" s="20" t="s">
        <v>163</v>
      </c>
      <c r="AU1612" s="19" t="s">
        <v>251</v>
      </c>
      <c r="AV1612" s="19">
        <v>0</v>
      </c>
      <c r="AW1612" s="19">
        <v>40000003</v>
      </c>
      <c r="AX1612" s="20" t="s">
        <v>164</v>
      </c>
      <c r="AY1612" s="20" t="s">
        <v>162</v>
      </c>
      <c r="AZ1612" s="18">
        <v>0</v>
      </c>
      <c r="BA1612" s="18">
        <v>0</v>
      </c>
      <c r="BB1612" s="76" t="s">
        <v>357</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ht="19.5" customHeight="1" spans="3:69">
      <c r="C1613" s="63">
        <v>76001001</v>
      </c>
      <c r="D1613" s="17" t="s">
        <v>2197</v>
      </c>
      <c r="E1613" s="19">
        <v>1</v>
      </c>
      <c r="F1613" s="16">
        <v>60010100</v>
      </c>
      <c r="G1613" s="19">
        <v>0</v>
      </c>
      <c r="H1613" s="18">
        <v>0</v>
      </c>
      <c r="I1613" s="19">
        <v>1</v>
      </c>
      <c r="J1613" s="19">
        <v>0</v>
      </c>
      <c r="K1613" s="19">
        <v>0</v>
      </c>
      <c r="L1613" s="16">
        <v>0</v>
      </c>
      <c r="M1613" s="16">
        <v>0</v>
      </c>
      <c r="N1613" s="16">
        <v>1</v>
      </c>
      <c r="O1613" s="16">
        <v>0</v>
      </c>
      <c r="P1613" s="16">
        <v>0</v>
      </c>
      <c r="Q1613" s="16">
        <v>0</v>
      </c>
      <c r="R1613" s="11">
        <v>0</v>
      </c>
      <c r="S1613" s="16">
        <v>0</v>
      </c>
      <c r="T1613" s="16">
        <v>1</v>
      </c>
      <c r="U1613" s="16">
        <v>2</v>
      </c>
      <c r="V1613" s="16">
        <v>0</v>
      </c>
      <c r="W1613" s="16">
        <v>0</v>
      </c>
      <c r="X1613" s="16">
        <v>2000</v>
      </c>
      <c r="Y1613" s="16">
        <v>1</v>
      </c>
      <c r="Z1613" s="16">
        <v>0</v>
      </c>
      <c r="AA1613" s="16">
        <v>0</v>
      </c>
      <c r="AB1613" s="16">
        <v>0</v>
      </c>
      <c r="AC1613" s="16">
        <v>0</v>
      </c>
      <c r="AD1613" s="16">
        <v>5</v>
      </c>
      <c r="AE1613" s="16">
        <v>1</v>
      </c>
      <c r="AF1613" s="16">
        <v>3</v>
      </c>
      <c r="AG1613" s="11">
        <v>2</v>
      </c>
      <c r="AH1613" s="11">
        <v>1</v>
      </c>
      <c r="AI1613" s="11">
        <v>0</v>
      </c>
      <c r="AJ1613" s="11">
        <v>6</v>
      </c>
      <c r="AK1613" s="16">
        <v>0</v>
      </c>
      <c r="AL1613" s="16">
        <v>0</v>
      </c>
      <c r="AM1613" s="16">
        <v>0</v>
      </c>
      <c r="AN1613" s="16">
        <v>0</v>
      </c>
      <c r="AO1613" s="16">
        <v>1000</v>
      </c>
      <c r="AP1613" s="16">
        <v>0</v>
      </c>
      <c r="AQ1613" s="16">
        <v>0</v>
      </c>
      <c r="AR1613" s="11">
        <v>0</v>
      </c>
      <c r="AS1613" s="16">
        <v>0</v>
      </c>
      <c r="AT1613" s="20" t="s">
        <v>163</v>
      </c>
      <c r="AU1613" s="58" t="s">
        <v>173</v>
      </c>
      <c r="AV1613" s="19">
        <v>10000007</v>
      </c>
      <c r="AW1613" s="19">
        <v>70203005</v>
      </c>
      <c r="AX1613" s="17" t="s">
        <v>164</v>
      </c>
      <c r="AY1613" s="16">
        <v>0</v>
      </c>
      <c r="AZ1613" s="18">
        <v>0</v>
      </c>
      <c r="BA1613" s="18">
        <v>0</v>
      </c>
      <c r="BB1613" s="39" t="s">
        <v>2198</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ht="20.1" customHeight="1" spans="3:69">
      <c r="C1614" s="19">
        <v>79000001</v>
      </c>
      <c r="D1614" s="20" t="s">
        <v>487</v>
      </c>
      <c r="E1614" s="19">
        <v>1</v>
      </c>
      <c r="F1614" s="19">
        <v>60010500</v>
      </c>
      <c r="G1614" s="19">
        <v>0</v>
      </c>
      <c r="H1614" s="18">
        <v>0</v>
      </c>
      <c r="I1614" s="19">
        <v>1</v>
      </c>
      <c r="J1614" s="19">
        <v>0</v>
      </c>
      <c r="K1614" s="19">
        <v>0</v>
      </c>
      <c r="L1614" s="19">
        <v>0</v>
      </c>
      <c r="M1614" s="19">
        <v>0</v>
      </c>
      <c r="N1614" s="16">
        <v>2</v>
      </c>
      <c r="O1614" s="19">
        <v>1</v>
      </c>
      <c r="P1614" s="19">
        <v>0.1</v>
      </c>
      <c r="Q1614" s="19">
        <v>0</v>
      </c>
      <c r="R1614" s="11">
        <v>0</v>
      </c>
      <c r="S1614" s="18">
        <v>0</v>
      </c>
      <c r="T1614" s="16">
        <v>1</v>
      </c>
      <c r="U1614" s="19">
        <v>1</v>
      </c>
      <c r="V1614" s="19">
        <v>0</v>
      </c>
      <c r="W1614" s="19">
        <v>2</v>
      </c>
      <c r="X1614" s="19">
        <v>0</v>
      </c>
      <c r="Y1614" s="19">
        <v>0</v>
      </c>
      <c r="Z1614" s="19">
        <v>0</v>
      </c>
      <c r="AA1614" s="19">
        <v>0</v>
      </c>
      <c r="AB1614" s="16">
        <v>0</v>
      </c>
      <c r="AC1614" s="19">
        <v>0</v>
      </c>
      <c r="AD1614" s="19">
        <v>10</v>
      </c>
      <c r="AE1614" s="19">
        <v>0</v>
      </c>
      <c r="AF1614" s="19">
        <v>0</v>
      </c>
      <c r="AG1614" s="11">
        <v>7</v>
      </c>
      <c r="AH1614" s="11">
        <v>0</v>
      </c>
      <c r="AI1614" s="11">
        <v>0</v>
      </c>
      <c r="AJ1614" s="11">
        <v>0</v>
      </c>
      <c r="AK1614" s="19">
        <v>0</v>
      </c>
      <c r="AL1614" s="19">
        <v>0</v>
      </c>
      <c r="AM1614" s="19">
        <v>0</v>
      </c>
      <c r="AN1614" s="19">
        <v>0</v>
      </c>
      <c r="AO1614" s="19">
        <v>1000</v>
      </c>
      <c r="AP1614" s="19">
        <v>0.5</v>
      </c>
      <c r="AQ1614" s="19">
        <v>0</v>
      </c>
      <c r="AR1614" s="11">
        <v>0</v>
      </c>
      <c r="AS1614" s="19" t="s">
        <v>430</v>
      </c>
      <c r="AT1614" s="20" t="s">
        <v>485</v>
      </c>
      <c r="AU1614" s="19">
        <v>0</v>
      </c>
      <c r="AV1614" s="19">
        <v>10007001</v>
      </c>
      <c r="AW1614" s="19">
        <v>0</v>
      </c>
      <c r="AX1614" s="20" t="s">
        <v>164</v>
      </c>
      <c r="AY1614" s="20" t="s">
        <v>162</v>
      </c>
      <c r="AZ1614" s="18">
        <v>0</v>
      </c>
      <c r="BA1614" s="18">
        <v>0</v>
      </c>
      <c r="BB1614" s="76" t="s">
        <v>488</v>
      </c>
      <c r="BC1614" s="19">
        <v>0</v>
      </c>
      <c r="BD1614" s="16">
        <v>0</v>
      </c>
      <c r="BE1614" s="19">
        <v>0</v>
      </c>
      <c r="BF1614" s="19">
        <v>0</v>
      </c>
      <c r="BG1614" s="19">
        <v>0</v>
      </c>
      <c r="BH1614" s="19">
        <v>0</v>
      </c>
      <c r="BI1614" s="14">
        <v>0</v>
      </c>
      <c r="BJ1614" s="11">
        <v>0</v>
      </c>
      <c r="BK1614" s="11">
        <v>0</v>
      </c>
      <c r="BL1614" s="11">
        <v>0</v>
      </c>
      <c r="BM1614" s="11">
        <v>0</v>
      </c>
      <c r="BN1614" s="11">
        <v>0</v>
      </c>
      <c r="BO1614" s="11">
        <v>0</v>
      </c>
      <c r="BP1614" s="11">
        <v>0</v>
      </c>
      <c r="BQ1614" s="46">
        <v>0</v>
      </c>
    </row>
    <row r="1615" ht="20.1" customHeight="1" spans="3:69">
      <c r="C1615" s="19">
        <v>79000002</v>
      </c>
      <c r="D1615" s="17" t="s">
        <v>839</v>
      </c>
      <c r="E1615" s="19">
        <v>1</v>
      </c>
      <c r="F1615" s="16">
        <v>60010100</v>
      </c>
      <c r="G1615" s="19">
        <v>0</v>
      </c>
      <c r="H1615" s="18">
        <v>0</v>
      </c>
      <c r="I1615" s="19">
        <v>1</v>
      </c>
      <c r="J1615" s="19">
        <v>0</v>
      </c>
      <c r="K1615" s="19">
        <v>0</v>
      </c>
      <c r="L1615" s="16">
        <v>0</v>
      </c>
      <c r="M1615" s="16">
        <v>0</v>
      </c>
      <c r="N1615" s="58">
        <v>2</v>
      </c>
      <c r="O1615" s="16">
        <v>1</v>
      </c>
      <c r="P1615" s="16">
        <v>1</v>
      </c>
      <c r="Q1615" s="16">
        <v>0</v>
      </c>
      <c r="R1615" s="11">
        <v>0</v>
      </c>
      <c r="S1615" s="16">
        <v>0</v>
      </c>
      <c r="T1615" s="16">
        <v>1</v>
      </c>
      <c r="U1615" s="16">
        <v>2</v>
      </c>
      <c r="V1615" s="16">
        <v>0</v>
      </c>
      <c r="W1615" s="16">
        <v>2</v>
      </c>
      <c r="X1615" s="16">
        <v>0</v>
      </c>
      <c r="Y1615" s="16">
        <v>1</v>
      </c>
      <c r="Z1615" s="16">
        <v>0</v>
      </c>
      <c r="AA1615" s="16">
        <v>0</v>
      </c>
      <c r="AB1615" s="16">
        <v>0</v>
      </c>
      <c r="AC1615" s="16">
        <v>0</v>
      </c>
      <c r="AD1615" s="16">
        <v>10</v>
      </c>
      <c r="AE1615" s="16">
        <v>2</v>
      </c>
      <c r="AF1615" s="16" t="s">
        <v>661</v>
      </c>
      <c r="AG1615" s="11">
        <v>0</v>
      </c>
      <c r="AH1615" s="11">
        <v>2</v>
      </c>
      <c r="AI1615" s="11">
        <v>0</v>
      </c>
      <c r="AJ1615" s="11">
        <v>1.5</v>
      </c>
      <c r="AK1615" s="16">
        <v>0</v>
      </c>
      <c r="AL1615" s="16">
        <v>0</v>
      </c>
      <c r="AM1615" s="16">
        <v>0</v>
      </c>
      <c r="AN1615" s="16">
        <v>1.5</v>
      </c>
      <c r="AO1615" s="16">
        <v>10000</v>
      </c>
      <c r="AP1615" s="16">
        <v>1</v>
      </c>
      <c r="AQ1615" s="16">
        <v>5</v>
      </c>
      <c r="AR1615" s="11">
        <v>0</v>
      </c>
      <c r="AS1615" s="16" t="s">
        <v>162</v>
      </c>
      <c r="AT1615" s="20" t="s">
        <v>402</v>
      </c>
      <c r="AU1615" s="16" t="s">
        <v>353</v>
      </c>
      <c r="AV1615" s="19">
        <v>10000007</v>
      </c>
      <c r="AW1615" s="19">
        <v>70302003</v>
      </c>
      <c r="AX1615" s="20" t="s">
        <v>384</v>
      </c>
      <c r="AY1615" s="18" t="s">
        <v>2188</v>
      </c>
      <c r="AZ1615" s="18">
        <v>0</v>
      </c>
      <c r="BA1615" s="18">
        <v>0</v>
      </c>
      <c r="BB1615" s="39" t="s">
        <v>705</v>
      </c>
      <c r="BC1615" s="16">
        <v>1</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ht="19.5" customHeight="1" spans="3:69">
      <c r="C1616" s="19">
        <v>79000003</v>
      </c>
      <c r="D1616" s="17" t="s">
        <v>695</v>
      </c>
      <c r="E1616" s="19">
        <v>1</v>
      </c>
      <c r="F1616" s="16">
        <v>60010100</v>
      </c>
      <c r="G1616" s="19">
        <v>0</v>
      </c>
      <c r="H1616" s="18">
        <v>0</v>
      </c>
      <c r="I1616" s="19">
        <v>1</v>
      </c>
      <c r="J1616" s="19">
        <v>0</v>
      </c>
      <c r="K1616" s="19">
        <v>0</v>
      </c>
      <c r="L1616" s="16">
        <v>0</v>
      </c>
      <c r="M1616" s="16">
        <v>0</v>
      </c>
      <c r="N1616" s="58">
        <v>2</v>
      </c>
      <c r="O1616" s="16">
        <v>2</v>
      </c>
      <c r="P1616" s="16">
        <v>0.9</v>
      </c>
      <c r="Q1616" s="16">
        <v>0</v>
      </c>
      <c r="R1616" s="11">
        <v>1</v>
      </c>
      <c r="S1616" s="16">
        <v>0</v>
      </c>
      <c r="T1616" s="16">
        <v>1</v>
      </c>
      <c r="U1616" s="16">
        <v>2</v>
      </c>
      <c r="V1616" s="16">
        <v>0</v>
      </c>
      <c r="W1616" s="16">
        <v>2</v>
      </c>
      <c r="X1616" s="16">
        <v>0</v>
      </c>
      <c r="Y1616" s="16">
        <v>1</v>
      </c>
      <c r="Z1616" s="16">
        <v>0</v>
      </c>
      <c r="AA1616" s="16">
        <v>0</v>
      </c>
      <c r="AB1616" s="16">
        <v>0</v>
      </c>
      <c r="AC1616" s="16">
        <v>0</v>
      </c>
      <c r="AD1616" s="16">
        <v>15</v>
      </c>
      <c r="AE1616" s="16">
        <v>1</v>
      </c>
      <c r="AF1616" s="16" t="s">
        <v>396</v>
      </c>
      <c r="AG1616" s="11">
        <v>0</v>
      </c>
      <c r="AH1616" s="11">
        <v>1</v>
      </c>
      <c r="AI1616" s="11">
        <v>0</v>
      </c>
      <c r="AJ1616" s="11">
        <v>3</v>
      </c>
      <c r="AK1616" s="16">
        <v>0</v>
      </c>
      <c r="AL1616" s="16">
        <v>0</v>
      </c>
      <c r="AM1616" s="16">
        <v>0</v>
      </c>
      <c r="AN1616" s="16">
        <v>3</v>
      </c>
      <c r="AO1616" s="16">
        <v>5000</v>
      </c>
      <c r="AP1616" s="16">
        <v>2.5</v>
      </c>
      <c r="AQ1616" s="16">
        <v>0</v>
      </c>
      <c r="AR1616" s="11">
        <v>0</v>
      </c>
      <c r="AS1616" s="16">
        <v>90001023</v>
      </c>
      <c r="AT1616" s="20" t="s">
        <v>201</v>
      </c>
      <c r="AU1616" s="16" t="s">
        <v>353</v>
      </c>
      <c r="AV1616" s="19">
        <v>10000007</v>
      </c>
      <c r="AW1616" s="19">
        <v>70403003</v>
      </c>
      <c r="AX1616" s="17" t="s">
        <v>164</v>
      </c>
      <c r="AY1616" s="16">
        <v>0</v>
      </c>
      <c r="AZ1616" s="18">
        <v>0</v>
      </c>
      <c r="BA1616" s="18">
        <v>0</v>
      </c>
      <c r="BB1616" s="39" t="s">
        <v>2122</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ht="19.5" customHeight="1" spans="3:69">
      <c r="C1617" s="19">
        <v>79000004</v>
      </c>
      <c r="D1617" s="17" t="s">
        <v>695</v>
      </c>
      <c r="E1617" s="19">
        <v>1</v>
      </c>
      <c r="F1617" s="16">
        <v>60010100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2</v>
      </c>
      <c r="X1617" s="16">
        <v>0</v>
      </c>
      <c r="Y1617" s="16">
        <v>1</v>
      </c>
      <c r="Z1617" s="16">
        <v>0</v>
      </c>
      <c r="AA1617" s="16">
        <v>0</v>
      </c>
      <c r="AB1617" s="16">
        <v>0</v>
      </c>
      <c r="AC1617" s="16">
        <v>0</v>
      </c>
      <c r="AD1617" s="16">
        <v>12</v>
      </c>
      <c r="AE1617" s="16">
        <v>1</v>
      </c>
      <c r="AF1617" s="16" t="s">
        <v>396</v>
      </c>
      <c r="AG1617" s="11">
        <v>0</v>
      </c>
      <c r="AH1617" s="11">
        <v>1</v>
      </c>
      <c r="AI1617" s="11">
        <v>0</v>
      </c>
      <c r="AJ1617" s="11">
        <v>3</v>
      </c>
      <c r="AK1617" s="16">
        <v>0</v>
      </c>
      <c r="AL1617" s="16">
        <v>0</v>
      </c>
      <c r="AM1617" s="16">
        <v>0</v>
      </c>
      <c r="AN1617" s="16">
        <v>3</v>
      </c>
      <c r="AO1617" s="16">
        <v>5000</v>
      </c>
      <c r="AP1617" s="16">
        <v>2.5</v>
      </c>
      <c r="AQ1617" s="16">
        <v>0</v>
      </c>
      <c r="AR1617" s="11">
        <v>0</v>
      </c>
      <c r="AS1617" s="16">
        <v>80001030</v>
      </c>
      <c r="AT1617" s="20" t="s">
        <v>218</v>
      </c>
      <c r="AU1617" s="16" t="s">
        <v>353</v>
      </c>
      <c r="AV1617" s="19">
        <v>10000007</v>
      </c>
      <c r="AW1617" s="19">
        <v>70204001</v>
      </c>
      <c r="AX1617" s="17" t="s">
        <v>164</v>
      </c>
      <c r="AY1617" s="16">
        <v>0</v>
      </c>
      <c r="AZ1617" s="18">
        <v>0</v>
      </c>
      <c r="BA1617" s="18">
        <v>0</v>
      </c>
      <c r="BB1617" s="39" t="s">
        <v>696</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ht="20.1" customHeight="1" spans="3:69">
      <c r="C1618" s="19">
        <v>79000005</v>
      </c>
      <c r="D1618" s="20" t="s">
        <v>439</v>
      </c>
      <c r="E1618" s="19">
        <v>1</v>
      </c>
      <c r="F1618" s="19">
        <v>60010500</v>
      </c>
      <c r="G1618" s="19">
        <v>0</v>
      </c>
      <c r="H1618" s="18">
        <v>0</v>
      </c>
      <c r="I1618" s="19">
        <v>1</v>
      </c>
      <c r="J1618" s="19">
        <v>0</v>
      </c>
      <c r="K1618" s="19">
        <v>0</v>
      </c>
      <c r="L1618" s="19">
        <v>0</v>
      </c>
      <c r="M1618" s="19">
        <v>0</v>
      </c>
      <c r="N1618" s="58">
        <v>2</v>
      </c>
      <c r="O1618" s="19">
        <v>2</v>
      </c>
      <c r="P1618" s="19">
        <v>0.6</v>
      </c>
      <c r="Q1618" s="19">
        <v>0</v>
      </c>
      <c r="R1618" s="11">
        <v>0</v>
      </c>
      <c r="S1618" s="18">
        <v>0</v>
      </c>
      <c r="T1618" s="16">
        <v>1</v>
      </c>
      <c r="U1618" s="19">
        <v>2</v>
      </c>
      <c r="V1618" s="19">
        <v>0</v>
      </c>
      <c r="W1618" s="19">
        <v>0</v>
      </c>
      <c r="X1618" s="19">
        <v>0</v>
      </c>
      <c r="Y1618" s="19">
        <v>0</v>
      </c>
      <c r="Z1618" s="19">
        <v>0</v>
      </c>
      <c r="AA1618" s="19">
        <v>0</v>
      </c>
      <c r="AB1618" s="19">
        <v>0</v>
      </c>
      <c r="AC1618" s="19">
        <v>0</v>
      </c>
      <c r="AD1618" s="16">
        <v>99999</v>
      </c>
      <c r="AE1618" s="19">
        <v>0</v>
      </c>
      <c r="AF1618" s="19">
        <v>0</v>
      </c>
      <c r="AG1618" s="11">
        <v>2</v>
      </c>
      <c r="AH1618" s="11">
        <v>0</v>
      </c>
      <c r="AI1618" s="11">
        <v>0</v>
      </c>
      <c r="AJ1618" s="11">
        <v>0</v>
      </c>
      <c r="AK1618" s="19">
        <v>0</v>
      </c>
      <c r="AL1618" s="19">
        <v>0</v>
      </c>
      <c r="AM1618" s="19">
        <v>0</v>
      </c>
      <c r="AN1618" s="19">
        <v>0</v>
      </c>
      <c r="AO1618" s="19">
        <v>1000</v>
      </c>
      <c r="AP1618" s="19">
        <v>0</v>
      </c>
      <c r="AQ1618" s="19">
        <v>0</v>
      </c>
      <c r="AR1618" s="11">
        <v>90104002</v>
      </c>
      <c r="AS1618" s="19" t="s">
        <v>162</v>
      </c>
      <c r="AT1618" s="20" t="s">
        <v>163</v>
      </c>
      <c r="AU1618" s="19" t="s">
        <v>251</v>
      </c>
      <c r="AV1618" s="19">
        <v>0</v>
      </c>
      <c r="AW1618" s="19">
        <v>0</v>
      </c>
      <c r="AX1618" s="20" t="s">
        <v>164</v>
      </c>
      <c r="AY1618" s="20" t="s">
        <v>162</v>
      </c>
      <c r="AZ1618" s="18">
        <v>0</v>
      </c>
      <c r="BA1618" s="18">
        <v>0</v>
      </c>
      <c r="BB1618" s="76" t="s">
        <v>440</v>
      </c>
      <c r="BC1618" s="19">
        <v>0</v>
      </c>
      <c r="BD1618" s="16">
        <v>0</v>
      </c>
      <c r="BE1618" s="19">
        <v>0</v>
      </c>
      <c r="BF1618" s="19">
        <v>0</v>
      </c>
      <c r="BG1618" s="19">
        <v>0</v>
      </c>
      <c r="BH1618" s="19">
        <v>0</v>
      </c>
      <c r="BI1618" s="14">
        <v>0</v>
      </c>
      <c r="BJ1618" s="11">
        <v>0</v>
      </c>
      <c r="BK1618" s="11">
        <v>0</v>
      </c>
      <c r="BL1618" s="11">
        <v>0</v>
      </c>
      <c r="BM1618" s="11">
        <v>0</v>
      </c>
      <c r="BN1618" s="11">
        <v>0</v>
      </c>
      <c r="BO1618" s="11">
        <v>0</v>
      </c>
      <c r="BP1618" s="11">
        <v>0</v>
      </c>
      <c r="BQ1618" s="46">
        <v>0</v>
      </c>
    </row>
    <row r="1619" ht="20.1" customHeight="1" spans="3:69">
      <c r="C1619" s="19">
        <v>79000006</v>
      </c>
      <c r="D1619" s="17" t="s">
        <v>351</v>
      </c>
      <c r="E1619" s="19">
        <v>1</v>
      </c>
      <c r="F1619" s="16">
        <v>0</v>
      </c>
      <c r="G1619" s="19">
        <v>0</v>
      </c>
      <c r="H1619" s="18">
        <v>0</v>
      </c>
      <c r="I1619" s="19">
        <v>1</v>
      </c>
      <c r="J1619" s="19">
        <v>0</v>
      </c>
      <c r="K1619" s="19">
        <v>0</v>
      </c>
      <c r="L1619" s="16">
        <v>0</v>
      </c>
      <c r="M1619" s="16">
        <v>0</v>
      </c>
      <c r="N1619" s="16">
        <v>2</v>
      </c>
      <c r="O1619" s="16">
        <v>1</v>
      </c>
      <c r="P1619" s="16">
        <v>1</v>
      </c>
      <c r="Q1619" s="16">
        <v>0</v>
      </c>
      <c r="R1619" s="11">
        <v>0</v>
      </c>
      <c r="S1619" s="16">
        <v>0</v>
      </c>
      <c r="T1619" s="16">
        <v>1</v>
      </c>
      <c r="U1619" s="16">
        <v>2</v>
      </c>
      <c r="V1619" s="16">
        <v>0</v>
      </c>
      <c r="W1619" s="16">
        <v>2</v>
      </c>
      <c r="X1619" s="16">
        <v>0</v>
      </c>
      <c r="Y1619" s="16">
        <v>1</v>
      </c>
      <c r="Z1619" s="16">
        <v>0</v>
      </c>
      <c r="AA1619" s="16">
        <v>0</v>
      </c>
      <c r="AB1619" s="16">
        <v>0</v>
      </c>
      <c r="AC1619" s="16">
        <v>0</v>
      </c>
      <c r="AD1619" s="16">
        <v>6</v>
      </c>
      <c r="AE1619" s="16">
        <v>1</v>
      </c>
      <c r="AF1619" s="16">
        <v>3</v>
      </c>
      <c r="AG1619" s="11">
        <v>0</v>
      </c>
      <c r="AH1619" s="11">
        <v>0</v>
      </c>
      <c r="AI1619" s="11">
        <v>0</v>
      </c>
      <c r="AJ1619" s="11">
        <v>1.5</v>
      </c>
      <c r="AK1619" s="16">
        <v>0</v>
      </c>
      <c r="AL1619" s="16">
        <v>0</v>
      </c>
      <c r="AM1619" s="16">
        <v>0</v>
      </c>
      <c r="AN1619" s="16">
        <v>1</v>
      </c>
      <c r="AO1619" s="16">
        <v>5000</v>
      </c>
      <c r="AP1619" s="16">
        <v>0.5</v>
      </c>
      <c r="AQ1619" s="16">
        <v>0</v>
      </c>
      <c r="AR1619" s="11">
        <v>0</v>
      </c>
      <c r="AS1619" s="16" t="s">
        <v>162</v>
      </c>
      <c r="AT1619" s="20" t="s">
        <v>163</v>
      </c>
      <c r="AU1619" s="16" t="s">
        <v>353</v>
      </c>
      <c r="AV1619" s="19">
        <v>10000007</v>
      </c>
      <c r="AW1619" s="19">
        <v>70105001</v>
      </c>
      <c r="AX1619" s="17" t="s">
        <v>164</v>
      </c>
      <c r="AY1619" s="16" t="s">
        <v>2069</v>
      </c>
      <c r="AZ1619" s="18">
        <v>0</v>
      </c>
      <c r="BA1619" s="18">
        <v>0</v>
      </c>
      <c r="BB1619" s="39" t="s">
        <v>2070</v>
      </c>
      <c r="BC1619" s="16">
        <v>0</v>
      </c>
      <c r="BD1619" s="16">
        <v>0</v>
      </c>
      <c r="BE1619" s="16">
        <v>0</v>
      </c>
      <c r="BF1619" s="16">
        <v>0</v>
      </c>
      <c r="BG1619" s="16">
        <v>0</v>
      </c>
      <c r="BH1619" s="16">
        <v>0</v>
      </c>
      <c r="BI1619" s="14">
        <v>0</v>
      </c>
      <c r="BJ1619" s="11">
        <v>0</v>
      </c>
      <c r="BK1619" s="11">
        <v>0</v>
      </c>
      <c r="BL1619" s="11">
        <v>0</v>
      </c>
      <c r="BM1619" s="11">
        <v>0</v>
      </c>
      <c r="BN1619" s="11">
        <v>0</v>
      </c>
      <c r="BO1619" s="11">
        <v>0</v>
      </c>
      <c r="BP1619" s="11">
        <v>0</v>
      </c>
      <c r="BQ1619" s="46">
        <v>0</v>
      </c>
    </row>
    <row r="1620" ht="20.1" customHeight="1" spans="3:69">
      <c r="C1620" s="19">
        <v>79000007</v>
      </c>
      <c r="D1620" s="20" t="s">
        <v>356</v>
      </c>
      <c r="E1620" s="19">
        <v>1</v>
      </c>
      <c r="F1620" s="19">
        <v>60010500</v>
      </c>
      <c r="G1620" s="19">
        <v>0</v>
      </c>
      <c r="H1620" s="18">
        <v>0</v>
      </c>
      <c r="I1620" s="19">
        <v>1</v>
      </c>
      <c r="J1620" s="19">
        <v>0</v>
      </c>
      <c r="K1620" s="19">
        <v>0</v>
      </c>
      <c r="L1620" s="19">
        <v>0</v>
      </c>
      <c r="M1620" s="19">
        <v>0</v>
      </c>
      <c r="N1620" s="16">
        <v>2</v>
      </c>
      <c r="O1620" s="19">
        <v>2</v>
      </c>
      <c r="P1620" s="19">
        <v>0.8</v>
      </c>
      <c r="Q1620" s="19">
        <v>0</v>
      </c>
      <c r="R1620" s="11">
        <v>0</v>
      </c>
      <c r="S1620" s="18">
        <v>0</v>
      </c>
      <c r="T1620" s="16">
        <v>1</v>
      </c>
      <c r="U1620" s="19">
        <v>2</v>
      </c>
      <c r="V1620" s="19">
        <v>0</v>
      </c>
      <c r="W1620" s="19">
        <v>0</v>
      </c>
      <c r="X1620" s="19">
        <v>0</v>
      </c>
      <c r="Y1620" s="19">
        <v>0</v>
      </c>
      <c r="Z1620" s="19">
        <v>0</v>
      </c>
      <c r="AA1620" s="19">
        <v>0</v>
      </c>
      <c r="AB1620" s="16">
        <v>0</v>
      </c>
      <c r="AC1620" s="19">
        <v>0</v>
      </c>
      <c r="AD1620" s="19">
        <v>20</v>
      </c>
      <c r="AE1620" s="19">
        <v>0</v>
      </c>
      <c r="AF1620" s="19">
        <v>0</v>
      </c>
      <c r="AG1620" s="11">
        <v>2</v>
      </c>
      <c r="AH1620" s="11">
        <v>0</v>
      </c>
      <c r="AI1620" s="11">
        <v>0</v>
      </c>
      <c r="AJ1620" s="11">
        <v>0</v>
      </c>
      <c r="AK1620" s="19">
        <v>0</v>
      </c>
      <c r="AL1620" s="19">
        <v>0</v>
      </c>
      <c r="AM1620" s="19">
        <v>0</v>
      </c>
      <c r="AN1620" s="19">
        <v>0</v>
      </c>
      <c r="AO1620" s="19">
        <v>1000</v>
      </c>
      <c r="AP1620" s="19">
        <v>0</v>
      </c>
      <c r="AQ1620" s="19">
        <v>0</v>
      </c>
      <c r="AR1620" s="11">
        <v>90401004</v>
      </c>
      <c r="AS1620" s="19" t="s">
        <v>162</v>
      </c>
      <c r="AT1620" s="20" t="s">
        <v>163</v>
      </c>
      <c r="AU1620" s="19" t="s">
        <v>251</v>
      </c>
      <c r="AV1620" s="19">
        <v>0</v>
      </c>
      <c r="AW1620" s="19">
        <v>40000003</v>
      </c>
      <c r="AX1620" s="20" t="s">
        <v>164</v>
      </c>
      <c r="AY1620" s="20" t="s">
        <v>162</v>
      </c>
      <c r="AZ1620" s="18">
        <v>0</v>
      </c>
      <c r="BA1620" s="18">
        <v>0</v>
      </c>
      <c r="BB1620" s="76" t="s">
        <v>558</v>
      </c>
      <c r="BC1620" s="19">
        <v>0</v>
      </c>
      <c r="BD1620" s="16">
        <v>0</v>
      </c>
      <c r="BE1620" s="19">
        <v>0</v>
      </c>
      <c r="BF1620" s="19">
        <v>0</v>
      </c>
      <c r="BG1620" s="19">
        <v>0</v>
      </c>
      <c r="BH1620" s="19">
        <v>0</v>
      </c>
      <c r="BI1620" s="14">
        <v>0</v>
      </c>
      <c r="BJ1620" s="11">
        <v>0</v>
      </c>
      <c r="BK1620" s="11">
        <v>0</v>
      </c>
      <c r="BL1620" s="11">
        <v>0</v>
      </c>
      <c r="BM1620" s="11">
        <v>0</v>
      </c>
      <c r="BN1620" s="11">
        <v>0</v>
      </c>
      <c r="BO1620" s="11">
        <v>0</v>
      </c>
      <c r="BP1620" s="11">
        <v>0</v>
      </c>
      <c r="BQ1620" s="46">
        <v>0</v>
      </c>
    </row>
    <row r="1621" ht="19.5" customHeight="1" spans="3:69">
      <c r="C1621" s="19">
        <v>79000008</v>
      </c>
      <c r="D1621" s="17" t="s">
        <v>714</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1</v>
      </c>
      <c r="X1621" s="16">
        <v>0</v>
      </c>
      <c r="Y1621" s="16">
        <v>1</v>
      </c>
      <c r="Z1621" s="16">
        <v>0</v>
      </c>
      <c r="AA1621" s="16">
        <v>0</v>
      </c>
      <c r="AB1621" s="16">
        <v>0</v>
      </c>
      <c r="AC1621" s="16">
        <v>0</v>
      </c>
      <c r="AD1621" s="16">
        <v>30</v>
      </c>
      <c r="AE1621" s="16">
        <v>1</v>
      </c>
      <c r="AF1621" s="16" t="s">
        <v>556</v>
      </c>
      <c r="AG1621" s="11">
        <v>0</v>
      </c>
      <c r="AH1621" s="11">
        <v>0</v>
      </c>
      <c r="AI1621" s="11">
        <v>0</v>
      </c>
      <c r="AJ1621" s="11">
        <v>0</v>
      </c>
      <c r="AK1621" s="16">
        <v>0</v>
      </c>
      <c r="AL1621" s="16">
        <v>0</v>
      </c>
      <c r="AM1621" s="16">
        <v>0</v>
      </c>
      <c r="AN1621" s="16">
        <v>0.5</v>
      </c>
      <c r="AO1621" s="16">
        <v>999999</v>
      </c>
      <c r="AP1621" s="16">
        <v>0.5</v>
      </c>
      <c r="AQ1621" s="16">
        <v>0</v>
      </c>
      <c r="AR1621" s="11">
        <v>0</v>
      </c>
      <c r="AS1621" s="301" t="s">
        <v>651</v>
      </c>
      <c r="AT1621" s="20" t="s">
        <v>218</v>
      </c>
      <c r="AU1621" s="16" t="s">
        <v>353</v>
      </c>
      <c r="AV1621" s="19">
        <v>10000007</v>
      </c>
      <c r="AW1621" s="19">
        <v>70202004</v>
      </c>
      <c r="AX1621" s="20" t="s">
        <v>234</v>
      </c>
      <c r="AY1621" s="20" t="s">
        <v>264</v>
      </c>
      <c r="AZ1621" s="18">
        <v>0</v>
      </c>
      <c r="BA1621" s="18">
        <v>0</v>
      </c>
      <c r="BB1621" s="39" t="s">
        <v>2174</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ht="20.1" customHeight="1" spans="3:69">
      <c r="C1622" s="19">
        <v>79000009</v>
      </c>
      <c r="D1622" s="17" t="s">
        <v>359</v>
      </c>
      <c r="E1622" s="19">
        <v>1</v>
      </c>
      <c r="F1622" s="16">
        <v>60010300</v>
      </c>
      <c r="G1622" s="19">
        <v>0</v>
      </c>
      <c r="H1622" s="18">
        <v>0</v>
      </c>
      <c r="I1622" s="19">
        <v>1</v>
      </c>
      <c r="J1622" s="19">
        <v>0</v>
      </c>
      <c r="K1622" s="19">
        <v>0</v>
      </c>
      <c r="L1622" s="16">
        <v>0</v>
      </c>
      <c r="M1622" s="16">
        <v>0</v>
      </c>
      <c r="N1622" s="16">
        <v>2</v>
      </c>
      <c r="O1622" s="16">
        <v>1</v>
      </c>
      <c r="P1622" s="16">
        <v>0.5</v>
      </c>
      <c r="Q1622" s="16">
        <v>0</v>
      </c>
      <c r="R1622" s="11">
        <v>0</v>
      </c>
      <c r="S1622" s="16">
        <v>0</v>
      </c>
      <c r="T1622" s="16">
        <v>1</v>
      </c>
      <c r="U1622" s="16">
        <v>2</v>
      </c>
      <c r="V1622" s="16">
        <v>0</v>
      </c>
      <c r="W1622" s="16">
        <v>2</v>
      </c>
      <c r="X1622" s="16">
        <v>0</v>
      </c>
      <c r="Y1622" s="16">
        <v>0</v>
      </c>
      <c r="Z1622" s="16">
        <v>0</v>
      </c>
      <c r="AA1622" s="16">
        <v>0</v>
      </c>
      <c r="AB1622" s="16">
        <v>0</v>
      </c>
      <c r="AC1622" s="16">
        <v>0</v>
      </c>
      <c r="AD1622" s="16">
        <v>12</v>
      </c>
      <c r="AE1622" s="16">
        <v>2</v>
      </c>
      <c r="AF1622" s="16" t="s">
        <v>171</v>
      </c>
      <c r="AG1622" s="11">
        <v>0</v>
      </c>
      <c r="AH1622" s="11">
        <v>2</v>
      </c>
      <c r="AI1622" s="11">
        <v>0</v>
      </c>
      <c r="AJ1622" s="11">
        <v>1.5</v>
      </c>
      <c r="AK1622" s="16">
        <v>0</v>
      </c>
      <c r="AL1622" s="16">
        <v>0</v>
      </c>
      <c r="AM1622" s="16">
        <v>0</v>
      </c>
      <c r="AN1622" s="16">
        <v>2.5</v>
      </c>
      <c r="AO1622" s="16">
        <v>4000</v>
      </c>
      <c r="AP1622" s="16">
        <v>2</v>
      </c>
      <c r="AQ1622" s="16">
        <v>0</v>
      </c>
      <c r="AR1622" s="11">
        <v>0</v>
      </c>
      <c r="AS1622" s="16" t="s">
        <v>162</v>
      </c>
      <c r="AT1622" s="20" t="s">
        <v>218</v>
      </c>
      <c r="AU1622" s="16" t="s">
        <v>360</v>
      </c>
      <c r="AV1622" s="19">
        <v>10001007</v>
      </c>
      <c r="AW1622" s="19">
        <v>70103001</v>
      </c>
      <c r="AX1622" s="17" t="s">
        <v>164</v>
      </c>
      <c r="AY1622" s="16">
        <v>0</v>
      </c>
      <c r="AZ1622" s="18">
        <v>0</v>
      </c>
      <c r="BA1622" s="18">
        <v>0</v>
      </c>
      <c r="BB1622" s="39" t="s">
        <v>361</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ht="19.5" customHeight="1" spans="3:69">
      <c r="C1623" s="19">
        <v>79000010</v>
      </c>
      <c r="D1623" s="17" t="s">
        <v>2152</v>
      </c>
      <c r="E1623" s="19">
        <v>1</v>
      </c>
      <c r="F1623" s="16">
        <v>60010100</v>
      </c>
      <c r="G1623" s="19">
        <v>0</v>
      </c>
      <c r="H1623" s="18">
        <v>0</v>
      </c>
      <c r="I1623" s="19">
        <v>1</v>
      </c>
      <c r="J1623" s="19">
        <v>0</v>
      </c>
      <c r="K1623" s="19">
        <v>0</v>
      </c>
      <c r="L1623" s="16">
        <v>0</v>
      </c>
      <c r="M1623" s="16">
        <v>0</v>
      </c>
      <c r="N1623" s="16">
        <v>2</v>
      </c>
      <c r="O1623" s="16">
        <v>1</v>
      </c>
      <c r="P1623" s="16">
        <v>0.3</v>
      </c>
      <c r="Q1623" s="16">
        <v>0</v>
      </c>
      <c r="R1623" s="11">
        <v>0</v>
      </c>
      <c r="S1623" s="16">
        <v>0</v>
      </c>
      <c r="T1623" s="16">
        <v>1</v>
      </c>
      <c r="U1623" s="16">
        <v>2</v>
      </c>
      <c r="V1623" s="16">
        <v>0</v>
      </c>
      <c r="W1623" s="16">
        <v>2</v>
      </c>
      <c r="X1623" s="16">
        <v>0</v>
      </c>
      <c r="Y1623" s="16">
        <v>1</v>
      </c>
      <c r="Z1623" s="16">
        <v>0</v>
      </c>
      <c r="AA1623" s="16">
        <v>0</v>
      </c>
      <c r="AB1623" s="16">
        <v>0</v>
      </c>
      <c r="AC1623" s="16">
        <v>0</v>
      </c>
      <c r="AD1623" s="16">
        <v>20</v>
      </c>
      <c r="AE1623" s="16">
        <v>1</v>
      </c>
      <c r="AF1623" s="16" t="s">
        <v>556</v>
      </c>
      <c r="AG1623" s="11">
        <v>1</v>
      </c>
      <c r="AH1623" s="11">
        <v>0</v>
      </c>
      <c r="AI1623" s="11">
        <v>0</v>
      </c>
      <c r="AJ1623" s="11">
        <v>0</v>
      </c>
      <c r="AK1623" s="16">
        <v>0</v>
      </c>
      <c r="AL1623" s="16">
        <v>0</v>
      </c>
      <c r="AM1623" s="16">
        <v>0</v>
      </c>
      <c r="AN1623" s="16">
        <v>0.5</v>
      </c>
      <c r="AO1623" s="16">
        <v>999999</v>
      </c>
      <c r="AP1623" s="16">
        <v>2</v>
      </c>
      <c r="AQ1623" s="16">
        <v>0</v>
      </c>
      <c r="AR1623" s="11">
        <v>0</v>
      </c>
      <c r="AS1623" s="16" t="s">
        <v>551</v>
      </c>
      <c r="AT1623" s="20" t="s">
        <v>218</v>
      </c>
      <c r="AU1623" s="16" t="s">
        <v>353</v>
      </c>
      <c r="AV1623" s="19">
        <v>10000007</v>
      </c>
      <c r="AW1623" s="19">
        <v>70405007</v>
      </c>
      <c r="AX1623" s="20" t="s">
        <v>234</v>
      </c>
      <c r="AY1623" s="20" t="s">
        <v>264</v>
      </c>
      <c r="AZ1623" s="18">
        <v>0</v>
      </c>
      <c r="BA1623" s="18">
        <v>0</v>
      </c>
      <c r="BB1623" s="39" t="s">
        <v>2153</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ht="20.1" customHeight="1" spans="3:69">
      <c r="C1624" s="19">
        <v>79000011</v>
      </c>
      <c r="D1624" s="20" t="s">
        <v>2181</v>
      </c>
      <c r="E1624" s="19">
        <v>1</v>
      </c>
      <c r="F1624" s="19">
        <v>60010500</v>
      </c>
      <c r="G1624" s="19">
        <v>0</v>
      </c>
      <c r="H1624" s="18">
        <v>0</v>
      </c>
      <c r="I1624" s="19">
        <v>1</v>
      </c>
      <c r="J1624" s="19">
        <v>0</v>
      </c>
      <c r="K1624" s="19">
        <v>0</v>
      </c>
      <c r="L1624" s="19">
        <v>0</v>
      </c>
      <c r="M1624" s="19">
        <v>0</v>
      </c>
      <c r="N1624" s="16">
        <v>2</v>
      </c>
      <c r="O1624" s="19">
        <v>2</v>
      </c>
      <c r="P1624" s="19">
        <v>0.95</v>
      </c>
      <c r="Q1624" s="19">
        <v>0</v>
      </c>
      <c r="R1624" s="11">
        <v>0</v>
      </c>
      <c r="S1624" s="18">
        <v>0</v>
      </c>
      <c r="T1624" s="16">
        <v>1</v>
      </c>
      <c r="U1624" s="19">
        <v>2</v>
      </c>
      <c r="V1624" s="19">
        <v>0</v>
      </c>
      <c r="W1624" s="19">
        <v>0</v>
      </c>
      <c r="X1624" s="19">
        <v>0</v>
      </c>
      <c r="Y1624" s="19">
        <v>0</v>
      </c>
      <c r="Z1624" s="19">
        <v>0</v>
      </c>
      <c r="AA1624" s="19">
        <v>0</v>
      </c>
      <c r="AB1624" s="16">
        <v>0</v>
      </c>
      <c r="AC1624" s="19">
        <v>0</v>
      </c>
      <c r="AD1624" s="19">
        <v>20</v>
      </c>
      <c r="AE1624" s="19">
        <v>0</v>
      </c>
      <c r="AF1624" s="19">
        <v>0</v>
      </c>
      <c r="AG1624" s="11">
        <v>7</v>
      </c>
      <c r="AH1624" s="11">
        <v>0</v>
      </c>
      <c r="AI1624" s="11">
        <v>0</v>
      </c>
      <c r="AJ1624" s="11">
        <v>0</v>
      </c>
      <c r="AK1624" s="19">
        <v>0</v>
      </c>
      <c r="AL1624" s="19">
        <v>0</v>
      </c>
      <c r="AM1624" s="19">
        <v>0</v>
      </c>
      <c r="AN1624" s="19">
        <v>0</v>
      </c>
      <c r="AO1624" s="19">
        <v>1000</v>
      </c>
      <c r="AP1624" s="19">
        <v>0.5</v>
      </c>
      <c r="AQ1624" s="19">
        <v>0</v>
      </c>
      <c r="AR1624" s="11">
        <v>0</v>
      </c>
      <c r="AS1624" s="19">
        <v>83000001</v>
      </c>
      <c r="AT1624" s="20" t="s">
        <v>485</v>
      </c>
      <c r="AU1624" s="19">
        <v>0</v>
      </c>
      <c r="AV1624" s="19">
        <v>10007001</v>
      </c>
      <c r="AW1624" s="19">
        <v>0</v>
      </c>
      <c r="AX1624" s="20" t="s">
        <v>164</v>
      </c>
      <c r="AY1624" s="20" t="s">
        <v>162</v>
      </c>
      <c r="AZ1624" s="18">
        <v>0</v>
      </c>
      <c r="BA1624" s="18">
        <v>0</v>
      </c>
      <c r="BB1624" s="76" t="s">
        <v>2182</v>
      </c>
      <c r="BC1624" s="19">
        <v>0</v>
      </c>
      <c r="BD1624" s="16">
        <v>0</v>
      </c>
      <c r="BE1624" s="19">
        <v>0</v>
      </c>
      <c r="BF1624" s="19">
        <v>0</v>
      </c>
      <c r="BG1624" s="19">
        <v>0</v>
      </c>
      <c r="BH1624" s="19">
        <v>0</v>
      </c>
      <c r="BI1624" s="14">
        <v>0</v>
      </c>
      <c r="BJ1624" s="11">
        <v>0</v>
      </c>
      <c r="BK1624" s="11">
        <v>0</v>
      </c>
      <c r="BL1624" s="11">
        <v>0</v>
      </c>
      <c r="BM1624" s="11">
        <v>0</v>
      </c>
      <c r="BN1624" s="11">
        <v>0</v>
      </c>
      <c r="BO1624" s="11">
        <v>0</v>
      </c>
      <c r="BP1624" s="11">
        <v>0</v>
      </c>
      <c r="BQ1624" s="46">
        <v>0</v>
      </c>
    </row>
    <row r="1625" ht="20.1" customHeight="1" spans="3:69">
      <c r="C1625" s="19">
        <v>79000012</v>
      </c>
      <c r="D1625" s="17" t="s">
        <v>496</v>
      </c>
      <c r="E1625" s="16">
        <v>2</v>
      </c>
      <c r="F1625" s="16">
        <v>61012301</v>
      </c>
      <c r="G1625" s="16">
        <v>0</v>
      </c>
      <c r="H1625" s="18">
        <v>0</v>
      </c>
      <c r="I1625" s="19">
        <v>1</v>
      </c>
      <c r="J1625" s="19">
        <v>0</v>
      </c>
      <c r="K1625" s="19">
        <v>0</v>
      </c>
      <c r="L1625" s="16">
        <v>0</v>
      </c>
      <c r="M1625" s="16">
        <v>0</v>
      </c>
      <c r="N1625" s="16">
        <v>2</v>
      </c>
      <c r="O1625" s="16">
        <v>1</v>
      </c>
      <c r="P1625" s="16">
        <v>0.5</v>
      </c>
      <c r="Q1625" s="16">
        <v>0</v>
      </c>
      <c r="R1625" s="11">
        <v>0</v>
      </c>
      <c r="S1625" s="16">
        <v>0</v>
      </c>
      <c r="T1625" s="16">
        <v>1</v>
      </c>
      <c r="U1625" s="16">
        <v>2</v>
      </c>
      <c r="V1625" s="16">
        <v>0</v>
      </c>
      <c r="W1625" s="16">
        <v>1.4</v>
      </c>
      <c r="X1625" s="16">
        <v>150</v>
      </c>
      <c r="Y1625" s="16">
        <v>1</v>
      </c>
      <c r="Z1625" s="16">
        <v>0</v>
      </c>
      <c r="AA1625" s="16">
        <v>0</v>
      </c>
      <c r="AB1625" s="16">
        <v>0</v>
      </c>
      <c r="AC1625" s="16">
        <v>0</v>
      </c>
      <c r="AD1625" s="16">
        <v>12</v>
      </c>
      <c r="AE1625" s="16">
        <v>2</v>
      </c>
      <c r="AF1625" s="16" t="s">
        <v>171</v>
      </c>
      <c r="AG1625" s="11">
        <v>0</v>
      </c>
      <c r="AH1625" s="11">
        <v>2</v>
      </c>
      <c r="AI1625" s="11">
        <v>0</v>
      </c>
      <c r="AJ1625" s="11">
        <v>1.5</v>
      </c>
      <c r="AK1625" s="16">
        <v>0</v>
      </c>
      <c r="AL1625" s="16">
        <v>0</v>
      </c>
      <c r="AM1625" s="16">
        <v>0</v>
      </c>
      <c r="AN1625" s="16">
        <v>1.5</v>
      </c>
      <c r="AO1625" s="16">
        <v>1200</v>
      </c>
      <c r="AP1625" s="16">
        <v>1</v>
      </c>
      <c r="AQ1625" s="16">
        <v>15</v>
      </c>
      <c r="AR1625" s="11">
        <v>0</v>
      </c>
      <c r="AS1625" s="16" t="s">
        <v>162</v>
      </c>
      <c r="AT1625" s="17" t="s">
        <v>201</v>
      </c>
      <c r="AU1625" s="16" t="s">
        <v>173</v>
      </c>
      <c r="AV1625" s="19">
        <v>10000011</v>
      </c>
      <c r="AW1625" s="19">
        <v>70404001</v>
      </c>
      <c r="AX1625" s="17" t="s">
        <v>174</v>
      </c>
      <c r="AY1625" s="16">
        <v>0</v>
      </c>
      <c r="AZ1625" s="18">
        <v>0</v>
      </c>
      <c r="BA1625" s="18">
        <v>0</v>
      </c>
      <c r="BB1625" s="39" t="s">
        <v>517</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ht="20.1" customHeight="1" spans="3:69">
      <c r="C1626" s="95">
        <v>79000013</v>
      </c>
      <c r="D1626" s="94" t="s">
        <v>501</v>
      </c>
      <c r="E1626" s="96">
        <v>1</v>
      </c>
      <c r="F1626" s="96">
        <v>61012201</v>
      </c>
      <c r="G1626" s="96">
        <v>0</v>
      </c>
      <c r="H1626" s="97">
        <v>0</v>
      </c>
      <c r="I1626" s="95">
        <v>1</v>
      </c>
      <c r="J1626" s="96">
        <v>0</v>
      </c>
      <c r="K1626" s="96">
        <v>0</v>
      </c>
      <c r="L1626" s="96">
        <v>0</v>
      </c>
      <c r="M1626" s="96">
        <v>0</v>
      </c>
      <c r="N1626" s="96">
        <v>2</v>
      </c>
      <c r="O1626" s="96">
        <v>2</v>
      </c>
      <c r="P1626" s="96">
        <v>0.8</v>
      </c>
      <c r="Q1626" s="96">
        <v>0</v>
      </c>
      <c r="R1626" s="100">
        <v>0</v>
      </c>
      <c r="S1626" s="96">
        <v>0</v>
      </c>
      <c r="T1626" s="96">
        <v>1</v>
      </c>
      <c r="U1626" s="96">
        <v>2</v>
      </c>
      <c r="V1626" s="96">
        <v>0</v>
      </c>
      <c r="W1626" s="96">
        <v>3</v>
      </c>
      <c r="X1626" s="96">
        <v>0</v>
      </c>
      <c r="Y1626" s="96">
        <v>1</v>
      </c>
      <c r="Z1626" s="96">
        <v>0</v>
      </c>
      <c r="AA1626" s="96">
        <v>0</v>
      </c>
      <c r="AB1626" s="96">
        <v>0</v>
      </c>
      <c r="AC1626" s="96">
        <v>0</v>
      </c>
      <c r="AD1626" s="96">
        <v>12</v>
      </c>
      <c r="AE1626" s="96">
        <v>1</v>
      </c>
      <c r="AF1626" s="96">
        <v>3</v>
      </c>
      <c r="AG1626" s="100">
        <v>0</v>
      </c>
      <c r="AH1626" s="100">
        <v>1</v>
      </c>
      <c r="AI1626" s="100">
        <v>0</v>
      </c>
      <c r="AJ1626" s="100">
        <v>1.5</v>
      </c>
      <c r="AK1626" s="96">
        <v>0</v>
      </c>
      <c r="AL1626" s="96">
        <v>0</v>
      </c>
      <c r="AM1626" s="96">
        <v>0</v>
      </c>
      <c r="AN1626" s="96">
        <v>1</v>
      </c>
      <c r="AO1626" s="96">
        <v>4000</v>
      </c>
      <c r="AP1626" s="96">
        <v>1</v>
      </c>
      <c r="AQ1626" s="96">
        <v>0</v>
      </c>
      <c r="AR1626" s="100">
        <v>90104021</v>
      </c>
      <c r="AS1626" s="96">
        <v>90104022</v>
      </c>
      <c r="AT1626" s="94" t="s">
        <v>497</v>
      </c>
      <c r="AU1626" s="96" t="s">
        <v>353</v>
      </c>
      <c r="AV1626" s="95">
        <v>10000001</v>
      </c>
      <c r="AW1626" s="95">
        <v>62001403</v>
      </c>
      <c r="AX1626" s="94" t="s">
        <v>502</v>
      </c>
      <c r="AY1626" s="96">
        <v>0</v>
      </c>
      <c r="AZ1626" s="97">
        <v>0</v>
      </c>
      <c r="BA1626" s="97">
        <v>0</v>
      </c>
      <c r="BB1626" s="125" t="s">
        <v>2199</v>
      </c>
      <c r="BC1626" s="96">
        <v>0</v>
      </c>
      <c r="BD1626" s="96">
        <v>0</v>
      </c>
      <c r="BE1626" s="96">
        <v>0</v>
      </c>
      <c r="BF1626" s="96">
        <v>0</v>
      </c>
      <c r="BG1626" s="96">
        <v>0</v>
      </c>
      <c r="BH1626" s="96">
        <v>0</v>
      </c>
      <c r="BI1626" s="91">
        <v>0</v>
      </c>
      <c r="BJ1626" s="100">
        <v>0</v>
      </c>
      <c r="BK1626" s="100">
        <v>0</v>
      </c>
      <c r="BL1626" s="100">
        <v>0</v>
      </c>
      <c r="BM1626" s="100">
        <v>0</v>
      </c>
      <c r="BN1626" s="100">
        <v>0</v>
      </c>
      <c r="BO1626" s="100">
        <v>0</v>
      </c>
      <c r="BP1626" s="11">
        <v>0</v>
      </c>
      <c r="BQ1626" s="46">
        <v>0</v>
      </c>
    </row>
    <row r="1627" ht="20.1" customHeight="1" spans="3:69">
      <c r="C1627" s="95">
        <v>79000014</v>
      </c>
      <c r="D1627" s="93" t="s">
        <v>478</v>
      </c>
      <c r="E1627" s="91">
        <v>1</v>
      </c>
      <c r="F1627" s="91">
        <v>60010002</v>
      </c>
      <c r="G1627" s="91">
        <v>0</v>
      </c>
      <c r="H1627" s="92">
        <v>0</v>
      </c>
      <c r="I1627" s="91">
        <v>1</v>
      </c>
      <c r="J1627" s="91">
        <v>0</v>
      </c>
      <c r="K1627" s="92">
        <v>0</v>
      </c>
      <c r="L1627" s="92">
        <v>0</v>
      </c>
      <c r="M1627" s="91">
        <v>0</v>
      </c>
      <c r="N1627" s="91">
        <v>2</v>
      </c>
      <c r="O1627" s="91">
        <v>2</v>
      </c>
      <c r="P1627" s="96">
        <v>0.8</v>
      </c>
      <c r="Q1627" s="91">
        <v>1</v>
      </c>
      <c r="R1627" s="100">
        <v>0</v>
      </c>
      <c r="S1627" s="91">
        <v>0</v>
      </c>
      <c r="T1627" s="96">
        <v>1</v>
      </c>
      <c r="U1627" s="91">
        <v>1</v>
      </c>
      <c r="V1627" s="92">
        <v>0</v>
      </c>
      <c r="W1627" s="91">
        <v>2</v>
      </c>
      <c r="X1627" s="91">
        <v>0</v>
      </c>
      <c r="Y1627" s="91">
        <v>0</v>
      </c>
      <c r="Z1627" s="91">
        <v>0</v>
      </c>
      <c r="AA1627" s="92">
        <v>0</v>
      </c>
      <c r="AB1627" s="91">
        <v>0</v>
      </c>
      <c r="AC1627" s="91">
        <v>0</v>
      </c>
      <c r="AD1627" s="91">
        <v>10</v>
      </c>
      <c r="AE1627" s="91">
        <v>1</v>
      </c>
      <c r="AF1627" s="91">
        <v>5</v>
      </c>
      <c r="AG1627" s="101">
        <v>0</v>
      </c>
      <c r="AH1627" s="101">
        <v>1</v>
      </c>
      <c r="AI1627" s="100">
        <v>0</v>
      </c>
      <c r="AJ1627" s="91">
        <v>2.5</v>
      </c>
      <c r="AK1627" s="102">
        <v>0</v>
      </c>
      <c r="AL1627" s="91">
        <v>1</v>
      </c>
      <c r="AM1627" s="91">
        <v>0</v>
      </c>
      <c r="AN1627" s="91">
        <v>1</v>
      </c>
      <c r="AO1627" s="91">
        <v>3000</v>
      </c>
      <c r="AP1627" s="91">
        <v>1</v>
      </c>
      <c r="AQ1627" s="91">
        <v>0</v>
      </c>
      <c r="AR1627" s="295" t="s">
        <v>479</v>
      </c>
      <c r="AS1627" s="296" t="s">
        <v>480</v>
      </c>
      <c r="AT1627" s="91" t="s">
        <v>218</v>
      </c>
      <c r="AU1627" s="92">
        <v>0</v>
      </c>
      <c r="AV1627" s="92">
        <v>0</v>
      </c>
      <c r="AW1627" s="92">
        <v>62001401</v>
      </c>
      <c r="AX1627" s="98" t="s">
        <v>164</v>
      </c>
      <c r="AY1627" s="96">
        <v>0</v>
      </c>
      <c r="AZ1627" s="97">
        <v>0</v>
      </c>
      <c r="BA1627" s="97">
        <v>0</v>
      </c>
      <c r="BB1627" s="107" t="s">
        <v>2200</v>
      </c>
      <c r="BC1627" s="91">
        <v>0</v>
      </c>
      <c r="BD1627" s="91">
        <v>0</v>
      </c>
      <c r="BE1627" s="95">
        <v>0</v>
      </c>
      <c r="BF1627" s="91">
        <v>0</v>
      </c>
      <c r="BG1627" s="91">
        <v>0</v>
      </c>
      <c r="BH1627" s="102">
        <v>0</v>
      </c>
      <c r="BI1627" s="91">
        <v>0</v>
      </c>
      <c r="BJ1627" s="100">
        <v>0</v>
      </c>
      <c r="BK1627" s="100">
        <v>0</v>
      </c>
      <c r="BL1627" s="100">
        <v>0</v>
      </c>
      <c r="BM1627" s="100">
        <v>0</v>
      </c>
      <c r="BN1627" s="100">
        <v>0</v>
      </c>
      <c r="BO1627" s="100">
        <v>0</v>
      </c>
      <c r="BP1627" s="11">
        <v>0</v>
      </c>
      <c r="BQ1627" s="46">
        <v>0</v>
      </c>
    </row>
    <row r="1628" ht="20.1" customHeight="1" spans="3:69">
      <c r="C1628" s="95">
        <v>79000015</v>
      </c>
      <c r="D1628" s="94" t="s">
        <v>525</v>
      </c>
      <c r="E1628" s="96">
        <v>2</v>
      </c>
      <c r="F1628" s="96">
        <v>61012301</v>
      </c>
      <c r="G1628" s="96">
        <v>0</v>
      </c>
      <c r="H1628" s="97">
        <v>0</v>
      </c>
      <c r="I1628" s="95">
        <v>1</v>
      </c>
      <c r="J1628" s="95">
        <v>0</v>
      </c>
      <c r="K1628" s="95">
        <v>0</v>
      </c>
      <c r="L1628" s="96">
        <v>0</v>
      </c>
      <c r="M1628" s="96">
        <v>0</v>
      </c>
      <c r="N1628" s="96">
        <v>2</v>
      </c>
      <c r="O1628" s="96">
        <v>2</v>
      </c>
      <c r="P1628" s="96">
        <v>0.8</v>
      </c>
      <c r="Q1628" s="96">
        <v>0</v>
      </c>
      <c r="R1628" s="100">
        <v>0</v>
      </c>
      <c r="S1628" s="96">
        <v>0</v>
      </c>
      <c r="T1628" s="96">
        <v>1</v>
      </c>
      <c r="U1628" s="96">
        <v>2</v>
      </c>
      <c r="V1628" s="96">
        <v>0</v>
      </c>
      <c r="W1628" s="96">
        <v>3</v>
      </c>
      <c r="X1628" s="96">
        <v>0</v>
      </c>
      <c r="Y1628" s="96">
        <v>1</v>
      </c>
      <c r="Z1628" s="96">
        <v>0</v>
      </c>
      <c r="AA1628" s="96">
        <v>0</v>
      </c>
      <c r="AB1628" s="96">
        <v>0</v>
      </c>
      <c r="AC1628" s="96">
        <v>1</v>
      </c>
      <c r="AD1628" s="96">
        <v>12</v>
      </c>
      <c r="AE1628" s="96">
        <v>1</v>
      </c>
      <c r="AF1628" s="96">
        <v>6</v>
      </c>
      <c r="AG1628" s="100">
        <v>0</v>
      </c>
      <c r="AH1628" s="100">
        <v>1</v>
      </c>
      <c r="AI1628" s="100">
        <v>0</v>
      </c>
      <c r="AJ1628" s="100">
        <v>3</v>
      </c>
      <c r="AK1628" s="96">
        <v>0</v>
      </c>
      <c r="AL1628" s="96">
        <v>1</v>
      </c>
      <c r="AM1628" s="96">
        <v>0</v>
      </c>
      <c r="AN1628" s="96">
        <v>1</v>
      </c>
      <c r="AO1628" s="96">
        <v>3000</v>
      </c>
      <c r="AP1628" s="96">
        <v>1</v>
      </c>
      <c r="AQ1628" s="96">
        <v>0</v>
      </c>
      <c r="AR1628" s="100">
        <v>0</v>
      </c>
      <c r="AS1628" s="299" t="s">
        <v>523</v>
      </c>
      <c r="AT1628" s="94" t="s">
        <v>402</v>
      </c>
      <c r="AU1628" s="96" t="s">
        <v>173</v>
      </c>
      <c r="AV1628" s="95">
        <v>10000011</v>
      </c>
      <c r="AW1628" s="95">
        <v>62001502</v>
      </c>
      <c r="AX1628" s="98" t="s">
        <v>164</v>
      </c>
      <c r="AY1628" s="96">
        <v>0</v>
      </c>
      <c r="AZ1628" s="97">
        <v>0</v>
      </c>
      <c r="BA1628" s="97">
        <v>0</v>
      </c>
      <c r="BB1628" s="108" t="s">
        <v>526</v>
      </c>
      <c r="BC1628" s="96">
        <v>0</v>
      </c>
      <c r="BD1628" s="96">
        <v>0</v>
      </c>
      <c r="BE1628" s="96">
        <v>0</v>
      </c>
      <c r="BF1628" s="96">
        <v>0</v>
      </c>
      <c r="BG1628" s="96">
        <v>0</v>
      </c>
      <c r="BH1628" s="96">
        <v>0</v>
      </c>
      <c r="BI1628" s="91">
        <v>0</v>
      </c>
      <c r="BJ1628" s="100">
        <v>0</v>
      </c>
      <c r="BK1628" s="100">
        <v>0</v>
      </c>
      <c r="BL1628" s="100">
        <v>0</v>
      </c>
      <c r="BM1628" s="100">
        <v>0</v>
      </c>
      <c r="BN1628" s="100">
        <v>0</v>
      </c>
      <c r="BO1628" s="100">
        <v>0</v>
      </c>
      <c r="BP1628" s="11">
        <v>0</v>
      </c>
      <c r="BQ1628" s="46">
        <v>0</v>
      </c>
    </row>
    <row r="1629" ht="20.1" customHeight="1" spans="3:69">
      <c r="C1629" s="95">
        <v>79000016</v>
      </c>
      <c r="D1629" s="99" t="s">
        <v>527</v>
      </c>
      <c r="E1629" s="91">
        <v>1</v>
      </c>
      <c r="F1629" s="91">
        <v>60010002</v>
      </c>
      <c r="G1629" s="91">
        <v>0</v>
      </c>
      <c r="H1629" s="92">
        <v>0</v>
      </c>
      <c r="I1629" s="91">
        <v>0</v>
      </c>
      <c r="J1629" s="91">
        <v>0</v>
      </c>
      <c r="K1629" s="92">
        <v>0</v>
      </c>
      <c r="L1629" s="92">
        <v>0</v>
      </c>
      <c r="M1629" s="91">
        <v>0</v>
      </c>
      <c r="N1629" s="96">
        <v>2</v>
      </c>
      <c r="O1629" s="96">
        <v>2</v>
      </c>
      <c r="P1629" s="91">
        <v>0.8</v>
      </c>
      <c r="Q1629" s="91">
        <v>0</v>
      </c>
      <c r="R1629" s="100">
        <v>0</v>
      </c>
      <c r="S1629" s="91">
        <v>0</v>
      </c>
      <c r="T1629" s="96">
        <v>1</v>
      </c>
      <c r="U1629" s="91">
        <v>2</v>
      </c>
      <c r="V1629" s="92">
        <v>0</v>
      </c>
      <c r="W1629" s="91">
        <v>3</v>
      </c>
      <c r="X1629" s="91">
        <v>0</v>
      </c>
      <c r="Y1629" s="91">
        <v>0</v>
      </c>
      <c r="Z1629" s="91">
        <v>0</v>
      </c>
      <c r="AA1629" s="92">
        <v>0</v>
      </c>
      <c r="AB1629" s="91">
        <v>0</v>
      </c>
      <c r="AC1629" s="91">
        <v>0</v>
      </c>
      <c r="AD1629" s="91">
        <v>8</v>
      </c>
      <c r="AE1629" s="91">
        <v>2</v>
      </c>
      <c r="AF1629" s="91" t="s">
        <v>661</v>
      </c>
      <c r="AG1629" s="101">
        <v>0</v>
      </c>
      <c r="AH1629" s="101">
        <v>2</v>
      </c>
      <c r="AI1629" s="100">
        <v>0</v>
      </c>
      <c r="AJ1629" s="91">
        <v>1.5</v>
      </c>
      <c r="AK1629" s="102">
        <v>0</v>
      </c>
      <c r="AL1629" s="91">
        <v>0</v>
      </c>
      <c r="AM1629" s="91">
        <v>0</v>
      </c>
      <c r="AN1629" s="91">
        <v>2.5</v>
      </c>
      <c r="AO1629" s="96">
        <v>8000</v>
      </c>
      <c r="AP1629" s="91">
        <v>1.5</v>
      </c>
      <c r="AQ1629" s="91">
        <v>10</v>
      </c>
      <c r="AR1629" s="100">
        <v>0</v>
      </c>
      <c r="AS1629" s="300" t="s">
        <v>523</v>
      </c>
      <c r="AT1629" s="98" t="s">
        <v>218</v>
      </c>
      <c r="AU1629" s="92">
        <v>0</v>
      </c>
      <c r="AV1629" s="92">
        <v>0</v>
      </c>
      <c r="AW1629" s="92">
        <v>62001503</v>
      </c>
      <c r="AX1629" s="98" t="s">
        <v>384</v>
      </c>
      <c r="AY1629" s="96" t="s">
        <v>528</v>
      </c>
      <c r="AZ1629" s="97">
        <v>0</v>
      </c>
      <c r="BA1629" s="97">
        <v>0</v>
      </c>
      <c r="BB1629" s="108" t="s">
        <v>529</v>
      </c>
      <c r="BC1629" s="91">
        <v>2</v>
      </c>
      <c r="BD1629" s="91">
        <v>0</v>
      </c>
      <c r="BE1629" s="95">
        <v>0</v>
      </c>
      <c r="BF1629" s="91">
        <v>1</v>
      </c>
      <c r="BG1629" s="91">
        <v>2</v>
      </c>
      <c r="BH1629" s="102">
        <v>0</v>
      </c>
      <c r="BI1629" s="91">
        <v>0</v>
      </c>
      <c r="BJ1629" s="100">
        <v>0</v>
      </c>
      <c r="BK1629" s="100">
        <v>0</v>
      </c>
      <c r="BL1629" s="100">
        <v>0</v>
      </c>
      <c r="BM1629" s="100">
        <v>0</v>
      </c>
      <c r="BN1629" s="100">
        <v>0</v>
      </c>
      <c r="BO1629" s="100">
        <v>0</v>
      </c>
      <c r="BP1629" s="11">
        <v>0</v>
      </c>
      <c r="BQ1629" s="46">
        <v>0</v>
      </c>
    </row>
    <row r="1630" ht="19.5" customHeight="1" spans="3:69">
      <c r="C1630" s="95">
        <v>79000017</v>
      </c>
      <c r="D1630" s="94" t="s">
        <v>823</v>
      </c>
      <c r="E1630" s="95">
        <v>1</v>
      </c>
      <c r="F1630" s="95">
        <v>80004009</v>
      </c>
      <c r="G1630" s="95">
        <v>0</v>
      </c>
      <c r="H1630" s="97">
        <v>0</v>
      </c>
      <c r="I1630" s="95">
        <v>1</v>
      </c>
      <c r="J1630" s="95">
        <v>0</v>
      </c>
      <c r="K1630" s="95">
        <v>0</v>
      </c>
      <c r="L1630" s="96">
        <v>0</v>
      </c>
      <c r="M1630" s="96">
        <v>0</v>
      </c>
      <c r="N1630" s="96">
        <v>2</v>
      </c>
      <c r="O1630" s="96">
        <v>16</v>
      </c>
      <c r="P1630" s="96">
        <v>5</v>
      </c>
      <c r="Q1630" s="96">
        <v>0</v>
      </c>
      <c r="R1630" s="100">
        <v>0</v>
      </c>
      <c r="S1630" s="96">
        <v>0</v>
      </c>
      <c r="T1630" s="96">
        <v>1</v>
      </c>
      <c r="U1630" s="96">
        <v>2</v>
      </c>
      <c r="V1630" s="96">
        <v>0</v>
      </c>
      <c r="W1630" s="96">
        <v>1</v>
      </c>
      <c r="X1630" s="96">
        <v>0</v>
      </c>
      <c r="Y1630" s="96">
        <v>0</v>
      </c>
      <c r="Z1630" s="96">
        <v>0</v>
      </c>
      <c r="AA1630" s="96">
        <v>0</v>
      </c>
      <c r="AB1630" s="96">
        <v>0</v>
      </c>
      <c r="AC1630" s="96">
        <v>1</v>
      </c>
      <c r="AD1630" s="96">
        <v>0</v>
      </c>
      <c r="AE1630" s="96">
        <v>1</v>
      </c>
      <c r="AF1630" s="96">
        <v>2</v>
      </c>
      <c r="AG1630" s="100">
        <v>0</v>
      </c>
      <c r="AH1630" s="100">
        <v>2</v>
      </c>
      <c r="AI1630" s="100">
        <v>0</v>
      </c>
      <c r="AJ1630" s="100">
        <v>2</v>
      </c>
      <c r="AK1630" s="96">
        <v>0</v>
      </c>
      <c r="AL1630" s="96">
        <v>0</v>
      </c>
      <c r="AM1630" s="96">
        <v>0</v>
      </c>
      <c r="AN1630" s="96">
        <v>2</v>
      </c>
      <c r="AO1630" s="96">
        <v>5000</v>
      </c>
      <c r="AP1630" s="96">
        <v>0</v>
      </c>
      <c r="AQ1630" s="96">
        <v>10</v>
      </c>
      <c r="AR1630" s="105">
        <v>0</v>
      </c>
      <c r="AS1630" s="299" t="s">
        <v>162</v>
      </c>
      <c r="AT1630" s="94" t="s">
        <v>163</v>
      </c>
      <c r="AU1630" s="96" t="s">
        <v>353</v>
      </c>
      <c r="AV1630" s="95">
        <v>10000007</v>
      </c>
      <c r="AW1630" s="297" t="s">
        <v>824</v>
      </c>
      <c r="AX1630" s="94" t="s">
        <v>384</v>
      </c>
      <c r="AY1630" s="96" t="s">
        <v>825</v>
      </c>
      <c r="AZ1630" s="97">
        <v>0</v>
      </c>
      <c r="BA1630" s="97">
        <v>1</v>
      </c>
      <c r="BB1630" s="108" t="s">
        <v>826</v>
      </c>
      <c r="BC1630" s="96">
        <v>0</v>
      </c>
      <c r="BD1630" s="96">
        <v>0</v>
      </c>
      <c r="BE1630" s="96">
        <v>0</v>
      </c>
      <c r="BF1630" s="96">
        <v>0</v>
      </c>
      <c r="BG1630" s="96">
        <v>0</v>
      </c>
      <c r="BH1630" s="96">
        <v>0</v>
      </c>
      <c r="BI1630" s="91">
        <v>0</v>
      </c>
      <c r="BJ1630" s="100">
        <v>0</v>
      </c>
      <c r="BK1630" s="100">
        <v>0</v>
      </c>
      <c r="BL1630" s="100">
        <v>0</v>
      </c>
      <c r="BM1630" s="100">
        <v>0</v>
      </c>
      <c r="BN1630" s="100">
        <v>0</v>
      </c>
      <c r="BO1630" s="100">
        <v>1</v>
      </c>
      <c r="BP1630" s="11">
        <v>0</v>
      </c>
      <c r="BQ1630" s="46">
        <v>0</v>
      </c>
    </row>
    <row r="1631" ht="20.1" customHeight="1" spans="3:69">
      <c r="C1631" s="95">
        <v>79000018</v>
      </c>
      <c r="D1631" s="94" t="s">
        <v>521</v>
      </c>
      <c r="E1631" s="96">
        <v>2</v>
      </c>
      <c r="F1631" s="96">
        <v>61012301</v>
      </c>
      <c r="G1631" s="96">
        <v>0</v>
      </c>
      <c r="H1631" s="97">
        <v>0</v>
      </c>
      <c r="I1631" s="95">
        <v>1</v>
      </c>
      <c r="J1631" s="95">
        <v>0</v>
      </c>
      <c r="K1631" s="95">
        <v>0</v>
      </c>
      <c r="L1631" s="96">
        <v>0</v>
      </c>
      <c r="M1631" s="96">
        <v>0</v>
      </c>
      <c r="N1631" s="96">
        <v>2</v>
      </c>
      <c r="O1631" s="96">
        <v>2</v>
      </c>
      <c r="P1631" s="96">
        <v>0.99</v>
      </c>
      <c r="Q1631" s="96">
        <v>0</v>
      </c>
      <c r="R1631" s="100">
        <v>0</v>
      </c>
      <c r="S1631" s="96">
        <v>0</v>
      </c>
      <c r="T1631" s="96">
        <v>1</v>
      </c>
      <c r="U1631" s="96">
        <v>2</v>
      </c>
      <c r="V1631" s="96">
        <v>0</v>
      </c>
      <c r="W1631" s="96">
        <v>2</v>
      </c>
      <c r="X1631" s="96">
        <v>150</v>
      </c>
      <c r="Y1631" s="96">
        <v>1</v>
      </c>
      <c r="Z1631" s="96">
        <v>0</v>
      </c>
      <c r="AA1631" s="96">
        <v>0</v>
      </c>
      <c r="AB1631" s="96">
        <v>0</v>
      </c>
      <c r="AC1631" s="96">
        <v>1</v>
      </c>
      <c r="AD1631" s="96">
        <v>10</v>
      </c>
      <c r="AE1631" s="96">
        <v>2</v>
      </c>
      <c r="AF1631" s="96" t="s">
        <v>171</v>
      </c>
      <c r="AG1631" s="100">
        <v>0</v>
      </c>
      <c r="AH1631" s="100">
        <v>2</v>
      </c>
      <c r="AI1631" s="100">
        <v>0</v>
      </c>
      <c r="AJ1631" s="100">
        <v>1.5</v>
      </c>
      <c r="AK1631" s="96">
        <v>0</v>
      </c>
      <c r="AL1631" s="96">
        <v>0</v>
      </c>
      <c r="AM1631" s="96">
        <v>0</v>
      </c>
      <c r="AN1631" s="96">
        <v>1.5</v>
      </c>
      <c r="AO1631" s="96">
        <v>1600</v>
      </c>
      <c r="AP1631" s="96">
        <v>1</v>
      </c>
      <c r="AQ1631" s="96">
        <v>15</v>
      </c>
      <c r="AR1631" s="298" t="s">
        <v>522</v>
      </c>
      <c r="AS1631" s="299" t="s">
        <v>523</v>
      </c>
      <c r="AT1631" s="94" t="s">
        <v>201</v>
      </c>
      <c r="AU1631" s="96" t="s">
        <v>173</v>
      </c>
      <c r="AV1631" s="95">
        <v>10000011</v>
      </c>
      <c r="AW1631" s="95">
        <v>62001501</v>
      </c>
      <c r="AX1631" s="94" t="s">
        <v>174</v>
      </c>
      <c r="AY1631" s="96">
        <v>0</v>
      </c>
      <c r="AZ1631" s="97">
        <v>0</v>
      </c>
      <c r="BA1631" s="97">
        <v>0</v>
      </c>
      <c r="BB1631" s="108" t="s">
        <v>524</v>
      </c>
      <c r="BC1631" s="96">
        <v>0</v>
      </c>
      <c r="BD1631" s="96">
        <v>0</v>
      </c>
      <c r="BE1631" s="96">
        <v>0</v>
      </c>
      <c r="BF1631" s="96">
        <v>0</v>
      </c>
      <c r="BG1631" s="96">
        <v>0</v>
      </c>
      <c r="BH1631" s="96">
        <v>0</v>
      </c>
      <c r="BI1631" s="91">
        <v>0</v>
      </c>
      <c r="BJ1631" s="100">
        <v>0</v>
      </c>
      <c r="BK1631" s="100">
        <v>0</v>
      </c>
      <c r="BL1631" s="100">
        <v>0</v>
      </c>
      <c r="BM1631" s="100">
        <v>0</v>
      </c>
      <c r="BN1631" s="100">
        <v>0</v>
      </c>
      <c r="BO1631" s="100">
        <v>0</v>
      </c>
      <c r="BP1631" s="11">
        <v>0</v>
      </c>
      <c r="BQ1631" s="46">
        <v>0</v>
      </c>
    </row>
    <row r="1632" ht="20.1" customHeight="1" spans="3:69">
      <c r="C1632" s="95">
        <v>79000019</v>
      </c>
      <c r="D1632" s="94" t="s">
        <v>810</v>
      </c>
      <c r="E1632" s="96">
        <v>1</v>
      </c>
      <c r="F1632" s="96">
        <v>61012201</v>
      </c>
      <c r="G1632" s="96">
        <v>0</v>
      </c>
      <c r="H1632" s="97">
        <v>0</v>
      </c>
      <c r="I1632" s="95">
        <v>1</v>
      </c>
      <c r="J1632" s="96">
        <v>0</v>
      </c>
      <c r="K1632" s="96">
        <v>0</v>
      </c>
      <c r="L1632" s="96">
        <v>0</v>
      </c>
      <c r="M1632" s="96">
        <v>0</v>
      </c>
      <c r="N1632" s="96">
        <v>2</v>
      </c>
      <c r="O1632" s="96">
        <v>2</v>
      </c>
      <c r="P1632" s="96">
        <v>0.99</v>
      </c>
      <c r="Q1632" s="96">
        <v>0</v>
      </c>
      <c r="R1632" s="100">
        <v>0</v>
      </c>
      <c r="S1632" s="96">
        <v>0</v>
      </c>
      <c r="T1632" s="96">
        <v>1</v>
      </c>
      <c r="U1632" s="96">
        <v>2</v>
      </c>
      <c r="V1632" s="96">
        <v>0</v>
      </c>
      <c r="W1632" s="96">
        <v>0</v>
      </c>
      <c r="X1632" s="96">
        <v>0</v>
      </c>
      <c r="Y1632" s="96">
        <v>1</v>
      </c>
      <c r="Z1632" s="96">
        <v>0</v>
      </c>
      <c r="AA1632" s="96">
        <v>0</v>
      </c>
      <c r="AB1632" s="96">
        <v>0</v>
      </c>
      <c r="AC1632" s="96">
        <v>1</v>
      </c>
      <c r="AD1632" s="96">
        <v>8</v>
      </c>
      <c r="AE1632" s="96">
        <v>1</v>
      </c>
      <c r="AF1632" s="96">
        <v>1</v>
      </c>
      <c r="AG1632" s="100">
        <v>0</v>
      </c>
      <c r="AH1632" s="100">
        <v>1</v>
      </c>
      <c r="AI1632" s="100">
        <v>0</v>
      </c>
      <c r="AJ1632" s="100">
        <v>1.5</v>
      </c>
      <c r="AK1632" s="96">
        <v>0</v>
      </c>
      <c r="AL1632" s="96">
        <v>0</v>
      </c>
      <c r="AM1632" s="96">
        <v>0</v>
      </c>
      <c r="AN1632" s="96">
        <v>0</v>
      </c>
      <c r="AO1632" s="96">
        <v>300</v>
      </c>
      <c r="AP1632" s="96">
        <v>0</v>
      </c>
      <c r="AQ1632" s="96">
        <v>0</v>
      </c>
      <c r="AR1632" s="295" t="s">
        <v>811</v>
      </c>
      <c r="AS1632" s="96">
        <v>0</v>
      </c>
      <c r="AT1632" s="94" t="s">
        <v>163</v>
      </c>
      <c r="AU1632" s="96" t="s">
        <v>353</v>
      </c>
      <c r="AV1632" s="95">
        <v>0</v>
      </c>
      <c r="AW1632" s="95">
        <v>0</v>
      </c>
      <c r="AX1632" s="94" t="s">
        <v>502</v>
      </c>
      <c r="AY1632" s="96">
        <v>0</v>
      </c>
      <c r="AZ1632" s="97">
        <v>0</v>
      </c>
      <c r="BA1632" s="97">
        <v>0</v>
      </c>
      <c r="BB1632" s="125" t="s">
        <v>815</v>
      </c>
      <c r="BC1632" s="96">
        <v>0</v>
      </c>
      <c r="BD1632" s="96">
        <v>0</v>
      </c>
      <c r="BE1632" s="96">
        <v>0</v>
      </c>
      <c r="BF1632" s="96">
        <v>0</v>
      </c>
      <c r="BG1632" s="96">
        <v>0</v>
      </c>
      <c r="BH1632" s="96">
        <v>0</v>
      </c>
      <c r="BI1632" s="91">
        <v>0</v>
      </c>
      <c r="BJ1632" s="100">
        <v>0</v>
      </c>
      <c r="BK1632" s="100">
        <v>0</v>
      </c>
      <c r="BL1632" s="100">
        <v>0</v>
      </c>
      <c r="BM1632" s="100">
        <v>0</v>
      </c>
      <c r="BN1632" s="100">
        <v>0</v>
      </c>
      <c r="BO1632" s="100">
        <v>1</v>
      </c>
      <c r="BP1632" s="11">
        <v>0</v>
      </c>
      <c r="BQ1632" s="46">
        <v>0</v>
      </c>
    </row>
    <row r="1633" ht="20.1" customHeight="1" spans="3:69">
      <c r="C1633" s="95">
        <v>79000020</v>
      </c>
      <c r="D1633" s="98" t="s">
        <v>376</v>
      </c>
      <c r="E1633" s="95">
        <v>1</v>
      </c>
      <c r="F1633" s="95">
        <v>60010300</v>
      </c>
      <c r="G1633" s="95">
        <v>0</v>
      </c>
      <c r="H1633" s="97">
        <v>0</v>
      </c>
      <c r="I1633" s="95">
        <v>1</v>
      </c>
      <c r="J1633" s="95">
        <v>0</v>
      </c>
      <c r="K1633" s="95">
        <v>0</v>
      </c>
      <c r="L1633" s="95">
        <v>0</v>
      </c>
      <c r="M1633" s="95">
        <v>0</v>
      </c>
      <c r="N1633" s="96">
        <v>2</v>
      </c>
      <c r="O1633" s="95">
        <v>2</v>
      </c>
      <c r="P1633" s="95">
        <v>0.6</v>
      </c>
      <c r="Q1633" s="95">
        <v>0</v>
      </c>
      <c r="R1633" s="100">
        <v>0</v>
      </c>
      <c r="S1633" s="97">
        <v>0</v>
      </c>
      <c r="T1633" s="96">
        <v>1</v>
      </c>
      <c r="U1633" s="95">
        <v>2</v>
      </c>
      <c r="V1633" s="95">
        <v>0</v>
      </c>
      <c r="W1633" s="95">
        <v>0.5</v>
      </c>
      <c r="X1633" s="95">
        <v>0</v>
      </c>
      <c r="Y1633" s="95">
        <v>0</v>
      </c>
      <c r="Z1633" s="95">
        <v>0</v>
      </c>
      <c r="AA1633" s="95">
        <v>0</v>
      </c>
      <c r="AB1633" s="95">
        <v>0</v>
      </c>
      <c r="AC1633" s="95">
        <v>0</v>
      </c>
      <c r="AD1633" s="95">
        <v>12</v>
      </c>
      <c r="AE1633" s="95">
        <v>1</v>
      </c>
      <c r="AF1633" s="95">
        <v>3</v>
      </c>
      <c r="AG1633" s="100">
        <v>1</v>
      </c>
      <c r="AH1633" s="100">
        <v>0</v>
      </c>
      <c r="AI1633" s="100">
        <v>0</v>
      </c>
      <c r="AJ1633" s="100">
        <v>1.5</v>
      </c>
      <c r="AK1633" s="95">
        <v>0</v>
      </c>
      <c r="AL1633" s="95">
        <v>0</v>
      </c>
      <c r="AM1633" s="95">
        <v>0</v>
      </c>
      <c r="AN1633" s="95">
        <v>1</v>
      </c>
      <c r="AO1633" s="95">
        <v>360000</v>
      </c>
      <c r="AP1633" s="95">
        <v>0.5</v>
      </c>
      <c r="AQ1633" s="95">
        <v>0</v>
      </c>
      <c r="AR1633" s="100">
        <v>0</v>
      </c>
      <c r="AS1633" s="95" t="s">
        <v>377</v>
      </c>
      <c r="AT1633" s="98" t="s">
        <v>163</v>
      </c>
      <c r="AU1633" s="95" t="s">
        <v>360</v>
      </c>
      <c r="AV1633" s="95">
        <v>10002001</v>
      </c>
      <c r="AW1633" s="95">
        <v>70106001</v>
      </c>
      <c r="AX1633" s="98" t="s">
        <v>234</v>
      </c>
      <c r="AY1633" s="98" t="s">
        <v>378</v>
      </c>
      <c r="AZ1633" s="97">
        <v>0</v>
      </c>
      <c r="BA1633" s="97">
        <v>0</v>
      </c>
      <c r="BB1633" s="109" t="s">
        <v>379</v>
      </c>
      <c r="BC1633" s="95">
        <v>0</v>
      </c>
      <c r="BD1633" s="96">
        <v>0</v>
      </c>
      <c r="BE1633" s="95">
        <v>0</v>
      </c>
      <c r="BF1633" s="95">
        <v>0</v>
      </c>
      <c r="BG1633" s="95">
        <v>0</v>
      </c>
      <c r="BH1633" s="95">
        <v>0</v>
      </c>
      <c r="BI1633" s="91">
        <v>0</v>
      </c>
      <c r="BJ1633" s="100">
        <v>0</v>
      </c>
      <c r="BK1633" s="100">
        <v>0</v>
      </c>
      <c r="BL1633" s="100">
        <v>0</v>
      </c>
      <c r="BM1633" s="100">
        <v>0</v>
      </c>
      <c r="BN1633" s="100">
        <v>0</v>
      </c>
      <c r="BO1633" s="100">
        <v>0</v>
      </c>
      <c r="BP1633" s="11">
        <v>0</v>
      </c>
      <c r="BQ1633" s="46">
        <v>0</v>
      </c>
    </row>
    <row r="1634" ht="20.1" customHeight="1" spans="3:69">
      <c r="C1634" s="19">
        <v>79001001</v>
      </c>
      <c r="D1634" s="17" t="s">
        <v>839</v>
      </c>
      <c r="E1634" s="19">
        <v>1</v>
      </c>
      <c r="F1634" s="16">
        <v>60010100</v>
      </c>
      <c r="G1634" s="19">
        <v>0</v>
      </c>
      <c r="H1634" s="18">
        <v>0</v>
      </c>
      <c r="I1634" s="19">
        <v>1</v>
      </c>
      <c r="J1634" s="19">
        <v>0</v>
      </c>
      <c r="K1634" s="19">
        <v>0</v>
      </c>
      <c r="L1634" s="16">
        <v>0</v>
      </c>
      <c r="M1634" s="16">
        <v>0</v>
      </c>
      <c r="N1634" s="58">
        <v>2</v>
      </c>
      <c r="O1634" s="16">
        <v>1</v>
      </c>
      <c r="P1634" s="16">
        <v>1</v>
      </c>
      <c r="Q1634" s="16">
        <v>0</v>
      </c>
      <c r="R1634" s="11">
        <v>0</v>
      </c>
      <c r="S1634" s="16">
        <v>0</v>
      </c>
      <c r="T1634" s="16">
        <v>1</v>
      </c>
      <c r="U1634" s="16">
        <v>2</v>
      </c>
      <c r="V1634" s="16">
        <v>0</v>
      </c>
      <c r="W1634" s="16">
        <v>2</v>
      </c>
      <c r="X1634" s="16">
        <v>0</v>
      </c>
      <c r="Y1634" s="16">
        <v>1</v>
      </c>
      <c r="Z1634" s="16">
        <v>0</v>
      </c>
      <c r="AA1634" s="16">
        <v>0</v>
      </c>
      <c r="AB1634" s="16">
        <v>0</v>
      </c>
      <c r="AC1634" s="16">
        <v>0</v>
      </c>
      <c r="AD1634" s="16">
        <v>3</v>
      </c>
      <c r="AE1634" s="16">
        <v>2</v>
      </c>
      <c r="AF1634" s="16" t="s">
        <v>171</v>
      </c>
      <c r="AG1634" s="11">
        <v>0</v>
      </c>
      <c r="AH1634" s="11">
        <v>2</v>
      </c>
      <c r="AI1634" s="11">
        <v>0</v>
      </c>
      <c r="AJ1634" s="11">
        <v>1.5</v>
      </c>
      <c r="AK1634" s="16">
        <v>0</v>
      </c>
      <c r="AL1634" s="16">
        <v>0</v>
      </c>
      <c r="AM1634" s="16">
        <v>0</v>
      </c>
      <c r="AN1634" s="16">
        <v>1.5</v>
      </c>
      <c r="AO1634" s="16">
        <v>10000</v>
      </c>
      <c r="AP1634" s="16">
        <v>1</v>
      </c>
      <c r="AQ1634" s="16">
        <v>5</v>
      </c>
      <c r="AR1634" s="11">
        <v>0</v>
      </c>
      <c r="AS1634" s="16" t="s">
        <v>162</v>
      </c>
      <c r="AT1634" s="20" t="s">
        <v>402</v>
      </c>
      <c r="AU1634" s="16" t="s">
        <v>353</v>
      </c>
      <c r="AV1634" s="19">
        <v>10000007</v>
      </c>
      <c r="AW1634" s="19">
        <v>70302003</v>
      </c>
      <c r="AX1634" s="20" t="s">
        <v>384</v>
      </c>
      <c r="AY1634" s="18">
        <v>0</v>
      </c>
      <c r="AZ1634" s="18">
        <v>0</v>
      </c>
      <c r="BA1634" s="18">
        <v>0</v>
      </c>
      <c r="BB1634" s="39" t="s">
        <v>705</v>
      </c>
      <c r="BC1634" s="16">
        <v>1</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ht="19.5" customHeight="1" spans="3:69">
      <c r="C1635" s="19">
        <v>79002001</v>
      </c>
      <c r="D1635" s="17" t="s">
        <v>695</v>
      </c>
      <c r="E1635" s="19">
        <v>1</v>
      </c>
      <c r="F1635" s="16">
        <v>60010100</v>
      </c>
      <c r="G1635" s="19">
        <v>0</v>
      </c>
      <c r="H1635" s="18">
        <v>0</v>
      </c>
      <c r="I1635" s="19">
        <v>1</v>
      </c>
      <c r="J1635" s="19">
        <v>0</v>
      </c>
      <c r="K1635" s="19">
        <v>0</v>
      </c>
      <c r="L1635" s="16">
        <v>0</v>
      </c>
      <c r="M1635" s="16">
        <v>0</v>
      </c>
      <c r="N1635" s="58">
        <v>2</v>
      </c>
      <c r="O1635" s="16">
        <v>2</v>
      </c>
      <c r="P1635" s="16">
        <v>0.9</v>
      </c>
      <c r="Q1635" s="16">
        <v>0</v>
      </c>
      <c r="R1635" s="11">
        <v>101</v>
      </c>
      <c r="S1635" s="16">
        <v>0</v>
      </c>
      <c r="T1635" s="16">
        <v>1</v>
      </c>
      <c r="U1635" s="16">
        <v>2</v>
      </c>
      <c r="V1635" s="16">
        <v>0</v>
      </c>
      <c r="W1635" s="16">
        <v>3</v>
      </c>
      <c r="X1635" s="16">
        <v>0</v>
      </c>
      <c r="Y1635" s="16">
        <v>1</v>
      </c>
      <c r="Z1635" s="16">
        <v>0</v>
      </c>
      <c r="AA1635" s="16">
        <v>0</v>
      </c>
      <c r="AB1635" s="16">
        <v>0</v>
      </c>
      <c r="AC1635" s="16">
        <v>0</v>
      </c>
      <c r="AD1635" s="16">
        <v>10</v>
      </c>
      <c r="AE1635" s="16">
        <v>1</v>
      </c>
      <c r="AF1635" s="16" t="s">
        <v>396</v>
      </c>
      <c r="AG1635" s="11">
        <v>1</v>
      </c>
      <c r="AH1635" s="11">
        <v>1</v>
      </c>
      <c r="AI1635" s="11">
        <v>0</v>
      </c>
      <c r="AJ1635" s="11">
        <v>3</v>
      </c>
      <c r="AK1635" s="16">
        <v>0</v>
      </c>
      <c r="AL1635" s="16">
        <v>0</v>
      </c>
      <c r="AM1635" s="16">
        <v>0</v>
      </c>
      <c r="AN1635" s="16">
        <v>3</v>
      </c>
      <c r="AO1635" s="16">
        <v>5000</v>
      </c>
      <c r="AP1635" s="16">
        <v>2.5</v>
      </c>
      <c r="AQ1635" s="16">
        <v>0</v>
      </c>
      <c r="AR1635" s="11">
        <v>0</v>
      </c>
      <c r="AS1635" s="16" t="s">
        <v>430</v>
      </c>
      <c r="AT1635" s="20" t="s">
        <v>201</v>
      </c>
      <c r="AU1635" s="16" t="s">
        <v>353</v>
      </c>
      <c r="AV1635" s="19">
        <v>10000007</v>
      </c>
      <c r="AW1635" s="19">
        <v>70403003</v>
      </c>
      <c r="AX1635" s="17" t="s">
        <v>164</v>
      </c>
      <c r="AY1635" s="16">
        <v>0</v>
      </c>
      <c r="AZ1635" s="18">
        <v>0</v>
      </c>
      <c r="BA1635" s="18">
        <v>0</v>
      </c>
      <c r="BB1635" s="39" t="s">
        <v>2122</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ht="20.1" customHeight="1" spans="3:69">
      <c r="C1636" s="19">
        <v>79003001</v>
      </c>
      <c r="D1636" s="17" t="s">
        <v>434</v>
      </c>
      <c r="E1636" s="16">
        <v>1</v>
      </c>
      <c r="F1636" s="16">
        <v>60010100</v>
      </c>
      <c r="G1636" s="19">
        <v>0</v>
      </c>
      <c r="H1636" s="18">
        <v>0</v>
      </c>
      <c r="I1636" s="19">
        <v>1</v>
      </c>
      <c r="J1636" s="19">
        <v>0</v>
      </c>
      <c r="K1636" s="19">
        <v>0</v>
      </c>
      <c r="L1636" s="16">
        <v>0</v>
      </c>
      <c r="M1636" s="16">
        <v>0</v>
      </c>
      <c r="N1636" s="16">
        <v>2</v>
      </c>
      <c r="O1636" s="16">
        <v>1</v>
      </c>
      <c r="P1636" s="16">
        <v>0.5</v>
      </c>
      <c r="Q1636" s="16">
        <v>0</v>
      </c>
      <c r="R1636" s="11">
        <v>0</v>
      </c>
      <c r="S1636" s="16">
        <v>0</v>
      </c>
      <c r="T1636" s="16">
        <v>1</v>
      </c>
      <c r="U1636" s="16">
        <v>2</v>
      </c>
      <c r="V1636" s="16">
        <v>0</v>
      </c>
      <c r="W1636" s="16">
        <v>3</v>
      </c>
      <c r="X1636" s="16">
        <v>0</v>
      </c>
      <c r="Y1636" s="16">
        <v>0</v>
      </c>
      <c r="Z1636" s="16">
        <v>0</v>
      </c>
      <c r="AA1636" s="16">
        <v>0</v>
      </c>
      <c r="AB1636" s="16">
        <v>0</v>
      </c>
      <c r="AC1636" s="16">
        <v>0</v>
      </c>
      <c r="AD1636" s="16">
        <v>10</v>
      </c>
      <c r="AE1636" s="16">
        <v>1</v>
      </c>
      <c r="AF1636" s="16">
        <v>3</v>
      </c>
      <c r="AG1636" s="11">
        <v>6</v>
      </c>
      <c r="AH1636" s="11">
        <v>1</v>
      </c>
      <c r="AI1636" s="11">
        <v>0</v>
      </c>
      <c r="AJ1636" s="11">
        <v>1.5</v>
      </c>
      <c r="AK1636" s="16">
        <v>0</v>
      </c>
      <c r="AL1636" s="16">
        <v>0</v>
      </c>
      <c r="AM1636" s="16">
        <v>0</v>
      </c>
      <c r="AN1636" s="16">
        <v>3</v>
      </c>
      <c r="AO1636" s="16">
        <v>5000</v>
      </c>
      <c r="AP1636" s="16">
        <v>3</v>
      </c>
      <c r="AQ1636" s="16">
        <v>0</v>
      </c>
      <c r="AR1636" s="11">
        <v>0</v>
      </c>
      <c r="AS1636" s="16" t="s">
        <v>162</v>
      </c>
      <c r="AT1636" s="20" t="s">
        <v>201</v>
      </c>
      <c r="AU1636" s="16" t="s">
        <v>353</v>
      </c>
      <c r="AV1636" s="19">
        <v>10000007</v>
      </c>
      <c r="AW1636" s="19">
        <v>70103003</v>
      </c>
      <c r="AX1636" s="17" t="s">
        <v>164</v>
      </c>
      <c r="AY1636" s="16" t="s">
        <v>2176</v>
      </c>
      <c r="AZ1636" s="18">
        <v>0</v>
      </c>
      <c r="BA1636" s="18">
        <v>0</v>
      </c>
      <c r="BB1636" s="39" t="s">
        <v>436</v>
      </c>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ht="19.5" customHeight="1" spans="3:69">
      <c r="C1637" s="19">
        <v>79003002</v>
      </c>
      <c r="D1637" s="17" t="s">
        <v>714</v>
      </c>
      <c r="E1637" s="19">
        <v>1</v>
      </c>
      <c r="F1637" s="16">
        <v>60010100</v>
      </c>
      <c r="G1637" s="19">
        <v>0</v>
      </c>
      <c r="H1637" s="18">
        <v>0</v>
      </c>
      <c r="I1637" s="19">
        <v>1</v>
      </c>
      <c r="J1637" s="19">
        <v>0</v>
      </c>
      <c r="K1637" s="19">
        <v>0</v>
      </c>
      <c r="L1637" s="16">
        <v>0</v>
      </c>
      <c r="M1637" s="16">
        <v>0</v>
      </c>
      <c r="N1637" s="58">
        <v>2</v>
      </c>
      <c r="O1637" s="16">
        <v>1</v>
      </c>
      <c r="P1637" s="16">
        <v>0.25</v>
      </c>
      <c r="Q1637" s="16">
        <v>0</v>
      </c>
      <c r="R1637" s="11">
        <v>101</v>
      </c>
      <c r="S1637" s="16">
        <v>0</v>
      </c>
      <c r="T1637" s="16">
        <v>1</v>
      </c>
      <c r="U1637" s="16">
        <v>2</v>
      </c>
      <c r="V1637" s="16">
        <v>0</v>
      </c>
      <c r="W1637" s="16">
        <v>1.5</v>
      </c>
      <c r="X1637" s="16">
        <v>0</v>
      </c>
      <c r="Y1637" s="16">
        <v>1</v>
      </c>
      <c r="Z1637" s="16">
        <v>0</v>
      </c>
      <c r="AA1637" s="16">
        <v>0</v>
      </c>
      <c r="AB1637" s="16">
        <v>0</v>
      </c>
      <c r="AC1637" s="16">
        <v>0</v>
      </c>
      <c r="AD1637" s="16">
        <v>15</v>
      </c>
      <c r="AE1637" s="16">
        <v>1</v>
      </c>
      <c r="AF1637" s="16" t="s">
        <v>556</v>
      </c>
      <c r="AG1637" s="11">
        <v>0</v>
      </c>
      <c r="AH1637" s="11">
        <v>0</v>
      </c>
      <c r="AI1637" s="11">
        <v>0</v>
      </c>
      <c r="AJ1637" s="11">
        <v>0</v>
      </c>
      <c r="AK1637" s="16">
        <v>0</v>
      </c>
      <c r="AL1637" s="16">
        <v>0</v>
      </c>
      <c r="AM1637" s="16">
        <v>0</v>
      </c>
      <c r="AN1637" s="16">
        <v>0.5</v>
      </c>
      <c r="AO1637" s="16">
        <v>100000</v>
      </c>
      <c r="AP1637" s="16">
        <v>0.5</v>
      </c>
      <c r="AQ1637" s="16">
        <v>0</v>
      </c>
      <c r="AR1637" s="11">
        <v>0</v>
      </c>
      <c r="AS1637" s="301" t="s">
        <v>651</v>
      </c>
      <c r="AT1637" s="20" t="s">
        <v>218</v>
      </c>
      <c r="AU1637" s="16" t="s">
        <v>353</v>
      </c>
      <c r="AV1637" s="19">
        <v>10000007</v>
      </c>
      <c r="AW1637" s="19">
        <v>70202004</v>
      </c>
      <c r="AX1637" s="20" t="s">
        <v>234</v>
      </c>
      <c r="AY1637" s="20" t="s">
        <v>264</v>
      </c>
      <c r="AZ1637" s="18">
        <v>0</v>
      </c>
      <c r="BA1637" s="18">
        <v>0</v>
      </c>
      <c r="BB1637" s="39" t="s">
        <v>2174</v>
      </c>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ht="20.1" customHeight="1" spans="3:69">
      <c r="C1638" s="19">
        <v>80000001</v>
      </c>
      <c r="D1638" s="17" t="s">
        <v>2201</v>
      </c>
      <c r="E1638" s="16">
        <v>1</v>
      </c>
      <c r="F1638" s="16">
        <v>80000001</v>
      </c>
      <c r="G1638" s="19">
        <v>0</v>
      </c>
      <c r="H1638" s="18">
        <v>0</v>
      </c>
      <c r="I1638" s="19">
        <v>1</v>
      </c>
      <c r="J1638" s="19">
        <v>0</v>
      </c>
      <c r="K1638" s="19">
        <v>0</v>
      </c>
      <c r="L1638" s="16">
        <v>0</v>
      </c>
      <c r="M1638" s="16">
        <v>0</v>
      </c>
      <c r="N1638" s="16">
        <v>1</v>
      </c>
      <c r="O1638" s="16">
        <v>0</v>
      </c>
      <c r="P1638" s="16">
        <v>0</v>
      </c>
      <c r="Q1638" s="16">
        <v>0</v>
      </c>
      <c r="R1638" s="11">
        <v>0</v>
      </c>
      <c r="S1638" s="16">
        <v>0</v>
      </c>
      <c r="T1638" s="16">
        <v>1</v>
      </c>
      <c r="U1638" s="16">
        <v>2</v>
      </c>
      <c r="V1638" s="16">
        <v>0</v>
      </c>
      <c r="W1638" s="16">
        <v>1.2</v>
      </c>
      <c r="X1638" s="16">
        <v>100</v>
      </c>
      <c r="Y1638" s="16">
        <v>0</v>
      </c>
      <c r="Z1638" s="16">
        <v>0</v>
      </c>
      <c r="AA1638" s="16">
        <v>0</v>
      </c>
      <c r="AB1638" s="16">
        <v>0</v>
      </c>
      <c r="AC1638" s="16">
        <v>0</v>
      </c>
      <c r="AD1638" s="16">
        <v>9</v>
      </c>
      <c r="AE1638" s="16">
        <v>2</v>
      </c>
      <c r="AF1638" s="16" t="s">
        <v>171</v>
      </c>
      <c r="AG1638" s="11">
        <v>2</v>
      </c>
      <c r="AH1638" s="11">
        <v>2</v>
      </c>
      <c r="AI1638" s="11">
        <v>0</v>
      </c>
      <c r="AJ1638" s="11">
        <v>1.5</v>
      </c>
      <c r="AK1638" s="16">
        <v>0</v>
      </c>
      <c r="AL1638" s="16">
        <v>0</v>
      </c>
      <c r="AM1638" s="16">
        <v>0</v>
      </c>
      <c r="AN1638" s="16">
        <v>1</v>
      </c>
      <c r="AO1638" s="16">
        <v>3000</v>
      </c>
      <c r="AP1638" s="16">
        <v>0.5</v>
      </c>
      <c r="AQ1638" s="16">
        <v>0</v>
      </c>
      <c r="AR1638" s="11">
        <v>0</v>
      </c>
      <c r="AS1638" s="16" t="s">
        <v>162</v>
      </c>
      <c r="AT1638" s="17" t="s">
        <v>218</v>
      </c>
      <c r="AU1638" s="16">
        <v>0</v>
      </c>
      <c r="AV1638" s="19">
        <v>0</v>
      </c>
      <c r="AW1638" s="19">
        <v>0</v>
      </c>
      <c r="AX1638" s="17" t="s">
        <v>164</v>
      </c>
      <c r="AY1638" s="16" t="s">
        <v>2202</v>
      </c>
      <c r="AZ1638" s="18">
        <v>0</v>
      </c>
      <c r="BA1638" s="18">
        <v>0</v>
      </c>
      <c r="BB1638" s="39" t="s">
        <v>2203</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ht="20.1" customHeight="1" spans="3:69">
      <c r="C1639" s="19">
        <v>80000002</v>
      </c>
      <c r="D1639" s="17" t="s">
        <v>2204</v>
      </c>
      <c r="E1639" s="16">
        <v>1</v>
      </c>
      <c r="F1639" s="16">
        <v>80000001</v>
      </c>
      <c r="G1639" s="19">
        <v>0</v>
      </c>
      <c r="H1639" s="18">
        <v>0</v>
      </c>
      <c r="I1639" s="19">
        <v>1</v>
      </c>
      <c r="J1639" s="19">
        <v>0</v>
      </c>
      <c r="K1639" s="19">
        <v>0</v>
      </c>
      <c r="L1639" s="16">
        <v>0</v>
      </c>
      <c r="M1639" s="16">
        <v>0</v>
      </c>
      <c r="N1639" s="16">
        <v>1</v>
      </c>
      <c r="O1639" s="16">
        <v>0</v>
      </c>
      <c r="P1639" s="16">
        <v>0</v>
      </c>
      <c r="Q1639" s="16">
        <v>0</v>
      </c>
      <c r="R1639" s="11">
        <v>0</v>
      </c>
      <c r="S1639" s="16">
        <v>0</v>
      </c>
      <c r="T1639" s="16">
        <v>1</v>
      </c>
      <c r="U1639" s="16">
        <v>2</v>
      </c>
      <c r="V1639" s="16">
        <v>0</v>
      </c>
      <c r="W1639" s="16">
        <v>1.2</v>
      </c>
      <c r="X1639" s="16">
        <v>100</v>
      </c>
      <c r="Y1639" s="16">
        <v>0</v>
      </c>
      <c r="Z1639" s="16">
        <v>0</v>
      </c>
      <c r="AA1639" s="16">
        <v>0</v>
      </c>
      <c r="AB1639" s="16">
        <v>0</v>
      </c>
      <c r="AC1639" s="16">
        <v>0</v>
      </c>
      <c r="AD1639" s="16">
        <v>9</v>
      </c>
      <c r="AE1639" s="16">
        <v>2</v>
      </c>
      <c r="AF1639" s="16" t="s">
        <v>171</v>
      </c>
      <c r="AG1639" s="11">
        <v>2</v>
      </c>
      <c r="AH1639" s="11">
        <v>2</v>
      </c>
      <c r="AI1639" s="11">
        <v>0</v>
      </c>
      <c r="AJ1639" s="11">
        <v>1.5</v>
      </c>
      <c r="AK1639" s="16">
        <v>0</v>
      </c>
      <c r="AL1639" s="16">
        <v>0</v>
      </c>
      <c r="AM1639" s="16">
        <v>0</v>
      </c>
      <c r="AN1639" s="16">
        <v>1</v>
      </c>
      <c r="AO1639" s="16">
        <v>3000</v>
      </c>
      <c r="AP1639" s="16">
        <v>0.5</v>
      </c>
      <c r="AQ1639" s="16">
        <v>0</v>
      </c>
      <c r="AR1639" s="11">
        <v>0</v>
      </c>
      <c r="AS1639" s="16" t="s">
        <v>162</v>
      </c>
      <c r="AT1639" s="17" t="s">
        <v>218</v>
      </c>
      <c r="AU1639" s="16">
        <v>0</v>
      </c>
      <c r="AV1639" s="19">
        <v>0</v>
      </c>
      <c r="AW1639" s="19">
        <v>0</v>
      </c>
      <c r="AX1639" s="17" t="s">
        <v>164</v>
      </c>
      <c r="AY1639" s="16" t="s">
        <v>2202</v>
      </c>
      <c r="AZ1639" s="18">
        <v>0</v>
      </c>
      <c r="BA1639" s="18">
        <v>0</v>
      </c>
      <c r="BB1639" s="39" t="s">
        <v>356</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ht="20.1" customHeight="1" spans="3:69">
      <c r="C1640" s="19">
        <v>80000003</v>
      </c>
      <c r="D1640" s="17" t="s">
        <v>2205</v>
      </c>
      <c r="E1640" s="16">
        <v>1</v>
      </c>
      <c r="F1640" s="16">
        <v>80000001</v>
      </c>
      <c r="G1640" s="19">
        <v>0</v>
      </c>
      <c r="H1640" s="18">
        <v>0</v>
      </c>
      <c r="I1640" s="19">
        <v>1</v>
      </c>
      <c r="J1640" s="19">
        <v>0</v>
      </c>
      <c r="K1640" s="19">
        <v>0</v>
      </c>
      <c r="L1640" s="16">
        <v>0</v>
      </c>
      <c r="M1640" s="16">
        <v>0</v>
      </c>
      <c r="N1640" s="16">
        <v>1</v>
      </c>
      <c r="O1640" s="16">
        <v>0</v>
      </c>
      <c r="P1640" s="16">
        <v>0</v>
      </c>
      <c r="Q1640" s="16">
        <v>0</v>
      </c>
      <c r="R1640" s="11">
        <v>0</v>
      </c>
      <c r="S1640" s="16">
        <v>0</v>
      </c>
      <c r="T1640" s="16">
        <v>1</v>
      </c>
      <c r="U1640" s="16">
        <v>2</v>
      </c>
      <c r="V1640" s="16">
        <v>0</v>
      </c>
      <c r="W1640" s="16">
        <v>1.2</v>
      </c>
      <c r="X1640" s="16">
        <v>100</v>
      </c>
      <c r="Y1640" s="16">
        <v>0</v>
      </c>
      <c r="Z1640" s="16">
        <v>0</v>
      </c>
      <c r="AA1640" s="16">
        <v>0</v>
      </c>
      <c r="AB1640" s="16">
        <v>0</v>
      </c>
      <c r="AC1640" s="16">
        <v>0</v>
      </c>
      <c r="AD1640" s="16">
        <v>9</v>
      </c>
      <c r="AE1640" s="16">
        <v>2</v>
      </c>
      <c r="AF1640" s="16" t="s">
        <v>171</v>
      </c>
      <c r="AG1640" s="11">
        <v>2</v>
      </c>
      <c r="AH1640" s="11">
        <v>2</v>
      </c>
      <c r="AI1640" s="11">
        <v>0</v>
      </c>
      <c r="AJ1640" s="11">
        <v>1.5</v>
      </c>
      <c r="AK1640" s="16">
        <v>0</v>
      </c>
      <c r="AL1640" s="16">
        <v>0</v>
      </c>
      <c r="AM1640" s="16">
        <v>0</v>
      </c>
      <c r="AN1640" s="16">
        <v>1</v>
      </c>
      <c r="AO1640" s="16">
        <v>3000</v>
      </c>
      <c r="AP1640" s="16">
        <v>0.5</v>
      </c>
      <c r="AQ1640" s="16">
        <v>0</v>
      </c>
      <c r="AR1640" s="11">
        <v>0</v>
      </c>
      <c r="AS1640" s="16" t="s">
        <v>162</v>
      </c>
      <c r="AT1640" s="17" t="s">
        <v>218</v>
      </c>
      <c r="AU1640" s="16">
        <v>0</v>
      </c>
      <c r="AV1640" s="19">
        <v>0</v>
      </c>
      <c r="AW1640" s="19">
        <v>0</v>
      </c>
      <c r="AX1640" s="17" t="s">
        <v>164</v>
      </c>
      <c r="AY1640" s="16" t="s">
        <v>2202</v>
      </c>
      <c r="AZ1640" s="18">
        <v>0</v>
      </c>
      <c r="BA1640" s="18">
        <v>0</v>
      </c>
      <c r="BB1640" s="39" t="s">
        <v>2206</v>
      </c>
      <c r="BC1640" s="16">
        <v>0</v>
      </c>
      <c r="BD1640" s="16">
        <v>0</v>
      </c>
      <c r="BE1640" s="16">
        <v>0</v>
      </c>
      <c r="BF1640" s="16">
        <v>0</v>
      </c>
      <c r="BG1640" s="16">
        <v>0</v>
      </c>
      <c r="BH1640" s="16">
        <v>0</v>
      </c>
      <c r="BI1640" s="14">
        <v>0</v>
      </c>
      <c r="BJ1640" s="11">
        <v>0</v>
      </c>
      <c r="BK1640" s="11">
        <v>0</v>
      </c>
      <c r="BL1640" s="11">
        <v>0</v>
      </c>
      <c r="BM1640" s="11">
        <v>0</v>
      </c>
      <c r="BN1640" s="11">
        <v>0</v>
      </c>
      <c r="BO1640" s="11">
        <v>0</v>
      </c>
      <c r="BP1640" s="11">
        <v>0</v>
      </c>
      <c r="BQ1640" s="46">
        <v>0</v>
      </c>
    </row>
    <row r="1641" ht="20.1" customHeight="1" spans="3:69">
      <c r="C1641" s="19">
        <v>80000004</v>
      </c>
      <c r="D1641" s="17" t="s">
        <v>2207</v>
      </c>
      <c r="E1641" s="16">
        <v>1</v>
      </c>
      <c r="F1641" s="16">
        <v>80000001</v>
      </c>
      <c r="G1641" s="19">
        <v>0</v>
      </c>
      <c r="H1641" s="18">
        <v>0</v>
      </c>
      <c r="I1641" s="19">
        <v>1</v>
      </c>
      <c r="J1641" s="19">
        <v>0</v>
      </c>
      <c r="K1641" s="19">
        <v>0</v>
      </c>
      <c r="L1641" s="16">
        <v>0</v>
      </c>
      <c r="M1641" s="16">
        <v>0</v>
      </c>
      <c r="N1641" s="16">
        <v>1</v>
      </c>
      <c r="O1641" s="16">
        <v>0</v>
      </c>
      <c r="P1641" s="16">
        <v>0</v>
      </c>
      <c r="Q1641" s="16">
        <v>0</v>
      </c>
      <c r="R1641" s="11">
        <v>0</v>
      </c>
      <c r="S1641" s="16">
        <v>0</v>
      </c>
      <c r="T1641" s="16">
        <v>1</v>
      </c>
      <c r="U1641" s="16">
        <v>2</v>
      </c>
      <c r="V1641" s="16">
        <v>0</v>
      </c>
      <c r="W1641" s="16">
        <v>1.2</v>
      </c>
      <c r="X1641" s="16">
        <v>100</v>
      </c>
      <c r="Y1641" s="16">
        <v>0</v>
      </c>
      <c r="Z1641" s="16">
        <v>0</v>
      </c>
      <c r="AA1641" s="16">
        <v>0</v>
      </c>
      <c r="AB1641" s="16">
        <v>0</v>
      </c>
      <c r="AC1641" s="16">
        <v>0</v>
      </c>
      <c r="AD1641" s="16">
        <v>9</v>
      </c>
      <c r="AE1641" s="16">
        <v>2</v>
      </c>
      <c r="AF1641" s="16" t="s">
        <v>171</v>
      </c>
      <c r="AG1641" s="11">
        <v>2</v>
      </c>
      <c r="AH1641" s="11">
        <v>2</v>
      </c>
      <c r="AI1641" s="11">
        <v>0</v>
      </c>
      <c r="AJ1641" s="11">
        <v>1.5</v>
      </c>
      <c r="AK1641" s="16">
        <v>0</v>
      </c>
      <c r="AL1641" s="16">
        <v>0</v>
      </c>
      <c r="AM1641" s="16">
        <v>0</v>
      </c>
      <c r="AN1641" s="16">
        <v>1</v>
      </c>
      <c r="AO1641" s="16">
        <v>3000</v>
      </c>
      <c r="AP1641" s="16">
        <v>0.5</v>
      </c>
      <c r="AQ1641" s="16">
        <v>0</v>
      </c>
      <c r="AR1641" s="11">
        <v>0</v>
      </c>
      <c r="AS1641" s="16" t="s">
        <v>162</v>
      </c>
      <c r="AT1641" s="17" t="s">
        <v>218</v>
      </c>
      <c r="AU1641" s="16">
        <v>0</v>
      </c>
      <c r="AV1641" s="19">
        <v>0</v>
      </c>
      <c r="AW1641" s="19">
        <v>0</v>
      </c>
      <c r="AX1641" s="17" t="s">
        <v>164</v>
      </c>
      <c r="AY1641" s="16" t="s">
        <v>2202</v>
      </c>
      <c r="AZ1641" s="18">
        <v>0</v>
      </c>
      <c r="BA1641" s="18">
        <v>0</v>
      </c>
      <c r="BB1641" s="39" t="s">
        <v>2208</v>
      </c>
      <c r="BC1641" s="16">
        <v>0</v>
      </c>
      <c r="BD1641" s="16">
        <v>0</v>
      </c>
      <c r="BE1641" s="16">
        <v>0</v>
      </c>
      <c r="BF1641" s="16">
        <v>0</v>
      </c>
      <c r="BG1641" s="16">
        <v>0</v>
      </c>
      <c r="BH1641" s="16">
        <v>0</v>
      </c>
      <c r="BI1641" s="14">
        <v>0</v>
      </c>
      <c r="BJ1641" s="11">
        <v>0</v>
      </c>
      <c r="BK1641" s="11">
        <v>0</v>
      </c>
      <c r="BL1641" s="11">
        <v>0</v>
      </c>
      <c r="BM1641" s="11">
        <v>0</v>
      </c>
      <c r="BN1641" s="11">
        <v>0</v>
      </c>
      <c r="BO1641" s="11">
        <v>0</v>
      </c>
      <c r="BP1641" s="11">
        <v>0</v>
      </c>
      <c r="BQ1641" s="46">
        <v>0</v>
      </c>
    </row>
    <row r="1642" ht="20.1" customHeight="1" spans="3:69">
      <c r="C1642" s="19">
        <v>80000005</v>
      </c>
      <c r="D1642" s="17" t="s">
        <v>2209</v>
      </c>
      <c r="E1642" s="16">
        <v>1</v>
      </c>
      <c r="F1642" s="16">
        <v>80000001</v>
      </c>
      <c r="G1642" s="19">
        <v>0</v>
      </c>
      <c r="H1642" s="18">
        <v>0</v>
      </c>
      <c r="I1642" s="19">
        <v>1</v>
      </c>
      <c r="J1642" s="19">
        <v>0</v>
      </c>
      <c r="K1642" s="19">
        <v>0</v>
      </c>
      <c r="L1642" s="16">
        <v>0</v>
      </c>
      <c r="M1642" s="16">
        <v>0</v>
      </c>
      <c r="N1642" s="16">
        <v>1</v>
      </c>
      <c r="O1642" s="16">
        <v>0</v>
      </c>
      <c r="P1642" s="16">
        <v>0</v>
      </c>
      <c r="Q1642" s="16">
        <v>0</v>
      </c>
      <c r="R1642" s="11">
        <v>0</v>
      </c>
      <c r="S1642" s="16">
        <v>0</v>
      </c>
      <c r="T1642" s="16">
        <v>1</v>
      </c>
      <c r="U1642" s="16">
        <v>2</v>
      </c>
      <c r="V1642" s="16">
        <v>0</v>
      </c>
      <c r="W1642" s="16">
        <v>1.2</v>
      </c>
      <c r="X1642" s="16">
        <v>100</v>
      </c>
      <c r="Y1642" s="16">
        <v>0</v>
      </c>
      <c r="Z1642" s="16">
        <v>0</v>
      </c>
      <c r="AA1642" s="16">
        <v>0</v>
      </c>
      <c r="AB1642" s="16">
        <v>0</v>
      </c>
      <c r="AC1642" s="16">
        <v>0</v>
      </c>
      <c r="AD1642" s="16">
        <v>9</v>
      </c>
      <c r="AE1642" s="16">
        <v>2</v>
      </c>
      <c r="AF1642" s="16" t="s">
        <v>171</v>
      </c>
      <c r="AG1642" s="11">
        <v>2</v>
      </c>
      <c r="AH1642" s="11">
        <v>2</v>
      </c>
      <c r="AI1642" s="11">
        <v>0</v>
      </c>
      <c r="AJ1642" s="11">
        <v>1.5</v>
      </c>
      <c r="AK1642" s="16">
        <v>0</v>
      </c>
      <c r="AL1642" s="16">
        <v>0</v>
      </c>
      <c r="AM1642" s="16">
        <v>0</v>
      </c>
      <c r="AN1642" s="16">
        <v>1</v>
      </c>
      <c r="AO1642" s="16">
        <v>3000</v>
      </c>
      <c r="AP1642" s="16">
        <v>0.5</v>
      </c>
      <c r="AQ1642" s="16">
        <v>0</v>
      </c>
      <c r="AR1642" s="11">
        <v>0</v>
      </c>
      <c r="AS1642" s="16" t="s">
        <v>162</v>
      </c>
      <c r="AT1642" s="17" t="s">
        <v>218</v>
      </c>
      <c r="AU1642" s="16">
        <v>0</v>
      </c>
      <c r="AV1642" s="19">
        <v>0</v>
      </c>
      <c r="AW1642" s="19">
        <v>0</v>
      </c>
      <c r="AX1642" s="17" t="s">
        <v>164</v>
      </c>
      <c r="AY1642" s="16" t="s">
        <v>2202</v>
      </c>
      <c r="AZ1642" s="18">
        <v>0</v>
      </c>
      <c r="BA1642" s="18">
        <v>0</v>
      </c>
      <c r="BB1642" s="39" t="s">
        <v>2210</v>
      </c>
      <c r="BC1642" s="16">
        <v>0</v>
      </c>
      <c r="BD1642" s="16">
        <v>0</v>
      </c>
      <c r="BE1642" s="16">
        <v>0</v>
      </c>
      <c r="BF1642" s="16">
        <v>0</v>
      </c>
      <c r="BG1642" s="16">
        <v>0</v>
      </c>
      <c r="BH1642" s="16">
        <v>0</v>
      </c>
      <c r="BI1642" s="14">
        <v>0</v>
      </c>
      <c r="BJ1642" s="11">
        <v>0</v>
      </c>
      <c r="BK1642" s="11">
        <v>0</v>
      </c>
      <c r="BL1642" s="11">
        <v>0</v>
      </c>
      <c r="BM1642" s="11">
        <v>0</v>
      </c>
      <c r="BN1642" s="11">
        <v>0</v>
      </c>
      <c r="BO1642" s="11">
        <v>0</v>
      </c>
      <c r="BP1642" s="11">
        <v>0</v>
      </c>
      <c r="BQ1642" s="46">
        <v>0</v>
      </c>
    </row>
    <row r="1643" ht="20.1" customHeight="1" spans="3:69">
      <c r="C1643" s="19">
        <v>80000006</v>
      </c>
      <c r="D1643" s="17" t="s">
        <v>2211</v>
      </c>
      <c r="E1643" s="16">
        <v>1</v>
      </c>
      <c r="F1643" s="16">
        <v>80000001</v>
      </c>
      <c r="G1643" s="19">
        <v>0</v>
      </c>
      <c r="H1643" s="18">
        <v>0</v>
      </c>
      <c r="I1643" s="19">
        <v>1</v>
      </c>
      <c r="J1643" s="19">
        <v>0</v>
      </c>
      <c r="K1643" s="19">
        <v>0</v>
      </c>
      <c r="L1643" s="16">
        <v>0</v>
      </c>
      <c r="M1643" s="16">
        <v>0</v>
      </c>
      <c r="N1643" s="16">
        <v>1</v>
      </c>
      <c r="O1643" s="16">
        <v>0</v>
      </c>
      <c r="P1643" s="16">
        <v>0</v>
      </c>
      <c r="Q1643" s="16">
        <v>0</v>
      </c>
      <c r="R1643" s="11">
        <v>0</v>
      </c>
      <c r="S1643" s="16">
        <v>0</v>
      </c>
      <c r="T1643" s="16">
        <v>1</v>
      </c>
      <c r="U1643" s="16">
        <v>2</v>
      </c>
      <c r="V1643" s="16">
        <v>0</v>
      </c>
      <c r="W1643" s="16">
        <v>1.2</v>
      </c>
      <c r="X1643" s="16">
        <v>100</v>
      </c>
      <c r="Y1643" s="16">
        <v>0</v>
      </c>
      <c r="Z1643" s="16">
        <v>0</v>
      </c>
      <c r="AA1643" s="16">
        <v>0</v>
      </c>
      <c r="AB1643" s="16">
        <v>0</v>
      </c>
      <c r="AC1643" s="16">
        <v>0</v>
      </c>
      <c r="AD1643" s="16">
        <v>9</v>
      </c>
      <c r="AE1643" s="16">
        <v>2</v>
      </c>
      <c r="AF1643" s="16" t="s">
        <v>171</v>
      </c>
      <c r="AG1643" s="11">
        <v>2</v>
      </c>
      <c r="AH1643" s="11">
        <v>2</v>
      </c>
      <c r="AI1643" s="11">
        <v>0</v>
      </c>
      <c r="AJ1643" s="11">
        <v>1.5</v>
      </c>
      <c r="AK1643" s="16">
        <v>0</v>
      </c>
      <c r="AL1643" s="16">
        <v>0</v>
      </c>
      <c r="AM1643" s="16">
        <v>0</v>
      </c>
      <c r="AN1643" s="16">
        <v>1</v>
      </c>
      <c r="AO1643" s="16">
        <v>3000</v>
      </c>
      <c r="AP1643" s="16">
        <v>0.5</v>
      </c>
      <c r="AQ1643" s="16">
        <v>0</v>
      </c>
      <c r="AR1643" s="11">
        <v>0</v>
      </c>
      <c r="AS1643" s="16" t="s">
        <v>162</v>
      </c>
      <c r="AT1643" s="17" t="s">
        <v>218</v>
      </c>
      <c r="AU1643" s="16">
        <v>0</v>
      </c>
      <c r="AV1643" s="19">
        <v>0</v>
      </c>
      <c r="AW1643" s="19">
        <v>0</v>
      </c>
      <c r="AX1643" s="17" t="s">
        <v>164</v>
      </c>
      <c r="AY1643" s="16" t="s">
        <v>2202</v>
      </c>
      <c r="AZ1643" s="18">
        <v>0</v>
      </c>
      <c r="BA1643" s="18">
        <v>0</v>
      </c>
      <c r="BB1643" s="39" t="s">
        <v>2212</v>
      </c>
      <c r="BC1643" s="16">
        <v>0</v>
      </c>
      <c r="BD1643" s="16">
        <v>0</v>
      </c>
      <c r="BE1643" s="16">
        <v>0</v>
      </c>
      <c r="BF1643" s="16">
        <v>0</v>
      </c>
      <c r="BG1643" s="16">
        <v>0</v>
      </c>
      <c r="BH1643" s="16">
        <v>0</v>
      </c>
      <c r="BI1643" s="14">
        <v>0</v>
      </c>
      <c r="BJ1643" s="11">
        <v>0</v>
      </c>
      <c r="BK1643" s="11">
        <v>0</v>
      </c>
      <c r="BL1643" s="11">
        <v>0</v>
      </c>
      <c r="BM1643" s="11">
        <v>0</v>
      </c>
      <c r="BN1643" s="11">
        <v>0</v>
      </c>
      <c r="BO1643" s="11">
        <v>0</v>
      </c>
      <c r="BP1643" s="11">
        <v>0</v>
      </c>
      <c r="BQ1643" s="46">
        <v>0</v>
      </c>
    </row>
    <row r="1644" ht="20.1" customHeight="1" spans="3:69">
      <c r="C1644" s="19">
        <v>80000007</v>
      </c>
      <c r="D1644" s="17" t="s">
        <v>2213</v>
      </c>
      <c r="E1644" s="16">
        <v>1</v>
      </c>
      <c r="F1644" s="16">
        <v>80000001</v>
      </c>
      <c r="G1644" s="19">
        <v>0</v>
      </c>
      <c r="H1644" s="18">
        <v>0</v>
      </c>
      <c r="I1644" s="19">
        <v>1</v>
      </c>
      <c r="J1644" s="19">
        <v>0</v>
      </c>
      <c r="K1644" s="19">
        <v>0</v>
      </c>
      <c r="L1644" s="16">
        <v>0</v>
      </c>
      <c r="M1644" s="16">
        <v>0</v>
      </c>
      <c r="N1644" s="16">
        <v>1</v>
      </c>
      <c r="O1644" s="16">
        <v>0</v>
      </c>
      <c r="P1644" s="16">
        <v>0</v>
      </c>
      <c r="Q1644" s="16">
        <v>0</v>
      </c>
      <c r="R1644" s="11">
        <v>0</v>
      </c>
      <c r="S1644" s="16">
        <v>0</v>
      </c>
      <c r="T1644" s="16">
        <v>1</v>
      </c>
      <c r="U1644" s="16">
        <v>2</v>
      </c>
      <c r="V1644" s="16">
        <v>0</v>
      </c>
      <c r="W1644" s="16">
        <v>1.2</v>
      </c>
      <c r="X1644" s="16">
        <v>100</v>
      </c>
      <c r="Y1644" s="16">
        <v>0</v>
      </c>
      <c r="Z1644" s="16">
        <v>0</v>
      </c>
      <c r="AA1644" s="16">
        <v>0</v>
      </c>
      <c r="AB1644" s="16">
        <v>0</v>
      </c>
      <c r="AC1644" s="16">
        <v>0</v>
      </c>
      <c r="AD1644" s="16">
        <v>9</v>
      </c>
      <c r="AE1644" s="16">
        <v>2</v>
      </c>
      <c r="AF1644" s="16" t="s">
        <v>171</v>
      </c>
      <c r="AG1644" s="11">
        <v>2</v>
      </c>
      <c r="AH1644" s="11">
        <v>2</v>
      </c>
      <c r="AI1644" s="11">
        <v>0</v>
      </c>
      <c r="AJ1644" s="11">
        <v>1.5</v>
      </c>
      <c r="AK1644" s="16">
        <v>0</v>
      </c>
      <c r="AL1644" s="16">
        <v>0</v>
      </c>
      <c r="AM1644" s="16">
        <v>0</v>
      </c>
      <c r="AN1644" s="16">
        <v>1</v>
      </c>
      <c r="AO1644" s="16">
        <v>3000</v>
      </c>
      <c r="AP1644" s="16">
        <v>0.5</v>
      </c>
      <c r="AQ1644" s="16">
        <v>0</v>
      </c>
      <c r="AR1644" s="11">
        <v>0</v>
      </c>
      <c r="AS1644" s="16" t="s">
        <v>162</v>
      </c>
      <c r="AT1644" s="17" t="s">
        <v>218</v>
      </c>
      <c r="AU1644" s="16">
        <v>0</v>
      </c>
      <c r="AV1644" s="19">
        <v>0</v>
      </c>
      <c r="AW1644" s="19">
        <v>0</v>
      </c>
      <c r="AX1644" s="17" t="s">
        <v>164</v>
      </c>
      <c r="AY1644" s="16" t="s">
        <v>2202</v>
      </c>
      <c r="AZ1644" s="18">
        <v>0</v>
      </c>
      <c r="BA1644" s="18">
        <v>0</v>
      </c>
      <c r="BB1644" s="39" t="s">
        <v>2214</v>
      </c>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ht="20.1" customHeight="1" spans="3:69">
      <c r="C1645" s="19">
        <v>80000008</v>
      </c>
      <c r="D1645" s="17" t="s">
        <v>2215</v>
      </c>
      <c r="E1645" s="16">
        <v>1</v>
      </c>
      <c r="F1645" s="16">
        <v>80000001</v>
      </c>
      <c r="G1645" s="19">
        <v>0</v>
      </c>
      <c r="H1645" s="18">
        <v>0</v>
      </c>
      <c r="I1645" s="19">
        <v>1</v>
      </c>
      <c r="J1645" s="19">
        <v>0</v>
      </c>
      <c r="K1645" s="19">
        <v>0</v>
      </c>
      <c r="L1645" s="16">
        <v>0</v>
      </c>
      <c r="M1645" s="16">
        <v>0</v>
      </c>
      <c r="N1645" s="16">
        <v>1</v>
      </c>
      <c r="O1645" s="16">
        <v>0</v>
      </c>
      <c r="P1645" s="16">
        <v>0</v>
      </c>
      <c r="Q1645" s="16">
        <v>0</v>
      </c>
      <c r="R1645" s="11">
        <v>0</v>
      </c>
      <c r="S1645" s="16">
        <v>0</v>
      </c>
      <c r="T1645" s="16">
        <v>1</v>
      </c>
      <c r="U1645" s="16">
        <v>2</v>
      </c>
      <c r="V1645" s="16">
        <v>0</v>
      </c>
      <c r="W1645" s="16">
        <v>1.2</v>
      </c>
      <c r="X1645" s="16">
        <v>100</v>
      </c>
      <c r="Y1645" s="16">
        <v>0</v>
      </c>
      <c r="Z1645" s="16">
        <v>0</v>
      </c>
      <c r="AA1645" s="16">
        <v>0</v>
      </c>
      <c r="AB1645" s="16">
        <v>0</v>
      </c>
      <c r="AC1645" s="16">
        <v>0</v>
      </c>
      <c r="AD1645" s="16">
        <v>9</v>
      </c>
      <c r="AE1645" s="16">
        <v>2</v>
      </c>
      <c r="AF1645" s="16" t="s">
        <v>171</v>
      </c>
      <c r="AG1645" s="11">
        <v>2</v>
      </c>
      <c r="AH1645" s="11">
        <v>2</v>
      </c>
      <c r="AI1645" s="11">
        <v>0</v>
      </c>
      <c r="AJ1645" s="11">
        <v>1.5</v>
      </c>
      <c r="AK1645" s="16">
        <v>0</v>
      </c>
      <c r="AL1645" s="16">
        <v>0</v>
      </c>
      <c r="AM1645" s="16">
        <v>0</v>
      </c>
      <c r="AN1645" s="16">
        <v>1</v>
      </c>
      <c r="AO1645" s="16">
        <v>3000</v>
      </c>
      <c r="AP1645" s="16">
        <v>0.5</v>
      </c>
      <c r="AQ1645" s="16">
        <v>0</v>
      </c>
      <c r="AR1645" s="11">
        <v>0</v>
      </c>
      <c r="AS1645" s="16" t="s">
        <v>162</v>
      </c>
      <c r="AT1645" s="17" t="s">
        <v>218</v>
      </c>
      <c r="AU1645" s="16">
        <v>0</v>
      </c>
      <c r="AV1645" s="19">
        <v>0</v>
      </c>
      <c r="AW1645" s="19">
        <v>0</v>
      </c>
      <c r="AX1645" s="17" t="s">
        <v>164</v>
      </c>
      <c r="AY1645" s="16" t="s">
        <v>2202</v>
      </c>
      <c r="AZ1645" s="18">
        <v>0</v>
      </c>
      <c r="BA1645" s="18">
        <v>0</v>
      </c>
      <c r="BB1645" s="39" t="s">
        <v>920</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ht="20.1" customHeight="1" spans="3:69">
      <c r="C1646" s="19">
        <v>80001001</v>
      </c>
      <c r="D1646" s="17" t="s">
        <v>2216</v>
      </c>
      <c r="E1646" s="16">
        <v>1</v>
      </c>
      <c r="F1646" s="16">
        <v>80001001</v>
      </c>
      <c r="G1646" s="19">
        <v>0</v>
      </c>
      <c r="H1646" s="18">
        <v>0</v>
      </c>
      <c r="I1646" s="19">
        <v>1</v>
      </c>
      <c r="J1646" s="19">
        <v>0</v>
      </c>
      <c r="K1646" s="19">
        <v>0</v>
      </c>
      <c r="L1646" s="16">
        <v>0</v>
      </c>
      <c r="M1646" s="16">
        <v>0</v>
      </c>
      <c r="N1646" s="16">
        <v>5</v>
      </c>
      <c r="O1646" s="16">
        <v>0</v>
      </c>
      <c r="P1646" s="16">
        <v>0</v>
      </c>
      <c r="Q1646" s="16">
        <v>0</v>
      </c>
      <c r="R1646" s="11">
        <v>0</v>
      </c>
      <c r="S1646" s="16">
        <v>0</v>
      </c>
      <c r="T1646" s="16">
        <v>1</v>
      </c>
      <c r="U1646" s="16">
        <v>2</v>
      </c>
      <c r="V1646" s="16">
        <v>0</v>
      </c>
      <c r="W1646" s="16">
        <v>0</v>
      </c>
      <c r="X1646" s="16">
        <v>0</v>
      </c>
      <c r="Y1646" s="16">
        <v>0</v>
      </c>
      <c r="Z1646" s="16">
        <v>0</v>
      </c>
      <c r="AA1646" s="16">
        <v>0</v>
      </c>
      <c r="AB1646" s="16">
        <v>0</v>
      </c>
      <c r="AC1646" s="16">
        <v>0</v>
      </c>
      <c r="AD1646" s="16">
        <v>9</v>
      </c>
      <c r="AE1646" s="16">
        <v>2</v>
      </c>
      <c r="AF1646" s="16" t="s">
        <v>171</v>
      </c>
      <c r="AG1646" s="11">
        <v>2</v>
      </c>
      <c r="AH1646" s="11">
        <v>2</v>
      </c>
      <c r="AI1646" s="11">
        <v>0</v>
      </c>
      <c r="AJ1646" s="11">
        <v>1.5</v>
      </c>
      <c r="AK1646" s="16">
        <v>0</v>
      </c>
      <c r="AL1646" s="16">
        <v>0</v>
      </c>
      <c r="AM1646" s="16">
        <v>0</v>
      </c>
      <c r="AN1646" s="16">
        <v>1</v>
      </c>
      <c r="AO1646" s="16">
        <v>3000</v>
      </c>
      <c r="AP1646" s="16">
        <v>0.5</v>
      </c>
      <c r="AQ1646" s="16">
        <v>0</v>
      </c>
      <c r="AR1646" s="11">
        <v>0</v>
      </c>
      <c r="AS1646" s="16" t="s">
        <v>162</v>
      </c>
      <c r="AT1646" s="17" t="s">
        <v>218</v>
      </c>
      <c r="AU1646" s="16">
        <v>0</v>
      </c>
      <c r="AV1646" s="19">
        <v>0</v>
      </c>
      <c r="AW1646" s="19">
        <v>0</v>
      </c>
      <c r="AX1646" s="17" t="s">
        <v>164</v>
      </c>
      <c r="AY1646" s="16" t="s">
        <v>2217</v>
      </c>
      <c r="AZ1646" s="18">
        <v>0</v>
      </c>
      <c r="BA1646" s="18">
        <v>0</v>
      </c>
      <c r="BB1646" s="39" t="s">
        <v>2218</v>
      </c>
      <c r="BC1646" s="16">
        <v>0</v>
      </c>
      <c r="BD1646" s="16">
        <v>0</v>
      </c>
      <c r="BE1646" s="16"/>
      <c r="BF1646" s="16"/>
      <c r="BG1646" s="16"/>
      <c r="BH1646" s="16">
        <v>80002001</v>
      </c>
      <c r="BI1646" s="14">
        <v>0</v>
      </c>
      <c r="BJ1646" s="11">
        <v>0</v>
      </c>
      <c r="BK1646" s="11">
        <v>0</v>
      </c>
      <c r="BL1646" s="11">
        <v>0</v>
      </c>
      <c r="BM1646" s="11">
        <v>0</v>
      </c>
      <c r="BN1646" s="11">
        <v>0</v>
      </c>
      <c r="BO1646" s="11">
        <v>0</v>
      </c>
      <c r="BP1646" s="11">
        <v>0</v>
      </c>
      <c r="BQ1646" s="46">
        <v>0</v>
      </c>
    </row>
    <row r="1647" ht="20.1" customHeight="1" spans="3:69">
      <c r="C1647" s="19">
        <v>80001002</v>
      </c>
      <c r="D1647" s="17" t="s">
        <v>2219</v>
      </c>
      <c r="E1647" s="16">
        <v>1</v>
      </c>
      <c r="F1647" s="16">
        <v>80001002</v>
      </c>
      <c r="G1647" s="19">
        <v>0</v>
      </c>
      <c r="H1647" s="18">
        <v>0</v>
      </c>
      <c r="I1647" s="19">
        <v>1</v>
      </c>
      <c r="J1647" s="19">
        <v>0</v>
      </c>
      <c r="K1647" s="19">
        <v>0</v>
      </c>
      <c r="L1647" s="16">
        <v>0</v>
      </c>
      <c r="M1647" s="16">
        <v>0</v>
      </c>
      <c r="N1647" s="16">
        <v>5</v>
      </c>
      <c r="O1647" s="16">
        <v>0</v>
      </c>
      <c r="P1647" s="16">
        <v>0</v>
      </c>
      <c r="Q1647" s="16">
        <v>0</v>
      </c>
      <c r="R1647" s="11">
        <v>0</v>
      </c>
      <c r="S1647" s="16">
        <v>0</v>
      </c>
      <c r="T1647" s="16">
        <v>1</v>
      </c>
      <c r="U1647" s="16">
        <v>2</v>
      </c>
      <c r="V1647" s="16">
        <v>0</v>
      </c>
      <c r="W1647" s="16">
        <v>0</v>
      </c>
      <c r="X1647" s="16">
        <v>0</v>
      </c>
      <c r="Y1647" s="16">
        <v>0</v>
      </c>
      <c r="Z1647" s="16">
        <v>0</v>
      </c>
      <c r="AA1647" s="16">
        <v>0</v>
      </c>
      <c r="AB1647" s="16">
        <v>0</v>
      </c>
      <c r="AC1647" s="16">
        <v>0</v>
      </c>
      <c r="AD1647" s="16">
        <v>9</v>
      </c>
      <c r="AE1647" s="16">
        <v>2</v>
      </c>
      <c r="AF1647" s="16" t="s">
        <v>171</v>
      </c>
      <c r="AG1647" s="11">
        <v>2</v>
      </c>
      <c r="AH1647" s="11">
        <v>2</v>
      </c>
      <c r="AI1647" s="11">
        <v>0</v>
      </c>
      <c r="AJ1647" s="11">
        <v>1.5</v>
      </c>
      <c r="AK1647" s="16">
        <v>0</v>
      </c>
      <c r="AL1647" s="16">
        <v>0</v>
      </c>
      <c r="AM1647" s="16">
        <v>0</v>
      </c>
      <c r="AN1647" s="16">
        <v>1</v>
      </c>
      <c r="AO1647" s="16">
        <v>3000</v>
      </c>
      <c r="AP1647" s="16">
        <v>0.5</v>
      </c>
      <c r="AQ1647" s="16">
        <v>0</v>
      </c>
      <c r="AR1647" s="11">
        <v>0</v>
      </c>
      <c r="AS1647" s="16" t="s">
        <v>162</v>
      </c>
      <c r="AT1647" s="17" t="s">
        <v>218</v>
      </c>
      <c r="AU1647" s="16">
        <v>0</v>
      </c>
      <c r="AV1647" s="19">
        <v>0</v>
      </c>
      <c r="AW1647" s="19">
        <v>0</v>
      </c>
      <c r="AX1647" s="17" t="s">
        <v>164</v>
      </c>
      <c r="AY1647" s="16" t="s">
        <v>2220</v>
      </c>
      <c r="AZ1647" s="18">
        <v>0</v>
      </c>
      <c r="BA1647" s="18">
        <v>0</v>
      </c>
      <c r="BB1647" s="39" t="s">
        <v>2221</v>
      </c>
      <c r="BC1647" s="16"/>
      <c r="BD1647" s="16">
        <v>0</v>
      </c>
      <c r="BE1647" s="16"/>
      <c r="BF1647" s="16"/>
      <c r="BG1647" s="16"/>
      <c r="BH1647" s="16">
        <v>80002002</v>
      </c>
      <c r="BI1647" s="16">
        <v>0</v>
      </c>
      <c r="BJ1647" s="11">
        <v>0</v>
      </c>
      <c r="BK1647" s="11">
        <v>0</v>
      </c>
      <c r="BL1647" s="11">
        <v>0</v>
      </c>
      <c r="BM1647" s="11">
        <v>0</v>
      </c>
      <c r="BN1647" s="11">
        <v>0</v>
      </c>
      <c r="BO1647" s="11">
        <v>0</v>
      </c>
      <c r="BP1647" s="11">
        <v>0</v>
      </c>
      <c r="BQ1647" s="46">
        <v>0</v>
      </c>
    </row>
    <row r="1648" ht="20.1" customHeight="1" spans="3:69">
      <c r="C1648" s="19">
        <v>80001003</v>
      </c>
      <c r="D1648" s="17" t="s">
        <v>2222</v>
      </c>
      <c r="E1648" s="16">
        <v>1</v>
      </c>
      <c r="F1648" s="16">
        <v>80001003</v>
      </c>
      <c r="G1648" s="19">
        <v>0</v>
      </c>
      <c r="H1648" s="18">
        <v>0</v>
      </c>
      <c r="I1648" s="19">
        <v>1</v>
      </c>
      <c r="J1648" s="19">
        <v>0</v>
      </c>
      <c r="K1648" s="19">
        <v>0</v>
      </c>
      <c r="L1648" s="16">
        <v>0</v>
      </c>
      <c r="M1648" s="16">
        <v>0</v>
      </c>
      <c r="N1648" s="16">
        <v>5</v>
      </c>
      <c r="O1648" s="16">
        <v>0</v>
      </c>
      <c r="P1648" s="16">
        <v>0</v>
      </c>
      <c r="Q1648" s="16">
        <v>0</v>
      </c>
      <c r="R1648" s="11">
        <v>0</v>
      </c>
      <c r="S1648" s="16">
        <v>0</v>
      </c>
      <c r="T1648" s="16">
        <v>1</v>
      </c>
      <c r="U1648" s="16">
        <v>2</v>
      </c>
      <c r="V1648" s="16">
        <v>0</v>
      </c>
      <c r="W1648" s="16">
        <v>0</v>
      </c>
      <c r="X1648" s="16">
        <v>0</v>
      </c>
      <c r="Y1648" s="16">
        <v>0</v>
      </c>
      <c r="Z1648" s="16">
        <v>0</v>
      </c>
      <c r="AA1648" s="16">
        <v>0</v>
      </c>
      <c r="AB1648" s="16">
        <v>0</v>
      </c>
      <c r="AC1648" s="16">
        <v>0</v>
      </c>
      <c r="AD1648" s="16">
        <v>9</v>
      </c>
      <c r="AE1648" s="16">
        <v>2</v>
      </c>
      <c r="AF1648" s="16" t="s">
        <v>171</v>
      </c>
      <c r="AG1648" s="11">
        <v>2</v>
      </c>
      <c r="AH1648" s="11">
        <v>2</v>
      </c>
      <c r="AI1648" s="11">
        <v>0</v>
      </c>
      <c r="AJ1648" s="11">
        <v>1.5</v>
      </c>
      <c r="AK1648" s="16">
        <v>0</v>
      </c>
      <c r="AL1648" s="16">
        <v>0</v>
      </c>
      <c r="AM1648" s="16">
        <v>0</v>
      </c>
      <c r="AN1648" s="16">
        <v>1</v>
      </c>
      <c r="AO1648" s="16">
        <v>3000</v>
      </c>
      <c r="AP1648" s="16">
        <v>0.5</v>
      </c>
      <c r="AQ1648" s="16">
        <v>0</v>
      </c>
      <c r="AR1648" s="11">
        <v>0</v>
      </c>
      <c r="AS1648" s="16" t="s">
        <v>162</v>
      </c>
      <c r="AT1648" s="17" t="s">
        <v>218</v>
      </c>
      <c r="AU1648" s="16">
        <v>0</v>
      </c>
      <c r="AV1648" s="19">
        <v>0</v>
      </c>
      <c r="AW1648" s="19">
        <v>0</v>
      </c>
      <c r="AX1648" s="17" t="s">
        <v>164</v>
      </c>
      <c r="AY1648" s="16" t="s">
        <v>2223</v>
      </c>
      <c r="AZ1648" s="18">
        <v>0</v>
      </c>
      <c r="BA1648" s="18">
        <v>0</v>
      </c>
      <c r="BB1648" s="39" t="s">
        <v>2224</v>
      </c>
      <c r="BC1648" s="16"/>
      <c r="BD1648" s="16">
        <v>0</v>
      </c>
      <c r="BE1648" s="16"/>
      <c r="BF1648" s="16"/>
      <c r="BG1648" s="16"/>
      <c r="BH1648" s="16">
        <v>80002003</v>
      </c>
      <c r="BI1648" s="16">
        <v>0</v>
      </c>
      <c r="BJ1648" s="11">
        <v>0</v>
      </c>
      <c r="BK1648" s="11">
        <v>0</v>
      </c>
      <c r="BL1648" s="11">
        <v>0</v>
      </c>
      <c r="BM1648" s="11">
        <v>0</v>
      </c>
      <c r="BN1648" s="11">
        <v>0</v>
      </c>
      <c r="BO1648" s="11">
        <v>0</v>
      </c>
      <c r="BP1648" s="11">
        <v>0</v>
      </c>
      <c r="BQ1648" s="46">
        <v>0</v>
      </c>
    </row>
    <row r="1649" ht="20.1" customHeight="1" spans="3:69">
      <c r="C1649" s="19">
        <v>80001004</v>
      </c>
      <c r="D1649" s="17" t="s">
        <v>2225</v>
      </c>
      <c r="E1649" s="16">
        <v>1</v>
      </c>
      <c r="F1649" s="16">
        <v>80001004</v>
      </c>
      <c r="G1649" s="19">
        <v>0</v>
      </c>
      <c r="H1649" s="18">
        <v>0</v>
      </c>
      <c r="I1649" s="19">
        <v>1</v>
      </c>
      <c r="J1649" s="19">
        <v>0</v>
      </c>
      <c r="K1649" s="19">
        <v>0</v>
      </c>
      <c r="L1649" s="16">
        <v>0</v>
      </c>
      <c r="M1649" s="16">
        <v>0</v>
      </c>
      <c r="N1649" s="16">
        <v>5</v>
      </c>
      <c r="O1649" s="16">
        <v>0</v>
      </c>
      <c r="P1649" s="16">
        <v>0</v>
      </c>
      <c r="Q1649" s="16">
        <v>0</v>
      </c>
      <c r="R1649" s="11">
        <v>0</v>
      </c>
      <c r="S1649" s="16">
        <v>0</v>
      </c>
      <c r="T1649" s="16">
        <v>1</v>
      </c>
      <c r="U1649" s="16">
        <v>2</v>
      </c>
      <c r="V1649" s="16">
        <v>0</v>
      </c>
      <c r="W1649" s="16">
        <v>0</v>
      </c>
      <c r="X1649" s="16">
        <v>0</v>
      </c>
      <c r="Y1649" s="16">
        <v>0</v>
      </c>
      <c r="Z1649" s="16">
        <v>0</v>
      </c>
      <c r="AA1649" s="16">
        <v>0</v>
      </c>
      <c r="AB1649" s="16">
        <v>0</v>
      </c>
      <c r="AC1649" s="16">
        <v>0</v>
      </c>
      <c r="AD1649" s="16">
        <v>9</v>
      </c>
      <c r="AE1649" s="16">
        <v>2</v>
      </c>
      <c r="AF1649" s="16" t="s">
        <v>171</v>
      </c>
      <c r="AG1649" s="11">
        <v>2</v>
      </c>
      <c r="AH1649" s="11">
        <v>2</v>
      </c>
      <c r="AI1649" s="11">
        <v>0</v>
      </c>
      <c r="AJ1649" s="11">
        <v>1.5</v>
      </c>
      <c r="AK1649" s="16">
        <v>0</v>
      </c>
      <c r="AL1649" s="16">
        <v>0</v>
      </c>
      <c r="AM1649" s="16">
        <v>0</v>
      </c>
      <c r="AN1649" s="16">
        <v>1</v>
      </c>
      <c r="AO1649" s="16">
        <v>3000</v>
      </c>
      <c r="AP1649" s="16">
        <v>0.5</v>
      </c>
      <c r="AQ1649" s="16">
        <v>0</v>
      </c>
      <c r="AR1649" s="11">
        <v>0</v>
      </c>
      <c r="AS1649" s="16" t="s">
        <v>162</v>
      </c>
      <c r="AT1649" s="17" t="s">
        <v>218</v>
      </c>
      <c r="AU1649" s="16">
        <v>0</v>
      </c>
      <c r="AV1649" s="19">
        <v>0</v>
      </c>
      <c r="AW1649" s="19">
        <v>0</v>
      </c>
      <c r="AX1649" s="17" t="s">
        <v>164</v>
      </c>
      <c r="AY1649" s="16" t="s">
        <v>2226</v>
      </c>
      <c r="AZ1649" s="18">
        <v>0</v>
      </c>
      <c r="BA1649" s="18">
        <v>0</v>
      </c>
      <c r="BB1649" s="39" t="s">
        <v>2227</v>
      </c>
      <c r="BC1649" s="16"/>
      <c r="BD1649" s="16">
        <v>0</v>
      </c>
      <c r="BE1649" s="16"/>
      <c r="BF1649" s="16"/>
      <c r="BG1649" s="16"/>
      <c r="BH1649" s="16">
        <v>80002004</v>
      </c>
      <c r="BI1649" s="16">
        <v>0</v>
      </c>
      <c r="BJ1649" s="11">
        <v>0</v>
      </c>
      <c r="BK1649" s="11">
        <v>0</v>
      </c>
      <c r="BL1649" s="11">
        <v>0</v>
      </c>
      <c r="BM1649" s="11">
        <v>0</v>
      </c>
      <c r="BN1649" s="11">
        <v>0</v>
      </c>
      <c r="BO1649" s="11">
        <v>0</v>
      </c>
      <c r="BP1649" s="11">
        <v>0</v>
      </c>
      <c r="BQ1649" s="46">
        <v>0</v>
      </c>
    </row>
    <row r="1650" ht="20.1" customHeight="1" spans="3:69">
      <c r="C1650" s="19">
        <v>80001005</v>
      </c>
      <c r="D1650" s="17" t="s">
        <v>2228</v>
      </c>
      <c r="E1650" s="16">
        <v>1</v>
      </c>
      <c r="F1650" s="16">
        <v>80001005</v>
      </c>
      <c r="G1650" s="19">
        <v>0</v>
      </c>
      <c r="H1650" s="18">
        <v>0</v>
      </c>
      <c r="I1650" s="19">
        <v>1</v>
      </c>
      <c r="J1650" s="19">
        <v>0</v>
      </c>
      <c r="K1650" s="19">
        <v>0</v>
      </c>
      <c r="L1650" s="16">
        <v>0</v>
      </c>
      <c r="M1650" s="16">
        <v>0</v>
      </c>
      <c r="N1650" s="16">
        <v>5</v>
      </c>
      <c r="O1650" s="16">
        <v>0</v>
      </c>
      <c r="P1650" s="16">
        <v>0</v>
      </c>
      <c r="Q1650" s="16">
        <v>0</v>
      </c>
      <c r="R1650" s="11">
        <v>0</v>
      </c>
      <c r="S1650" s="16">
        <v>0</v>
      </c>
      <c r="T1650" s="16">
        <v>1</v>
      </c>
      <c r="U1650" s="16">
        <v>2</v>
      </c>
      <c r="V1650" s="16">
        <v>0</v>
      </c>
      <c r="W1650" s="16">
        <v>0</v>
      </c>
      <c r="X1650" s="16">
        <v>0</v>
      </c>
      <c r="Y1650" s="16">
        <v>0</v>
      </c>
      <c r="Z1650" s="16">
        <v>0</v>
      </c>
      <c r="AA1650" s="16">
        <v>0</v>
      </c>
      <c r="AB1650" s="16">
        <v>0</v>
      </c>
      <c r="AC1650" s="16">
        <v>0</v>
      </c>
      <c r="AD1650" s="16">
        <v>9</v>
      </c>
      <c r="AE1650" s="16">
        <v>2</v>
      </c>
      <c r="AF1650" s="16" t="s">
        <v>171</v>
      </c>
      <c r="AG1650" s="11">
        <v>2</v>
      </c>
      <c r="AH1650" s="11">
        <v>2</v>
      </c>
      <c r="AI1650" s="11">
        <v>0</v>
      </c>
      <c r="AJ1650" s="11">
        <v>1.5</v>
      </c>
      <c r="AK1650" s="16">
        <v>0</v>
      </c>
      <c r="AL1650" s="16">
        <v>0</v>
      </c>
      <c r="AM1650" s="16">
        <v>0</v>
      </c>
      <c r="AN1650" s="16">
        <v>1</v>
      </c>
      <c r="AO1650" s="16">
        <v>3000</v>
      </c>
      <c r="AP1650" s="16">
        <v>0.5</v>
      </c>
      <c r="AQ1650" s="16">
        <v>0</v>
      </c>
      <c r="AR1650" s="11">
        <v>0</v>
      </c>
      <c r="AS1650" s="16" t="s">
        <v>162</v>
      </c>
      <c r="AT1650" s="17" t="s">
        <v>218</v>
      </c>
      <c r="AU1650" s="16">
        <v>0</v>
      </c>
      <c r="AV1650" s="19">
        <v>0</v>
      </c>
      <c r="AW1650" s="19">
        <v>0</v>
      </c>
      <c r="AX1650" s="17" t="s">
        <v>164</v>
      </c>
      <c r="AY1650" s="16" t="s">
        <v>1267</v>
      </c>
      <c r="AZ1650" s="18">
        <v>0</v>
      </c>
      <c r="BA1650" s="18">
        <v>0</v>
      </c>
      <c r="BB1650" s="39" t="s">
        <v>1268</v>
      </c>
      <c r="BC1650" s="16"/>
      <c r="BD1650" s="16">
        <v>0</v>
      </c>
      <c r="BE1650" s="16"/>
      <c r="BF1650" s="16"/>
      <c r="BG1650" s="16"/>
      <c r="BH1650" s="16">
        <v>80002005</v>
      </c>
      <c r="BI1650" s="16">
        <v>0</v>
      </c>
      <c r="BJ1650" s="11">
        <v>0</v>
      </c>
      <c r="BK1650" s="11">
        <v>0</v>
      </c>
      <c r="BL1650" s="11">
        <v>0</v>
      </c>
      <c r="BM1650" s="11">
        <v>0</v>
      </c>
      <c r="BN1650" s="11">
        <v>0</v>
      </c>
      <c r="BO1650" s="11">
        <v>0</v>
      </c>
      <c r="BP1650" s="11">
        <v>0</v>
      </c>
      <c r="BQ1650" s="46">
        <v>0</v>
      </c>
    </row>
    <row r="1651" ht="20.1" customHeight="1" spans="3:69">
      <c r="C1651" s="165">
        <v>80001006</v>
      </c>
      <c r="D1651" s="203" t="s">
        <v>1047</v>
      </c>
      <c r="E1651" s="165">
        <v>1</v>
      </c>
      <c r="F1651" s="165">
        <v>80001006</v>
      </c>
      <c r="G1651" s="165">
        <v>0</v>
      </c>
      <c r="H1651" s="165">
        <v>0</v>
      </c>
      <c r="I1651" s="19">
        <v>1</v>
      </c>
      <c r="J1651" s="19">
        <v>0</v>
      </c>
      <c r="K1651" s="165">
        <v>0</v>
      </c>
      <c r="L1651" s="165">
        <v>0</v>
      </c>
      <c r="M1651" s="165">
        <v>0</v>
      </c>
      <c r="N1651" s="165">
        <v>5</v>
      </c>
      <c r="O1651" s="165">
        <v>0</v>
      </c>
      <c r="P1651" s="165">
        <v>0</v>
      </c>
      <c r="Q1651" s="165">
        <v>0</v>
      </c>
      <c r="R1651" s="11">
        <v>0</v>
      </c>
      <c r="S1651" s="165">
        <v>0</v>
      </c>
      <c r="T1651" s="165">
        <v>1</v>
      </c>
      <c r="U1651" s="165">
        <v>2</v>
      </c>
      <c r="V1651" s="165">
        <v>0</v>
      </c>
      <c r="W1651" s="16">
        <v>1</v>
      </c>
      <c r="X1651" s="16">
        <v>0</v>
      </c>
      <c r="Y1651" s="165">
        <v>0</v>
      </c>
      <c r="Z1651" s="165">
        <v>0</v>
      </c>
      <c r="AA1651" s="165">
        <v>0</v>
      </c>
      <c r="AB1651" s="165">
        <v>0</v>
      </c>
      <c r="AC1651" s="165">
        <v>0</v>
      </c>
      <c r="AD1651" s="165">
        <v>9</v>
      </c>
      <c r="AE1651" s="165">
        <v>2</v>
      </c>
      <c r="AF1651" s="165" t="s">
        <v>171</v>
      </c>
      <c r="AG1651" s="165">
        <v>2</v>
      </c>
      <c r="AH1651" s="165">
        <v>2</v>
      </c>
      <c r="AI1651" s="11">
        <v>0</v>
      </c>
      <c r="AJ1651" s="165">
        <v>1.5</v>
      </c>
      <c r="AK1651" s="165">
        <v>0</v>
      </c>
      <c r="AL1651" s="165">
        <v>0</v>
      </c>
      <c r="AM1651" s="165">
        <v>0</v>
      </c>
      <c r="AN1651" s="165">
        <v>1</v>
      </c>
      <c r="AO1651" s="165">
        <v>3000</v>
      </c>
      <c r="AP1651" s="165">
        <v>0.5</v>
      </c>
      <c r="AQ1651" s="165">
        <v>0</v>
      </c>
      <c r="AR1651" s="165">
        <v>0</v>
      </c>
      <c r="AS1651" s="165" t="s">
        <v>162</v>
      </c>
      <c r="AT1651" s="203" t="s">
        <v>218</v>
      </c>
      <c r="AU1651" s="165">
        <v>0</v>
      </c>
      <c r="AV1651" s="165">
        <v>0</v>
      </c>
      <c r="AW1651" s="165">
        <v>0</v>
      </c>
      <c r="AX1651" s="203" t="s">
        <v>164</v>
      </c>
      <c r="AY1651" s="165" t="s">
        <v>2229</v>
      </c>
      <c r="AZ1651" s="165">
        <v>0</v>
      </c>
      <c r="BA1651" s="165">
        <v>0</v>
      </c>
      <c r="BB1651" s="207" t="s">
        <v>2230</v>
      </c>
      <c r="BC1651" s="165"/>
      <c r="BD1651" s="16">
        <v>0</v>
      </c>
      <c r="BE1651" s="165"/>
      <c r="BF1651" s="165"/>
      <c r="BG1651" s="165"/>
      <c r="BH1651" s="165">
        <v>80002006</v>
      </c>
      <c r="BI1651" s="16">
        <v>0</v>
      </c>
      <c r="BJ1651" s="11">
        <v>0</v>
      </c>
      <c r="BK1651" s="11">
        <v>0</v>
      </c>
      <c r="BL1651" s="11">
        <v>0</v>
      </c>
      <c r="BM1651" s="11">
        <v>0</v>
      </c>
      <c r="BN1651" s="11">
        <v>0</v>
      </c>
      <c r="BO1651" s="11">
        <v>0</v>
      </c>
      <c r="BP1651" s="11">
        <v>0</v>
      </c>
      <c r="BQ1651" s="46">
        <v>0</v>
      </c>
    </row>
    <row r="1652" ht="20.1" customHeight="1" spans="3:69">
      <c r="C1652" s="19">
        <v>80001007</v>
      </c>
      <c r="D1652" s="17" t="s">
        <v>1784</v>
      </c>
      <c r="E1652" s="16">
        <v>1</v>
      </c>
      <c r="F1652" s="16">
        <v>80001007</v>
      </c>
      <c r="G1652" s="19">
        <v>0</v>
      </c>
      <c r="H1652" s="18">
        <v>0</v>
      </c>
      <c r="I1652" s="19">
        <v>1</v>
      </c>
      <c r="J1652" s="19">
        <v>0</v>
      </c>
      <c r="K1652" s="19">
        <v>0</v>
      </c>
      <c r="L1652" s="16">
        <v>0</v>
      </c>
      <c r="M1652" s="16">
        <v>0</v>
      </c>
      <c r="N1652" s="16">
        <v>2</v>
      </c>
      <c r="O1652" s="16">
        <v>3</v>
      </c>
      <c r="P1652" s="16">
        <v>0.1</v>
      </c>
      <c r="Q1652" s="16">
        <v>0</v>
      </c>
      <c r="R1652" s="11">
        <v>0</v>
      </c>
      <c r="S1652" s="16">
        <v>0</v>
      </c>
      <c r="T1652" s="16">
        <v>1</v>
      </c>
      <c r="U1652" s="16">
        <v>2</v>
      </c>
      <c r="V1652" s="16">
        <v>0</v>
      </c>
      <c r="W1652" s="16">
        <v>1</v>
      </c>
      <c r="X1652" s="16">
        <v>0</v>
      </c>
      <c r="Y1652" s="16">
        <v>0</v>
      </c>
      <c r="Z1652" s="16">
        <v>0</v>
      </c>
      <c r="AA1652" s="16">
        <v>0</v>
      </c>
      <c r="AB1652" s="16">
        <v>0</v>
      </c>
      <c r="AC1652" s="16">
        <v>0</v>
      </c>
      <c r="AD1652" s="16">
        <v>9</v>
      </c>
      <c r="AE1652" s="16">
        <v>1</v>
      </c>
      <c r="AF1652" s="16">
        <v>0</v>
      </c>
      <c r="AG1652" s="11">
        <v>1</v>
      </c>
      <c r="AH1652" s="11">
        <v>2</v>
      </c>
      <c r="AI1652" s="11">
        <v>0</v>
      </c>
      <c r="AJ1652" s="11">
        <v>1.5</v>
      </c>
      <c r="AK1652" s="16">
        <v>0</v>
      </c>
      <c r="AL1652" s="16">
        <v>0</v>
      </c>
      <c r="AM1652" s="16">
        <v>0</v>
      </c>
      <c r="AN1652" s="16">
        <v>1</v>
      </c>
      <c r="AO1652" s="16">
        <v>3000</v>
      </c>
      <c r="AP1652" s="16">
        <v>0.5</v>
      </c>
      <c r="AQ1652" s="16">
        <v>0</v>
      </c>
      <c r="AR1652" s="11">
        <v>0</v>
      </c>
      <c r="AS1652" s="16" t="s">
        <v>162</v>
      </c>
      <c r="AT1652" s="17" t="s">
        <v>218</v>
      </c>
      <c r="AU1652" s="16">
        <v>0</v>
      </c>
      <c r="AV1652" s="19">
        <v>0</v>
      </c>
      <c r="AW1652" s="19">
        <v>0</v>
      </c>
      <c r="AX1652" s="17" t="s">
        <v>164</v>
      </c>
      <c r="AY1652" s="16"/>
      <c r="AZ1652" s="18">
        <v>0</v>
      </c>
      <c r="BA1652" s="18">
        <v>0</v>
      </c>
      <c r="BB1652" s="39" t="s">
        <v>2231</v>
      </c>
      <c r="BC1652" s="16"/>
      <c r="BD1652" s="16">
        <v>0</v>
      </c>
      <c r="BE1652" s="16"/>
      <c r="BF1652" s="16"/>
      <c r="BG1652" s="16"/>
      <c r="BH1652" s="16">
        <v>80002007</v>
      </c>
      <c r="BI1652" s="16">
        <v>0</v>
      </c>
      <c r="BJ1652" s="11">
        <v>0</v>
      </c>
      <c r="BK1652" s="11">
        <v>0</v>
      </c>
      <c r="BL1652" s="11">
        <v>0</v>
      </c>
      <c r="BM1652" s="11">
        <v>0</v>
      </c>
      <c r="BN1652" s="11">
        <v>0</v>
      </c>
      <c r="BO1652" s="11">
        <v>0</v>
      </c>
      <c r="BP1652" s="11">
        <v>0</v>
      </c>
      <c r="BQ1652" s="46">
        <v>0</v>
      </c>
    </row>
    <row r="1653" ht="20.1" customHeight="1" spans="3:69">
      <c r="C1653" s="19">
        <v>80001008</v>
      </c>
      <c r="D1653" s="17" t="s">
        <v>2232</v>
      </c>
      <c r="E1653" s="16">
        <v>1</v>
      </c>
      <c r="F1653" s="16">
        <v>80001008</v>
      </c>
      <c r="G1653" s="19">
        <v>0</v>
      </c>
      <c r="H1653" s="18">
        <v>0</v>
      </c>
      <c r="I1653" s="19">
        <v>1</v>
      </c>
      <c r="J1653" s="19">
        <v>0</v>
      </c>
      <c r="K1653" s="19">
        <v>0</v>
      </c>
      <c r="L1653" s="16">
        <v>0</v>
      </c>
      <c r="M1653" s="16">
        <v>0</v>
      </c>
      <c r="N1653" s="16">
        <v>2</v>
      </c>
      <c r="O1653" s="16">
        <v>3</v>
      </c>
      <c r="P1653" s="16">
        <v>0.2</v>
      </c>
      <c r="Q1653" s="16">
        <v>0</v>
      </c>
      <c r="R1653" s="11">
        <v>0</v>
      </c>
      <c r="S1653" s="16">
        <v>0</v>
      </c>
      <c r="T1653" s="16">
        <v>1</v>
      </c>
      <c r="U1653" s="16">
        <v>2</v>
      </c>
      <c r="V1653" s="16">
        <v>0</v>
      </c>
      <c r="W1653" s="16">
        <v>0.5</v>
      </c>
      <c r="X1653" s="16">
        <v>0</v>
      </c>
      <c r="Y1653" s="16">
        <v>0</v>
      </c>
      <c r="Z1653" s="16">
        <v>0</v>
      </c>
      <c r="AA1653" s="16">
        <v>0</v>
      </c>
      <c r="AB1653" s="16">
        <v>0</v>
      </c>
      <c r="AC1653" s="16">
        <v>0</v>
      </c>
      <c r="AD1653" s="16">
        <v>9</v>
      </c>
      <c r="AE1653" s="16">
        <v>1</v>
      </c>
      <c r="AF1653" s="16">
        <v>0</v>
      </c>
      <c r="AG1653" s="11">
        <v>1</v>
      </c>
      <c r="AH1653" s="11">
        <v>2</v>
      </c>
      <c r="AI1653" s="11">
        <v>0</v>
      </c>
      <c r="AJ1653" s="11">
        <v>1.5</v>
      </c>
      <c r="AK1653" s="16">
        <v>0</v>
      </c>
      <c r="AL1653" s="16">
        <v>0</v>
      </c>
      <c r="AM1653" s="16">
        <v>0</v>
      </c>
      <c r="AN1653" s="16">
        <v>1</v>
      </c>
      <c r="AO1653" s="16">
        <v>3000</v>
      </c>
      <c r="AP1653" s="16">
        <v>0.5</v>
      </c>
      <c r="AQ1653" s="16">
        <v>0</v>
      </c>
      <c r="AR1653" s="11">
        <v>0</v>
      </c>
      <c r="AS1653" s="16" t="s">
        <v>162</v>
      </c>
      <c r="AT1653" s="17" t="s">
        <v>218</v>
      </c>
      <c r="AU1653" s="16">
        <v>0</v>
      </c>
      <c r="AV1653" s="19">
        <v>0</v>
      </c>
      <c r="AW1653" s="19">
        <v>0</v>
      </c>
      <c r="AX1653" s="17" t="s">
        <v>164</v>
      </c>
      <c r="AY1653" s="16"/>
      <c r="AZ1653" s="18">
        <v>0</v>
      </c>
      <c r="BA1653" s="18">
        <v>0</v>
      </c>
      <c r="BB1653" s="39" t="s">
        <v>2233</v>
      </c>
      <c r="BC1653" s="16"/>
      <c r="BD1653" s="16">
        <v>0</v>
      </c>
      <c r="BE1653" s="16"/>
      <c r="BF1653" s="16"/>
      <c r="BG1653" s="16"/>
      <c r="BH1653" s="16">
        <v>80002008</v>
      </c>
      <c r="BI1653" s="16">
        <v>0</v>
      </c>
      <c r="BJ1653" s="11">
        <v>0</v>
      </c>
      <c r="BK1653" s="11">
        <v>0</v>
      </c>
      <c r="BL1653" s="11">
        <v>0</v>
      </c>
      <c r="BM1653" s="11">
        <v>0</v>
      </c>
      <c r="BN1653" s="11">
        <v>0</v>
      </c>
      <c r="BO1653" s="11">
        <v>0</v>
      </c>
      <c r="BP1653" s="11">
        <v>0</v>
      </c>
      <c r="BQ1653" s="46">
        <v>0</v>
      </c>
    </row>
    <row r="1654" ht="20.1" customHeight="1" spans="3:69">
      <c r="C1654" s="19">
        <v>80001009</v>
      </c>
      <c r="D1654" s="17" t="s">
        <v>1787</v>
      </c>
      <c r="E1654" s="16">
        <v>1</v>
      </c>
      <c r="F1654" s="16">
        <v>80001009</v>
      </c>
      <c r="G1654" s="19">
        <v>0</v>
      </c>
      <c r="H1654" s="18">
        <v>0</v>
      </c>
      <c r="I1654" s="19">
        <v>1</v>
      </c>
      <c r="J1654" s="19">
        <v>0</v>
      </c>
      <c r="K1654" s="19">
        <v>0</v>
      </c>
      <c r="L1654" s="16">
        <v>0</v>
      </c>
      <c r="M1654" s="16">
        <v>0</v>
      </c>
      <c r="N1654" s="16">
        <v>5</v>
      </c>
      <c r="O1654" s="16">
        <v>0</v>
      </c>
      <c r="P1654" s="16">
        <v>0</v>
      </c>
      <c r="Q1654" s="16">
        <v>0</v>
      </c>
      <c r="R1654" s="11">
        <v>0</v>
      </c>
      <c r="S1654" s="16">
        <v>0</v>
      </c>
      <c r="T1654" s="16">
        <v>1</v>
      </c>
      <c r="U1654" s="16">
        <v>2</v>
      </c>
      <c r="V1654" s="16">
        <v>0</v>
      </c>
      <c r="W1654" s="16">
        <v>0</v>
      </c>
      <c r="X1654" s="16">
        <v>0</v>
      </c>
      <c r="Y1654" s="16">
        <v>0</v>
      </c>
      <c r="Z1654" s="16">
        <v>0</v>
      </c>
      <c r="AA1654" s="16">
        <v>0</v>
      </c>
      <c r="AB1654" s="16">
        <v>0</v>
      </c>
      <c r="AC1654" s="16">
        <v>0</v>
      </c>
      <c r="AD1654" s="16">
        <v>9</v>
      </c>
      <c r="AE1654" s="16">
        <v>2</v>
      </c>
      <c r="AF1654" s="16" t="s">
        <v>171</v>
      </c>
      <c r="AG1654" s="11">
        <v>2</v>
      </c>
      <c r="AH1654" s="11">
        <v>2</v>
      </c>
      <c r="AI1654" s="11">
        <v>0</v>
      </c>
      <c r="AJ1654" s="11">
        <v>1.5</v>
      </c>
      <c r="AK1654" s="16">
        <v>0</v>
      </c>
      <c r="AL1654" s="16">
        <v>0</v>
      </c>
      <c r="AM1654" s="16">
        <v>0</v>
      </c>
      <c r="AN1654" s="16">
        <v>1</v>
      </c>
      <c r="AO1654" s="16">
        <v>3000</v>
      </c>
      <c r="AP1654" s="16">
        <v>0.5</v>
      </c>
      <c r="AQ1654" s="16">
        <v>0</v>
      </c>
      <c r="AR1654" s="11">
        <v>0</v>
      </c>
      <c r="AS1654" s="16" t="s">
        <v>162</v>
      </c>
      <c r="AT1654" s="17" t="s">
        <v>218</v>
      </c>
      <c r="AU1654" s="16">
        <v>0</v>
      </c>
      <c r="AV1654" s="19">
        <v>0</v>
      </c>
      <c r="AW1654" s="19">
        <v>0</v>
      </c>
      <c r="AX1654" s="17" t="s">
        <v>164</v>
      </c>
      <c r="AY1654" s="16" t="s">
        <v>2234</v>
      </c>
      <c r="AZ1654" s="18">
        <v>0</v>
      </c>
      <c r="BA1654" s="18">
        <v>0</v>
      </c>
      <c r="BB1654" s="39" t="s">
        <v>2235</v>
      </c>
      <c r="BC1654" s="16"/>
      <c r="BD1654" s="16">
        <v>0</v>
      </c>
      <c r="BE1654" s="16"/>
      <c r="BF1654" s="16"/>
      <c r="BG1654" s="16"/>
      <c r="BH1654" s="16">
        <v>80002009</v>
      </c>
      <c r="BI1654" s="16">
        <v>0</v>
      </c>
      <c r="BJ1654" s="11">
        <v>0</v>
      </c>
      <c r="BK1654" s="11">
        <v>0</v>
      </c>
      <c r="BL1654" s="11">
        <v>0</v>
      </c>
      <c r="BM1654" s="11">
        <v>0</v>
      </c>
      <c r="BN1654" s="11">
        <v>0</v>
      </c>
      <c r="BO1654" s="11">
        <v>0</v>
      </c>
      <c r="BP1654" s="11">
        <v>0</v>
      </c>
      <c r="BQ1654" s="46">
        <v>0</v>
      </c>
    </row>
    <row r="1655" ht="20.1" customHeight="1" spans="3:69">
      <c r="C1655" s="19">
        <v>80001010</v>
      </c>
      <c r="D1655" s="17" t="s">
        <v>1050</v>
      </c>
      <c r="E1655" s="16">
        <v>1</v>
      </c>
      <c r="F1655" s="16">
        <v>80001010</v>
      </c>
      <c r="G1655" s="19">
        <v>0</v>
      </c>
      <c r="H1655" s="18">
        <v>0</v>
      </c>
      <c r="I1655" s="19">
        <v>1</v>
      </c>
      <c r="J1655" s="19">
        <v>0</v>
      </c>
      <c r="K1655" s="19">
        <v>0</v>
      </c>
      <c r="L1655" s="16">
        <v>0</v>
      </c>
      <c r="M1655" s="16">
        <v>0</v>
      </c>
      <c r="N1655" s="16">
        <v>5</v>
      </c>
      <c r="O1655" s="16">
        <v>0</v>
      </c>
      <c r="P1655" s="16">
        <v>0</v>
      </c>
      <c r="Q1655" s="16">
        <v>0</v>
      </c>
      <c r="R1655" s="11">
        <v>0</v>
      </c>
      <c r="S1655" s="16">
        <v>0</v>
      </c>
      <c r="T1655" s="16">
        <v>1</v>
      </c>
      <c r="U1655" s="16">
        <v>2</v>
      </c>
      <c r="V1655" s="16">
        <v>0</v>
      </c>
      <c r="W1655" s="16">
        <v>0</v>
      </c>
      <c r="X1655" s="16">
        <v>0</v>
      </c>
      <c r="Y1655" s="16">
        <v>0</v>
      </c>
      <c r="Z1655" s="16">
        <v>0</v>
      </c>
      <c r="AA1655" s="16">
        <v>0</v>
      </c>
      <c r="AB1655" s="16">
        <v>0</v>
      </c>
      <c r="AC1655" s="16">
        <v>0</v>
      </c>
      <c r="AD1655" s="16">
        <v>9</v>
      </c>
      <c r="AE1655" s="16">
        <v>2</v>
      </c>
      <c r="AF1655" s="16" t="s">
        <v>171</v>
      </c>
      <c r="AG1655" s="11">
        <v>2</v>
      </c>
      <c r="AH1655" s="11">
        <v>2</v>
      </c>
      <c r="AI1655" s="11">
        <v>0</v>
      </c>
      <c r="AJ1655" s="11">
        <v>1.5</v>
      </c>
      <c r="AK1655" s="16">
        <v>0</v>
      </c>
      <c r="AL1655" s="16">
        <v>0</v>
      </c>
      <c r="AM1655" s="16">
        <v>0</v>
      </c>
      <c r="AN1655" s="16">
        <v>1</v>
      </c>
      <c r="AO1655" s="16">
        <v>3000</v>
      </c>
      <c r="AP1655" s="16">
        <v>0.5</v>
      </c>
      <c r="AQ1655" s="16">
        <v>0</v>
      </c>
      <c r="AR1655" s="11">
        <v>0</v>
      </c>
      <c r="AS1655" s="16" t="s">
        <v>162</v>
      </c>
      <c r="AT1655" s="17" t="s">
        <v>218</v>
      </c>
      <c r="AU1655" s="16">
        <v>0</v>
      </c>
      <c r="AV1655" s="19">
        <v>0</v>
      </c>
      <c r="AW1655" s="19">
        <v>0</v>
      </c>
      <c r="AX1655" s="17" t="s">
        <v>164</v>
      </c>
      <c r="AY1655" s="16" t="s">
        <v>2236</v>
      </c>
      <c r="AZ1655" s="18">
        <v>0</v>
      </c>
      <c r="BA1655" s="18">
        <v>0</v>
      </c>
      <c r="BB1655" s="39" t="s">
        <v>2237</v>
      </c>
      <c r="BC1655" s="16"/>
      <c r="BD1655" s="16">
        <v>0</v>
      </c>
      <c r="BE1655" s="16"/>
      <c r="BF1655" s="16"/>
      <c r="BG1655" s="16"/>
      <c r="BH1655" s="16">
        <v>80002010</v>
      </c>
      <c r="BI1655" s="16">
        <v>0</v>
      </c>
      <c r="BJ1655" s="11">
        <v>0</v>
      </c>
      <c r="BK1655" s="11">
        <v>0</v>
      </c>
      <c r="BL1655" s="11">
        <v>0</v>
      </c>
      <c r="BM1655" s="11">
        <v>0</v>
      </c>
      <c r="BN1655" s="11">
        <v>0</v>
      </c>
      <c r="BO1655" s="11">
        <v>0</v>
      </c>
      <c r="BP1655" s="11">
        <v>0</v>
      </c>
      <c r="BQ1655" s="46">
        <v>0</v>
      </c>
    </row>
    <row r="1656" ht="20.1" customHeight="1" spans="3:69">
      <c r="C1656" s="19">
        <v>80001011</v>
      </c>
      <c r="D1656" s="17" t="s">
        <v>2238</v>
      </c>
      <c r="E1656" s="16">
        <v>1</v>
      </c>
      <c r="F1656" s="16">
        <v>80001011</v>
      </c>
      <c r="G1656" s="19">
        <v>0</v>
      </c>
      <c r="H1656" s="18">
        <v>0</v>
      </c>
      <c r="I1656" s="19">
        <v>1</v>
      </c>
      <c r="J1656" s="19">
        <v>0</v>
      </c>
      <c r="K1656" s="19">
        <v>0</v>
      </c>
      <c r="L1656" s="16">
        <v>0</v>
      </c>
      <c r="M1656" s="16">
        <v>0</v>
      </c>
      <c r="N1656" s="16">
        <v>5</v>
      </c>
      <c r="O1656" s="16">
        <v>0</v>
      </c>
      <c r="P1656" s="16">
        <v>0</v>
      </c>
      <c r="Q1656" s="16">
        <v>0</v>
      </c>
      <c r="R1656" s="11">
        <v>0</v>
      </c>
      <c r="S1656" s="16">
        <v>0</v>
      </c>
      <c r="T1656" s="16">
        <v>1</v>
      </c>
      <c r="U1656" s="16">
        <v>2</v>
      </c>
      <c r="V1656" s="16">
        <v>0</v>
      </c>
      <c r="W1656" s="16">
        <v>0</v>
      </c>
      <c r="X1656" s="16">
        <v>0</v>
      </c>
      <c r="Y1656" s="16">
        <v>0</v>
      </c>
      <c r="Z1656" s="16">
        <v>0</v>
      </c>
      <c r="AA1656" s="16">
        <v>0</v>
      </c>
      <c r="AB1656" s="16">
        <v>0</v>
      </c>
      <c r="AC1656" s="16">
        <v>0</v>
      </c>
      <c r="AD1656" s="16">
        <v>9</v>
      </c>
      <c r="AE1656" s="16">
        <v>2</v>
      </c>
      <c r="AF1656" s="16" t="s">
        <v>171</v>
      </c>
      <c r="AG1656" s="11">
        <v>2</v>
      </c>
      <c r="AH1656" s="11">
        <v>2</v>
      </c>
      <c r="AI1656" s="11">
        <v>0</v>
      </c>
      <c r="AJ1656" s="11">
        <v>1.5</v>
      </c>
      <c r="AK1656" s="16">
        <v>0</v>
      </c>
      <c r="AL1656" s="16">
        <v>0</v>
      </c>
      <c r="AM1656" s="16">
        <v>0</v>
      </c>
      <c r="AN1656" s="16">
        <v>1</v>
      </c>
      <c r="AO1656" s="16">
        <v>3000</v>
      </c>
      <c r="AP1656" s="16">
        <v>0.5</v>
      </c>
      <c r="AQ1656" s="16">
        <v>0</v>
      </c>
      <c r="AR1656" s="11">
        <v>0</v>
      </c>
      <c r="AS1656" s="16" t="s">
        <v>162</v>
      </c>
      <c r="AT1656" s="17" t="s">
        <v>218</v>
      </c>
      <c r="AU1656" s="16">
        <v>0</v>
      </c>
      <c r="AV1656" s="19">
        <v>0</v>
      </c>
      <c r="AW1656" s="19">
        <v>0</v>
      </c>
      <c r="AX1656" s="17" t="s">
        <v>164</v>
      </c>
      <c r="AY1656" s="16" t="s">
        <v>2239</v>
      </c>
      <c r="AZ1656" s="18">
        <v>0</v>
      </c>
      <c r="BA1656" s="18">
        <v>0</v>
      </c>
      <c r="BB1656" s="39" t="s">
        <v>2240</v>
      </c>
      <c r="BC1656" s="16"/>
      <c r="BD1656" s="16">
        <v>0</v>
      </c>
      <c r="BE1656" s="16"/>
      <c r="BF1656" s="16"/>
      <c r="BG1656" s="16"/>
      <c r="BH1656" s="16">
        <v>80002011</v>
      </c>
      <c r="BI1656" s="16">
        <v>0</v>
      </c>
      <c r="BJ1656" s="11">
        <v>0</v>
      </c>
      <c r="BK1656" s="11">
        <v>0</v>
      </c>
      <c r="BL1656" s="11">
        <v>0</v>
      </c>
      <c r="BM1656" s="11">
        <v>0</v>
      </c>
      <c r="BN1656" s="11">
        <v>0</v>
      </c>
      <c r="BO1656" s="11">
        <v>0</v>
      </c>
      <c r="BP1656" s="11">
        <v>0</v>
      </c>
      <c r="BQ1656" s="46">
        <v>0</v>
      </c>
    </row>
    <row r="1657" ht="20.1" customHeight="1" spans="3:69">
      <c r="C1657" s="19">
        <v>80001012</v>
      </c>
      <c r="D1657" s="17" t="s">
        <v>2241</v>
      </c>
      <c r="E1657" s="16">
        <v>1</v>
      </c>
      <c r="F1657" s="16">
        <v>80001012</v>
      </c>
      <c r="G1657" s="19">
        <v>0</v>
      </c>
      <c r="H1657" s="18">
        <v>0</v>
      </c>
      <c r="I1657" s="19">
        <v>1</v>
      </c>
      <c r="J1657" s="19">
        <v>0</v>
      </c>
      <c r="K1657" s="19">
        <v>0</v>
      </c>
      <c r="L1657" s="16">
        <v>0</v>
      </c>
      <c r="M1657" s="16">
        <v>0</v>
      </c>
      <c r="N1657" s="16">
        <v>5</v>
      </c>
      <c r="O1657" s="16">
        <v>0</v>
      </c>
      <c r="P1657" s="16">
        <v>0</v>
      </c>
      <c r="Q1657" s="16">
        <v>0</v>
      </c>
      <c r="R1657" s="11">
        <v>0</v>
      </c>
      <c r="S1657" s="16">
        <v>0</v>
      </c>
      <c r="T1657" s="16">
        <v>1</v>
      </c>
      <c r="U1657" s="16">
        <v>2</v>
      </c>
      <c r="V1657" s="16">
        <v>0</v>
      </c>
      <c r="W1657" s="16">
        <v>0</v>
      </c>
      <c r="X1657" s="16">
        <v>0</v>
      </c>
      <c r="Y1657" s="16">
        <v>0</v>
      </c>
      <c r="Z1657" s="16">
        <v>0</v>
      </c>
      <c r="AA1657" s="16">
        <v>0</v>
      </c>
      <c r="AB1657" s="16">
        <v>0</v>
      </c>
      <c r="AC1657" s="16">
        <v>0</v>
      </c>
      <c r="AD1657" s="16">
        <v>9</v>
      </c>
      <c r="AE1657" s="16">
        <v>2</v>
      </c>
      <c r="AF1657" s="16" t="s">
        <v>171</v>
      </c>
      <c r="AG1657" s="11">
        <v>2</v>
      </c>
      <c r="AH1657" s="11">
        <v>2</v>
      </c>
      <c r="AI1657" s="11">
        <v>0</v>
      </c>
      <c r="AJ1657" s="11">
        <v>1.5</v>
      </c>
      <c r="AK1657" s="16">
        <v>0</v>
      </c>
      <c r="AL1657" s="16">
        <v>0</v>
      </c>
      <c r="AM1657" s="16">
        <v>0</v>
      </c>
      <c r="AN1657" s="16">
        <v>1</v>
      </c>
      <c r="AO1657" s="16">
        <v>3000</v>
      </c>
      <c r="AP1657" s="16">
        <v>0.5</v>
      </c>
      <c r="AQ1657" s="16">
        <v>0</v>
      </c>
      <c r="AR1657" s="11">
        <v>0</v>
      </c>
      <c r="AS1657" s="16" t="s">
        <v>162</v>
      </c>
      <c r="AT1657" s="17" t="s">
        <v>218</v>
      </c>
      <c r="AU1657" s="16">
        <v>0</v>
      </c>
      <c r="AV1657" s="19">
        <v>0</v>
      </c>
      <c r="AW1657" s="19">
        <v>0</v>
      </c>
      <c r="AX1657" s="17" t="s">
        <v>164</v>
      </c>
      <c r="AY1657" s="16" t="s">
        <v>2242</v>
      </c>
      <c r="AZ1657" s="18">
        <v>0</v>
      </c>
      <c r="BA1657" s="18">
        <v>0</v>
      </c>
      <c r="BB1657" s="39" t="s">
        <v>2243</v>
      </c>
      <c r="BC1657" s="16"/>
      <c r="BD1657" s="16">
        <v>0</v>
      </c>
      <c r="BE1657" s="16"/>
      <c r="BF1657" s="16"/>
      <c r="BG1657" s="16"/>
      <c r="BH1657" s="16">
        <v>80002012</v>
      </c>
      <c r="BI1657" s="16">
        <v>0</v>
      </c>
      <c r="BJ1657" s="11">
        <v>0</v>
      </c>
      <c r="BK1657" s="11">
        <v>0</v>
      </c>
      <c r="BL1657" s="11">
        <v>0</v>
      </c>
      <c r="BM1657" s="11">
        <v>0</v>
      </c>
      <c r="BN1657" s="11">
        <v>0</v>
      </c>
      <c r="BO1657" s="11">
        <v>0</v>
      </c>
      <c r="BP1657" s="11">
        <v>0</v>
      </c>
      <c r="BQ1657" s="46">
        <v>0</v>
      </c>
    </row>
    <row r="1658" ht="20.1" customHeight="1" spans="3:69">
      <c r="C1658" s="19">
        <v>80001013</v>
      </c>
      <c r="D1658" s="17" t="s">
        <v>2244</v>
      </c>
      <c r="E1658" s="16">
        <v>1</v>
      </c>
      <c r="F1658" s="16">
        <v>80001013</v>
      </c>
      <c r="G1658" s="19">
        <v>0</v>
      </c>
      <c r="H1658" s="18">
        <v>0</v>
      </c>
      <c r="I1658" s="19">
        <v>1</v>
      </c>
      <c r="J1658" s="19">
        <v>0</v>
      </c>
      <c r="K1658" s="19">
        <v>0</v>
      </c>
      <c r="L1658" s="16">
        <v>0</v>
      </c>
      <c r="M1658" s="16">
        <v>0</v>
      </c>
      <c r="N1658" s="16">
        <v>5</v>
      </c>
      <c r="O1658" s="16">
        <v>0</v>
      </c>
      <c r="P1658" s="16">
        <v>0</v>
      </c>
      <c r="Q1658" s="16">
        <v>0</v>
      </c>
      <c r="R1658" s="11">
        <v>0</v>
      </c>
      <c r="S1658" s="16">
        <v>0</v>
      </c>
      <c r="T1658" s="16">
        <v>1</v>
      </c>
      <c r="U1658" s="16">
        <v>2</v>
      </c>
      <c r="V1658" s="16">
        <v>0</v>
      </c>
      <c r="W1658" s="16">
        <v>0</v>
      </c>
      <c r="X1658" s="16">
        <v>0</v>
      </c>
      <c r="Y1658" s="16">
        <v>0</v>
      </c>
      <c r="Z1658" s="16">
        <v>0</v>
      </c>
      <c r="AA1658" s="16">
        <v>0</v>
      </c>
      <c r="AB1658" s="16">
        <v>0</v>
      </c>
      <c r="AC1658" s="16">
        <v>0</v>
      </c>
      <c r="AD1658" s="16">
        <v>9</v>
      </c>
      <c r="AE1658" s="16">
        <v>2</v>
      </c>
      <c r="AF1658" s="16" t="s">
        <v>171</v>
      </c>
      <c r="AG1658" s="11">
        <v>2</v>
      </c>
      <c r="AH1658" s="11">
        <v>2</v>
      </c>
      <c r="AI1658" s="11">
        <v>0</v>
      </c>
      <c r="AJ1658" s="11">
        <v>1.5</v>
      </c>
      <c r="AK1658" s="16">
        <v>0</v>
      </c>
      <c r="AL1658" s="16">
        <v>0</v>
      </c>
      <c r="AM1658" s="16">
        <v>0</v>
      </c>
      <c r="AN1658" s="16">
        <v>1</v>
      </c>
      <c r="AO1658" s="16">
        <v>3000</v>
      </c>
      <c r="AP1658" s="16">
        <v>0.5</v>
      </c>
      <c r="AQ1658" s="16">
        <v>0</v>
      </c>
      <c r="AR1658" s="11">
        <v>0</v>
      </c>
      <c r="AS1658" s="16" t="s">
        <v>162</v>
      </c>
      <c r="AT1658" s="17" t="s">
        <v>218</v>
      </c>
      <c r="AU1658" s="16">
        <v>0</v>
      </c>
      <c r="AV1658" s="19">
        <v>0</v>
      </c>
      <c r="AW1658" s="19">
        <v>0</v>
      </c>
      <c r="AX1658" s="17" t="s">
        <v>164</v>
      </c>
      <c r="AY1658" s="16" t="s">
        <v>2045</v>
      </c>
      <c r="AZ1658" s="18">
        <v>0</v>
      </c>
      <c r="BA1658" s="18">
        <v>0</v>
      </c>
      <c r="BB1658" s="39" t="s">
        <v>2245</v>
      </c>
      <c r="BC1658" s="16"/>
      <c r="BD1658" s="16">
        <v>0</v>
      </c>
      <c r="BE1658" s="16"/>
      <c r="BF1658" s="16"/>
      <c r="BG1658" s="16"/>
      <c r="BH1658" s="16">
        <v>80002013</v>
      </c>
      <c r="BI1658" s="16">
        <v>0</v>
      </c>
      <c r="BJ1658" s="11">
        <v>0</v>
      </c>
      <c r="BK1658" s="11">
        <v>0</v>
      </c>
      <c r="BL1658" s="11">
        <v>0</v>
      </c>
      <c r="BM1658" s="11">
        <v>0</v>
      </c>
      <c r="BN1658" s="11">
        <v>0</v>
      </c>
      <c r="BO1658" s="11">
        <v>0</v>
      </c>
      <c r="BP1658" s="11">
        <v>0</v>
      </c>
      <c r="BQ1658" s="46">
        <v>0</v>
      </c>
    </row>
    <row r="1659" ht="20.1" customHeight="1" spans="3:69">
      <c r="C1659" s="19">
        <v>80001014</v>
      </c>
      <c r="D1659" s="17" t="s">
        <v>1374</v>
      </c>
      <c r="E1659" s="16">
        <v>1</v>
      </c>
      <c r="F1659" s="16">
        <v>80001014</v>
      </c>
      <c r="G1659" s="19">
        <v>0</v>
      </c>
      <c r="H1659" s="18">
        <v>0</v>
      </c>
      <c r="I1659" s="19">
        <v>1</v>
      </c>
      <c r="J1659" s="19">
        <v>0</v>
      </c>
      <c r="K1659" s="19">
        <v>0</v>
      </c>
      <c r="L1659" s="16">
        <v>0</v>
      </c>
      <c r="M1659" s="16">
        <v>0</v>
      </c>
      <c r="N1659" s="16">
        <v>5</v>
      </c>
      <c r="O1659" s="16">
        <v>0</v>
      </c>
      <c r="P1659" s="16">
        <v>0</v>
      </c>
      <c r="Q1659" s="16">
        <v>0</v>
      </c>
      <c r="R1659" s="11">
        <v>0</v>
      </c>
      <c r="S1659" s="16">
        <v>0</v>
      </c>
      <c r="T1659" s="16">
        <v>1</v>
      </c>
      <c r="U1659" s="16">
        <v>2</v>
      </c>
      <c r="V1659" s="16">
        <v>0</v>
      </c>
      <c r="W1659" s="16">
        <v>0</v>
      </c>
      <c r="X1659" s="16">
        <v>0</v>
      </c>
      <c r="Y1659" s="16">
        <v>0</v>
      </c>
      <c r="Z1659" s="16">
        <v>0</v>
      </c>
      <c r="AA1659" s="16">
        <v>0</v>
      </c>
      <c r="AB1659" s="16">
        <v>0</v>
      </c>
      <c r="AC1659" s="16">
        <v>0</v>
      </c>
      <c r="AD1659" s="16">
        <v>9</v>
      </c>
      <c r="AE1659" s="16">
        <v>2</v>
      </c>
      <c r="AF1659" s="16" t="s">
        <v>171</v>
      </c>
      <c r="AG1659" s="11">
        <v>2</v>
      </c>
      <c r="AH1659" s="11">
        <v>2</v>
      </c>
      <c r="AI1659" s="11">
        <v>0</v>
      </c>
      <c r="AJ1659" s="11">
        <v>1.5</v>
      </c>
      <c r="AK1659" s="16">
        <v>0</v>
      </c>
      <c r="AL1659" s="16">
        <v>0</v>
      </c>
      <c r="AM1659" s="16">
        <v>0</v>
      </c>
      <c r="AN1659" s="16">
        <v>1</v>
      </c>
      <c r="AO1659" s="16">
        <v>3000</v>
      </c>
      <c r="AP1659" s="16">
        <v>0.5</v>
      </c>
      <c r="AQ1659" s="16">
        <v>0</v>
      </c>
      <c r="AR1659" s="11">
        <v>0</v>
      </c>
      <c r="AS1659" s="16" t="s">
        <v>162</v>
      </c>
      <c r="AT1659" s="17" t="s">
        <v>218</v>
      </c>
      <c r="AU1659" s="16">
        <v>0</v>
      </c>
      <c r="AV1659" s="19">
        <v>0</v>
      </c>
      <c r="AW1659" s="19">
        <v>0</v>
      </c>
      <c r="AX1659" s="17" t="s">
        <v>164</v>
      </c>
      <c r="AY1659" s="16" t="s">
        <v>2246</v>
      </c>
      <c r="AZ1659" s="18">
        <v>0</v>
      </c>
      <c r="BA1659" s="18">
        <v>0</v>
      </c>
      <c r="BB1659" s="39" t="s">
        <v>2247</v>
      </c>
      <c r="BC1659" s="16"/>
      <c r="BD1659" s="16">
        <v>0</v>
      </c>
      <c r="BE1659" s="16"/>
      <c r="BF1659" s="16"/>
      <c r="BG1659" s="16"/>
      <c r="BH1659" s="16">
        <v>80002014</v>
      </c>
      <c r="BI1659" s="16">
        <v>0</v>
      </c>
      <c r="BJ1659" s="11">
        <v>0</v>
      </c>
      <c r="BK1659" s="11">
        <v>0</v>
      </c>
      <c r="BL1659" s="11">
        <v>0</v>
      </c>
      <c r="BM1659" s="11">
        <v>0</v>
      </c>
      <c r="BN1659" s="11">
        <v>0</v>
      </c>
      <c r="BO1659" s="11">
        <v>0</v>
      </c>
      <c r="BP1659" s="11">
        <v>0</v>
      </c>
      <c r="BQ1659" s="46">
        <v>0</v>
      </c>
    </row>
    <row r="1660" ht="20.1" customHeight="1" spans="3:69">
      <c r="C1660" s="165">
        <v>80001015</v>
      </c>
      <c r="D1660" s="203" t="s">
        <v>2248</v>
      </c>
      <c r="E1660" s="165">
        <v>1</v>
      </c>
      <c r="F1660" s="165">
        <v>80001015</v>
      </c>
      <c r="G1660" s="165">
        <v>0</v>
      </c>
      <c r="H1660" s="165">
        <v>0</v>
      </c>
      <c r="I1660" s="19">
        <v>1</v>
      </c>
      <c r="J1660" s="19">
        <v>0</v>
      </c>
      <c r="K1660" s="165">
        <v>0</v>
      </c>
      <c r="L1660" s="165">
        <v>0</v>
      </c>
      <c r="M1660" s="165">
        <v>0</v>
      </c>
      <c r="N1660" s="165">
        <v>2</v>
      </c>
      <c r="O1660" s="165">
        <v>0</v>
      </c>
      <c r="P1660" s="165">
        <v>0</v>
      </c>
      <c r="Q1660" s="165">
        <v>0</v>
      </c>
      <c r="R1660" s="11">
        <v>0</v>
      </c>
      <c r="S1660" s="165">
        <v>0</v>
      </c>
      <c r="T1660" s="165">
        <v>1</v>
      </c>
      <c r="U1660" s="165">
        <v>2</v>
      </c>
      <c r="V1660" s="165">
        <v>0</v>
      </c>
      <c r="W1660" s="165">
        <v>0</v>
      </c>
      <c r="X1660" s="165">
        <v>0</v>
      </c>
      <c r="Y1660" s="165">
        <v>0</v>
      </c>
      <c r="Z1660" s="165">
        <v>0</v>
      </c>
      <c r="AA1660" s="165">
        <v>0</v>
      </c>
      <c r="AB1660" s="165">
        <v>0</v>
      </c>
      <c r="AC1660" s="165">
        <v>0</v>
      </c>
      <c r="AD1660" s="165">
        <v>9</v>
      </c>
      <c r="AE1660" s="165">
        <v>2</v>
      </c>
      <c r="AF1660" s="165" t="s">
        <v>171</v>
      </c>
      <c r="AG1660" s="165">
        <v>2</v>
      </c>
      <c r="AH1660" s="165">
        <v>2</v>
      </c>
      <c r="AI1660" s="11">
        <v>0</v>
      </c>
      <c r="AJ1660" s="165">
        <v>1.5</v>
      </c>
      <c r="AK1660" s="165">
        <v>0</v>
      </c>
      <c r="AL1660" s="165">
        <v>0</v>
      </c>
      <c r="AM1660" s="165">
        <v>0</v>
      </c>
      <c r="AN1660" s="165">
        <v>1</v>
      </c>
      <c r="AO1660" s="165">
        <v>3000</v>
      </c>
      <c r="AP1660" s="165">
        <v>0.5</v>
      </c>
      <c r="AQ1660" s="165">
        <v>0</v>
      </c>
      <c r="AR1660" s="165">
        <v>0</v>
      </c>
      <c r="AS1660" s="165" t="s">
        <v>162</v>
      </c>
      <c r="AT1660" s="203" t="s">
        <v>218</v>
      </c>
      <c r="AU1660" s="165">
        <v>0</v>
      </c>
      <c r="AV1660" s="165">
        <v>0</v>
      </c>
      <c r="AW1660" s="165">
        <v>0</v>
      </c>
      <c r="AX1660" s="203" t="s">
        <v>164</v>
      </c>
      <c r="AY1660" s="165" t="s">
        <v>2249</v>
      </c>
      <c r="AZ1660" s="165">
        <v>0</v>
      </c>
      <c r="BA1660" s="165">
        <v>0</v>
      </c>
      <c r="BB1660" s="207" t="s">
        <v>2250</v>
      </c>
      <c r="BC1660" s="165"/>
      <c r="BD1660" s="16">
        <v>0</v>
      </c>
      <c r="BE1660" s="165"/>
      <c r="BF1660" s="165"/>
      <c r="BG1660" s="165"/>
      <c r="BH1660" s="165">
        <v>80002015</v>
      </c>
      <c r="BI1660" s="16">
        <v>0</v>
      </c>
      <c r="BJ1660" s="11">
        <v>0</v>
      </c>
      <c r="BK1660" s="11">
        <v>0</v>
      </c>
      <c r="BL1660" s="11">
        <v>0</v>
      </c>
      <c r="BM1660" s="11">
        <v>0</v>
      </c>
      <c r="BN1660" s="11">
        <v>0</v>
      </c>
      <c r="BO1660" s="11">
        <v>0</v>
      </c>
      <c r="BP1660" s="11">
        <v>0</v>
      </c>
      <c r="BQ1660" s="46">
        <v>0</v>
      </c>
    </row>
    <row r="1661" ht="20.1" customHeight="1" spans="3:69">
      <c r="C1661" s="19">
        <v>80001016</v>
      </c>
      <c r="D1661" s="17" t="s">
        <v>2251</v>
      </c>
      <c r="E1661" s="16">
        <v>1</v>
      </c>
      <c r="F1661" s="16">
        <v>80001016</v>
      </c>
      <c r="G1661" s="19">
        <v>0</v>
      </c>
      <c r="H1661" s="18">
        <v>0</v>
      </c>
      <c r="I1661" s="19">
        <v>1</v>
      </c>
      <c r="J1661" s="19">
        <v>0</v>
      </c>
      <c r="K1661" s="19">
        <v>0</v>
      </c>
      <c r="L1661" s="16">
        <v>0</v>
      </c>
      <c r="M1661" s="16">
        <v>0</v>
      </c>
      <c r="N1661" s="16">
        <v>5</v>
      </c>
      <c r="O1661" s="16">
        <v>0</v>
      </c>
      <c r="P1661" s="16">
        <v>0</v>
      </c>
      <c r="Q1661" s="16">
        <v>0</v>
      </c>
      <c r="R1661" s="11">
        <v>0</v>
      </c>
      <c r="S1661" s="16">
        <v>0</v>
      </c>
      <c r="T1661" s="16">
        <v>1</v>
      </c>
      <c r="U1661" s="16">
        <v>2</v>
      </c>
      <c r="V1661" s="16">
        <v>0</v>
      </c>
      <c r="W1661" s="16">
        <v>0</v>
      </c>
      <c r="X1661" s="16">
        <v>0</v>
      </c>
      <c r="Y1661" s="16">
        <v>0</v>
      </c>
      <c r="Z1661" s="16">
        <v>0</v>
      </c>
      <c r="AA1661" s="16">
        <v>0</v>
      </c>
      <c r="AB1661" s="16">
        <v>0</v>
      </c>
      <c r="AC1661" s="16">
        <v>0</v>
      </c>
      <c r="AD1661" s="16">
        <v>9</v>
      </c>
      <c r="AE1661" s="16">
        <v>2</v>
      </c>
      <c r="AF1661" s="16" t="s">
        <v>171</v>
      </c>
      <c r="AG1661" s="11">
        <v>2</v>
      </c>
      <c r="AH1661" s="11">
        <v>2</v>
      </c>
      <c r="AI1661" s="11">
        <v>0</v>
      </c>
      <c r="AJ1661" s="11">
        <v>1.5</v>
      </c>
      <c r="AK1661" s="16">
        <v>0</v>
      </c>
      <c r="AL1661" s="16">
        <v>0</v>
      </c>
      <c r="AM1661" s="16">
        <v>0</v>
      </c>
      <c r="AN1661" s="16">
        <v>1</v>
      </c>
      <c r="AO1661" s="16">
        <v>3000</v>
      </c>
      <c r="AP1661" s="16">
        <v>0.5</v>
      </c>
      <c r="AQ1661" s="16">
        <v>0</v>
      </c>
      <c r="AR1661" s="11">
        <v>0</v>
      </c>
      <c r="AS1661" s="16" t="s">
        <v>162</v>
      </c>
      <c r="AT1661" s="17" t="s">
        <v>218</v>
      </c>
      <c r="AU1661" s="16">
        <v>0</v>
      </c>
      <c r="AV1661" s="19">
        <v>0</v>
      </c>
      <c r="AW1661" s="19">
        <v>0</v>
      </c>
      <c r="AX1661" s="17" t="s">
        <v>164</v>
      </c>
      <c r="AY1661" s="16" t="s">
        <v>2252</v>
      </c>
      <c r="AZ1661" s="18">
        <v>0</v>
      </c>
      <c r="BA1661" s="18">
        <v>0</v>
      </c>
      <c r="BB1661" s="39" t="s">
        <v>2253</v>
      </c>
      <c r="BC1661" s="16"/>
      <c r="BD1661" s="16">
        <v>0</v>
      </c>
      <c r="BE1661" s="16"/>
      <c r="BF1661" s="16"/>
      <c r="BG1661" s="16"/>
      <c r="BH1661" s="16">
        <v>80002016</v>
      </c>
      <c r="BI1661" s="16">
        <v>0</v>
      </c>
      <c r="BJ1661" s="11">
        <v>0</v>
      </c>
      <c r="BK1661" s="11">
        <v>0</v>
      </c>
      <c r="BL1661" s="11">
        <v>0</v>
      </c>
      <c r="BM1661" s="11">
        <v>0</v>
      </c>
      <c r="BN1661" s="11">
        <v>0</v>
      </c>
      <c r="BO1661" s="11">
        <v>0</v>
      </c>
      <c r="BP1661" s="11">
        <v>0</v>
      </c>
      <c r="BQ1661" s="46">
        <v>0</v>
      </c>
    </row>
    <row r="1662" ht="20.1" customHeight="1" spans="3:69">
      <c r="C1662" s="19">
        <v>80001017</v>
      </c>
      <c r="D1662" s="17" t="s">
        <v>2254</v>
      </c>
      <c r="E1662" s="16">
        <v>1</v>
      </c>
      <c r="F1662" s="16">
        <v>80001017</v>
      </c>
      <c r="G1662" s="19">
        <v>0</v>
      </c>
      <c r="H1662" s="18">
        <v>0</v>
      </c>
      <c r="I1662" s="19">
        <v>1</v>
      </c>
      <c r="J1662" s="19">
        <v>0</v>
      </c>
      <c r="K1662" s="19">
        <v>0</v>
      </c>
      <c r="L1662" s="16">
        <v>0</v>
      </c>
      <c r="M1662" s="16">
        <v>0</v>
      </c>
      <c r="N1662" s="16">
        <v>2</v>
      </c>
      <c r="O1662" s="16">
        <v>3</v>
      </c>
      <c r="P1662" s="16">
        <v>0.1</v>
      </c>
      <c r="Q1662" s="16">
        <v>0</v>
      </c>
      <c r="R1662" s="11">
        <v>0</v>
      </c>
      <c r="S1662" s="16">
        <v>0</v>
      </c>
      <c r="T1662" s="16">
        <v>1</v>
      </c>
      <c r="U1662" s="16">
        <v>2</v>
      </c>
      <c r="V1662" s="16">
        <v>0</v>
      </c>
      <c r="W1662" s="16">
        <v>0</v>
      </c>
      <c r="X1662" s="16">
        <v>0</v>
      </c>
      <c r="Y1662" s="16">
        <v>0</v>
      </c>
      <c r="Z1662" s="16">
        <v>0</v>
      </c>
      <c r="AA1662" s="16">
        <v>0</v>
      </c>
      <c r="AB1662" s="16">
        <v>0</v>
      </c>
      <c r="AC1662" s="16">
        <v>0</v>
      </c>
      <c r="AD1662" s="16">
        <v>9</v>
      </c>
      <c r="AE1662" s="16">
        <v>2</v>
      </c>
      <c r="AF1662" s="16" t="s">
        <v>171</v>
      </c>
      <c r="AG1662" s="11">
        <v>2</v>
      </c>
      <c r="AH1662" s="11">
        <v>2</v>
      </c>
      <c r="AI1662" s="11">
        <v>0</v>
      </c>
      <c r="AJ1662" s="11">
        <v>1.5</v>
      </c>
      <c r="AK1662" s="16">
        <v>0</v>
      </c>
      <c r="AL1662" s="16">
        <v>0</v>
      </c>
      <c r="AM1662" s="16">
        <v>0</v>
      </c>
      <c r="AN1662" s="16">
        <v>1</v>
      </c>
      <c r="AO1662" s="16">
        <v>3000</v>
      </c>
      <c r="AP1662" s="16">
        <v>0.5</v>
      </c>
      <c r="AQ1662" s="16">
        <v>0</v>
      </c>
      <c r="AR1662" s="11">
        <v>80010171</v>
      </c>
      <c r="AS1662" s="16" t="s">
        <v>162</v>
      </c>
      <c r="AT1662" s="17" t="s">
        <v>218</v>
      </c>
      <c r="AU1662" s="16">
        <v>0</v>
      </c>
      <c r="AV1662" s="19">
        <v>0</v>
      </c>
      <c r="AW1662" s="19">
        <v>0</v>
      </c>
      <c r="AX1662" s="17" t="s">
        <v>164</v>
      </c>
      <c r="AY1662" s="16"/>
      <c r="AZ1662" s="18">
        <v>0</v>
      </c>
      <c r="BA1662" s="18">
        <v>0</v>
      </c>
      <c r="BB1662" s="207" t="s">
        <v>2255</v>
      </c>
      <c r="BC1662" s="16"/>
      <c r="BD1662" s="16">
        <v>0</v>
      </c>
      <c r="BE1662" s="16"/>
      <c r="BF1662" s="16"/>
      <c r="BG1662" s="16"/>
      <c r="BH1662" s="16">
        <v>80002017</v>
      </c>
      <c r="BI1662" s="16">
        <v>0</v>
      </c>
      <c r="BJ1662" s="11">
        <v>0</v>
      </c>
      <c r="BK1662" s="11">
        <v>0</v>
      </c>
      <c r="BL1662" s="11">
        <v>0</v>
      </c>
      <c r="BM1662" s="11">
        <v>0</v>
      </c>
      <c r="BN1662" s="11">
        <v>0</v>
      </c>
      <c r="BO1662" s="11">
        <v>0</v>
      </c>
      <c r="BP1662" s="11">
        <v>0</v>
      </c>
      <c r="BQ1662" s="46">
        <v>0</v>
      </c>
    </row>
    <row r="1663" ht="20.1" customHeight="1" spans="3:69">
      <c r="C1663" s="19">
        <v>80001018</v>
      </c>
      <c r="D1663" s="17" t="s">
        <v>2256</v>
      </c>
      <c r="E1663" s="16">
        <v>1</v>
      </c>
      <c r="F1663" s="16">
        <v>80001018</v>
      </c>
      <c r="G1663" s="19">
        <v>0</v>
      </c>
      <c r="H1663" s="18">
        <v>0</v>
      </c>
      <c r="I1663" s="19">
        <v>1</v>
      </c>
      <c r="J1663" s="19">
        <v>0</v>
      </c>
      <c r="K1663" s="19">
        <v>0</v>
      </c>
      <c r="L1663" s="16">
        <v>0</v>
      </c>
      <c r="M1663" s="16">
        <v>0</v>
      </c>
      <c r="N1663" s="16">
        <v>5</v>
      </c>
      <c r="O1663" s="16">
        <v>0</v>
      </c>
      <c r="P1663" s="16">
        <v>0</v>
      </c>
      <c r="Q1663" s="16">
        <v>0</v>
      </c>
      <c r="R1663" s="11">
        <v>0</v>
      </c>
      <c r="S1663" s="16">
        <v>0</v>
      </c>
      <c r="T1663" s="16">
        <v>1</v>
      </c>
      <c r="U1663" s="16">
        <v>2</v>
      </c>
      <c r="V1663" s="16">
        <v>0</v>
      </c>
      <c r="W1663" s="16">
        <v>0</v>
      </c>
      <c r="X1663" s="16">
        <v>0</v>
      </c>
      <c r="Y1663" s="16">
        <v>0</v>
      </c>
      <c r="Z1663" s="16">
        <v>0</v>
      </c>
      <c r="AA1663" s="16">
        <v>0</v>
      </c>
      <c r="AB1663" s="16">
        <v>0</v>
      </c>
      <c r="AC1663" s="16">
        <v>0</v>
      </c>
      <c r="AD1663" s="16">
        <v>9</v>
      </c>
      <c r="AE1663" s="16">
        <v>2</v>
      </c>
      <c r="AF1663" s="16" t="s">
        <v>171</v>
      </c>
      <c r="AG1663" s="11">
        <v>2</v>
      </c>
      <c r="AH1663" s="11">
        <v>2</v>
      </c>
      <c r="AI1663" s="11">
        <v>0</v>
      </c>
      <c r="AJ1663" s="11">
        <v>1.5</v>
      </c>
      <c r="AK1663" s="16">
        <v>0</v>
      </c>
      <c r="AL1663" s="16">
        <v>0</v>
      </c>
      <c r="AM1663" s="16">
        <v>0</v>
      </c>
      <c r="AN1663" s="16">
        <v>1</v>
      </c>
      <c r="AO1663" s="16">
        <v>3000</v>
      </c>
      <c r="AP1663" s="16">
        <v>0.5</v>
      </c>
      <c r="AQ1663" s="16">
        <v>0</v>
      </c>
      <c r="AR1663" s="11">
        <v>0</v>
      </c>
      <c r="AS1663" s="16" t="s">
        <v>162</v>
      </c>
      <c r="AT1663" s="17" t="s">
        <v>218</v>
      </c>
      <c r="AU1663" s="16">
        <v>0</v>
      </c>
      <c r="AV1663" s="19">
        <v>0</v>
      </c>
      <c r="AW1663" s="19">
        <v>0</v>
      </c>
      <c r="AX1663" s="17" t="s">
        <v>164</v>
      </c>
      <c r="AY1663" s="16" t="s">
        <v>2257</v>
      </c>
      <c r="AZ1663" s="18">
        <v>0</v>
      </c>
      <c r="BA1663" s="18">
        <v>0</v>
      </c>
      <c r="BB1663" s="39" t="s">
        <v>2258</v>
      </c>
      <c r="BC1663" s="16"/>
      <c r="BD1663" s="16">
        <v>0</v>
      </c>
      <c r="BE1663" s="16"/>
      <c r="BF1663" s="16"/>
      <c r="BG1663" s="16"/>
      <c r="BH1663" s="16">
        <v>80002018</v>
      </c>
      <c r="BI1663" s="16">
        <v>0</v>
      </c>
      <c r="BJ1663" s="11">
        <v>0</v>
      </c>
      <c r="BK1663" s="11">
        <v>0</v>
      </c>
      <c r="BL1663" s="11">
        <v>0</v>
      </c>
      <c r="BM1663" s="11">
        <v>0</v>
      </c>
      <c r="BN1663" s="11">
        <v>0</v>
      </c>
      <c r="BO1663" s="11">
        <v>0</v>
      </c>
      <c r="BP1663" s="11">
        <v>0</v>
      </c>
      <c r="BQ1663" s="46">
        <v>0</v>
      </c>
    </row>
    <row r="1664" ht="20.1" customHeight="1" spans="3:69">
      <c r="C1664" s="19">
        <v>80001019</v>
      </c>
      <c r="D1664" s="17" t="s">
        <v>283</v>
      </c>
      <c r="E1664" s="16">
        <v>1</v>
      </c>
      <c r="F1664" s="16">
        <v>80001019</v>
      </c>
      <c r="G1664" s="19">
        <v>0</v>
      </c>
      <c r="H1664" s="18">
        <v>0</v>
      </c>
      <c r="I1664" s="19">
        <v>1</v>
      </c>
      <c r="J1664" s="19">
        <v>0</v>
      </c>
      <c r="K1664" s="19">
        <v>0</v>
      </c>
      <c r="L1664" s="16">
        <v>0</v>
      </c>
      <c r="M1664" s="16">
        <v>0</v>
      </c>
      <c r="N1664" s="16">
        <v>5</v>
      </c>
      <c r="O1664" s="16">
        <v>0</v>
      </c>
      <c r="P1664" s="16">
        <v>0</v>
      </c>
      <c r="Q1664" s="16">
        <v>0</v>
      </c>
      <c r="R1664" s="11">
        <v>0</v>
      </c>
      <c r="S1664" s="16">
        <v>0</v>
      </c>
      <c r="T1664" s="16">
        <v>1</v>
      </c>
      <c r="U1664" s="16">
        <v>2</v>
      </c>
      <c r="V1664" s="16">
        <v>0</v>
      </c>
      <c r="W1664" s="16">
        <v>0</v>
      </c>
      <c r="X1664" s="16">
        <v>0</v>
      </c>
      <c r="Y1664" s="16">
        <v>0</v>
      </c>
      <c r="Z1664" s="16">
        <v>0</v>
      </c>
      <c r="AA1664" s="16">
        <v>0</v>
      </c>
      <c r="AB1664" s="16">
        <v>0</v>
      </c>
      <c r="AC1664" s="16">
        <v>0</v>
      </c>
      <c r="AD1664" s="16">
        <v>9</v>
      </c>
      <c r="AE1664" s="16">
        <v>2</v>
      </c>
      <c r="AF1664" s="16" t="s">
        <v>171</v>
      </c>
      <c r="AG1664" s="11">
        <v>2</v>
      </c>
      <c r="AH1664" s="11">
        <v>2</v>
      </c>
      <c r="AI1664" s="11">
        <v>0</v>
      </c>
      <c r="AJ1664" s="11">
        <v>1.5</v>
      </c>
      <c r="AK1664" s="16">
        <v>0</v>
      </c>
      <c r="AL1664" s="16">
        <v>0</v>
      </c>
      <c r="AM1664" s="16">
        <v>0</v>
      </c>
      <c r="AN1664" s="16">
        <v>1</v>
      </c>
      <c r="AO1664" s="16">
        <v>3000</v>
      </c>
      <c r="AP1664" s="16">
        <v>0.5</v>
      </c>
      <c r="AQ1664" s="16">
        <v>0</v>
      </c>
      <c r="AR1664" s="11">
        <v>0</v>
      </c>
      <c r="AS1664" s="16" t="s">
        <v>162</v>
      </c>
      <c r="AT1664" s="17" t="s">
        <v>218</v>
      </c>
      <c r="AU1664" s="16">
        <v>0</v>
      </c>
      <c r="AV1664" s="19">
        <v>0</v>
      </c>
      <c r="AW1664" s="19">
        <v>0</v>
      </c>
      <c r="AX1664" s="17" t="s">
        <v>164</v>
      </c>
      <c r="AY1664" s="16" t="s">
        <v>2259</v>
      </c>
      <c r="AZ1664" s="18">
        <v>0</v>
      </c>
      <c r="BA1664" s="18">
        <v>0</v>
      </c>
      <c r="BB1664" s="39" t="s">
        <v>2260</v>
      </c>
      <c r="BC1664" s="16"/>
      <c r="BD1664" s="16">
        <v>0</v>
      </c>
      <c r="BE1664" s="16"/>
      <c r="BF1664" s="16"/>
      <c r="BG1664" s="16"/>
      <c r="BH1664" s="16">
        <v>80002019</v>
      </c>
      <c r="BI1664" s="16">
        <v>0</v>
      </c>
      <c r="BJ1664" s="11">
        <v>0</v>
      </c>
      <c r="BK1664" s="11">
        <v>0</v>
      </c>
      <c r="BL1664" s="11">
        <v>0</v>
      </c>
      <c r="BM1664" s="11">
        <v>0</v>
      </c>
      <c r="BN1664" s="11">
        <v>0</v>
      </c>
      <c r="BO1664" s="11">
        <v>0</v>
      </c>
      <c r="BP1664" s="11">
        <v>0</v>
      </c>
      <c r="BQ1664" s="46">
        <v>0</v>
      </c>
    </row>
    <row r="1665" ht="20.1" customHeight="1" spans="3:69">
      <c r="C1665" s="19">
        <v>80001020</v>
      </c>
      <c r="D1665" s="17" t="s">
        <v>2261</v>
      </c>
      <c r="E1665" s="16">
        <v>1</v>
      </c>
      <c r="F1665" s="16">
        <v>80001020</v>
      </c>
      <c r="G1665" s="19">
        <v>0</v>
      </c>
      <c r="H1665" s="18">
        <v>0</v>
      </c>
      <c r="I1665" s="19">
        <v>1</v>
      </c>
      <c r="J1665" s="19">
        <v>0</v>
      </c>
      <c r="K1665" s="19">
        <v>0</v>
      </c>
      <c r="L1665" s="16">
        <v>0</v>
      </c>
      <c r="M1665" s="16">
        <v>0</v>
      </c>
      <c r="N1665" s="16">
        <v>5</v>
      </c>
      <c r="O1665" s="16">
        <v>0</v>
      </c>
      <c r="P1665" s="16">
        <v>0</v>
      </c>
      <c r="Q1665" s="16">
        <v>0</v>
      </c>
      <c r="R1665" s="11">
        <v>0</v>
      </c>
      <c r="S1665" s="16">
        <v>0</v>
      </c>
      <c r="T1665" s="16">
        <v>1</v>
      </c>
      <c r="U1665" s="16">
        <v>2</v>
      </c>
      <c r="V1665" s="16">
        <v>0</v>
      </c>
      <c r="W1665" s="16">
        <v>0</v>
      </c>
      <c r="X1665" s="16">
        <v>0</v>
      </c>
      <c r="Y1665" s="16">
        <v>0</v>
      </c>
      <c r="Z1665" s="16">
        <v>0</v>
      </c>
      <c r="AA1665" s="16">
        <v>0</v>
      </c>
      <c r="AB1665" s="16">
        <v>0</v>
      </c>
      <c r="AC1665" s="16">
        <v>0</v>
      </c>
      <c r="AD1665" s="16">
        <v>9</v>
      </c>
      <c r="AE1665" s="16">
        <v>2</v>
      </c>
      <c r="AF1665" s="16" t="s">
        <v>171</v>
      </c>
      <c r="AG1665" s="11">
        <v>2</v>
      </c>
      <c r="AH1665" s="11">
        <v>2</v>
      </c>
      <c r="AI1665" s="11">
        <v>0</v>
      </c>
      <c r="AJ1665" s="11">
        <v>1.5</v>
      </c>
      <c r="AK1665" s="16">
        <v>0</v>
      </c>
      <c r="AL1665" s="16">
        <v>0</v>
      </c>
      <c r="AM1665" s="16">
        <v>0</v>
      </c>
      <c r="AN1665" s="16">
        <v>1</v>
      </c>
      <c r="AO1665" s="16">
        <v>3000</v>
      </c>
      <c r="AP1665" s="16">
        <v>0.5</v>
      </c>
      <c r="AQ1665" s="16">
        <v>0</v>
      </c>
      <c r="AR1665" s="11">
        <v>0</v>
      </c>
      <c r="AS1665" s="16" t="s">
        <v>162</v>
      </c>
      <c r="AT1665" s="17" t="s">
        <v>218</v>
      </c>
      <c r="AU1665" s="16">
        <v>0</v>
      </c>
      <c r="AV1665" s="19">
        <v>0</v>
      </c>
      <c r="AW1665" s="19">
        <v>0</v>
      </c>
      <c r="AX1665" s="17" t="s">
        <v>164</v>
      </c>
      <c r="AY1665" s="16" t="s">
        <v>2262</v>
      </c>
      <c r="AZ1665" s="18">
        <v>0</v>
      </c>
      <c r="BA1665" s="18">
        <v>0</v>
      </c>
      <c r="BB1665" s="39" t="s">
        <v>2263</v>
      </c>
      <c r="BC1665" s="16"/>
      <c r="BD1665" s="16">
        <v>0</v>
      </c>
      <c r="BE1665" s="16"/>
      <c r="BF1665" s="16"/>
      <c r="BG1665" s="16"/>
      <c r="BH1665" s="16">
        <v>80002020</v>
      </c>
      <c r="BI1665" s="16">
        <v>0</v>
      </c>
      <c r="BJ1665" s="11">
        <v>0</v>
      </c>
      <c r="BK1665" s="11">
        <v>0</v>
      </c>
      <c r="BL1665" s="11">
        <v>0</v>
      </c>
      <c r="BM1665" s="11">
        <v>0</v>
      </c>
      <c r="BN1665" s="11">
        <v>0</v>
      </c>
      <c r="BO1665" s="11">
        <v>0</v>
      </c>
      <c r="BP1665" s="11">
        <v>0</v>
      </c>
      <c r="BQ1665" s="46">
        <v>0</v>
      </c>
    </row>
    <row r="1666" ht="20.25" customHeight="1" spans="3:69">
      <c r="C1666" s="19">
        <v>80001021</v>
      </c>
      <c r="D1666" s="17" t="s">
        <v>1146</v>
      </c>
      <c r="E1666" s="19">
        <v>1</v>
      </c>
      <c r="F1666" s="16">
        <v>80001021</v>
      </c>
      <c r="G1666" s="19">
        <v>0</v>
      </c>
      <c r="H1666" s="18">
        <v>0</v>
      </c>
      <c r="I1666" s="19">
        <v>1</v>
      </c>
      <c r="J1666" s="19">
        <v>0</v>
      </c>
      <c r="K1666" s="19">
        <v>0</v>
      </c>
      <c r="L1666" s="16">
        <v>0</v>
      </c>
      <c r="M1666" s="16">
        <v>0</v>
      </c>
      <c r="N1666" s="16">
        <v>2</v>
      </c>
      <c r="O1666" s="16">
        <v>10</v>
      </c>
      <c r="P1666" s="16">
        <v>0.1</v>
      </c>
      <c r="Q1666" s="16">
        <v>0</v>
      </c>
      <c r="R1666" s="11">
        <v>0</v>
      </c>
      <c r="S1666" s="16">
        <v>0</v>
      </c>
      <c r="T1666" s="16">
        <v>1</v>
      </c>
      <c r="U1666" s="16">
        <v>2</v>
      </c>
      <c r="V1666" s="16">
        <v>0</v>
      </c>
      <c r="W1666" s="16">
        <v>2</v>
      </c>
      <c r="X1666" s="16">
        <v>0</v>
      </c>
      <c r="Y1666" s="16">
        <v>0</v>
      </c>
      <c r="Z1666" s="16">
        <v>0</v>
      </c>
      <c r="AA1666" s="16">
        <v>0</v>
      </c>
      <c r="AB1666" s="16">
        <v>0</v>
      </c>
      <c r="AC1666" s="16">
        <v>0</v>
      </c>
      <c r="AD1666" s="16">
        <v>5</v>
      </c>
      <c r="AE1666" s="16">
        <v>1</v>
      </c>
      <c r="AF1666" s="16">
        <v>3</v>
      </c>
      <c r="AG1666" s="11">
        <v>1</v>
      </c>
      <c r="AH1666" s="11">
        <v>1</v>
      </c>
      <c r="AI1666" s="11">
        <v>0</v>
      </c>
      <c r="AJ1666" s="11">
        <v>3</v>
      </c>
      <c r="AK1666" s="16">
        <v>0</v>
      </c>
      <c r="AL1666" s="16">
        <v>0</v>
      </c>
      <c r="AM1666" s="16">
        <v>0</v>
      </c>
      <c r="AN1666" s="16">
        <v>3</v>
      </c>
      <c r="AO1666" s="16">
        <v>5000</v>
      </c>
      <c r="AP1666" s="16">
        <v>0.5</v>
      </c>
      <c r="AQ1666" s="16">
        <v>0</v>
      </c>
      <c r="AR1666" s="11">
        <v>0</v>
      </c>
      <c r="AS1666" s="16">
        <v>0</v>
      </c>
      <c r="AT1666" s="17" t="s">
        <v>163</v>
      </c>
      <c r="AU1666" s="11" t="s">
        <v>959</v>
      </c>
      <c r="AV1666" s="19">
        <v>10000007</v>
      </c>
      <c r="AW1666" s="249">
        <v>23000080</v>
      </c>
      <c r="AX1666" s="17" t="s">
        <v>164</v>
      </c>
      <c r="AY1666" s="20" t="s">
        <v>162</v>
      </c>
      <c r="AZ1666" s="18">
        <v>0</v>
      </c>
      <c r="BA1666" s="18">
        <v>0</v>
      </c>
      <c r="BB1666" s="39" t="s">
        <v>2264</v>
      </c>
      <c r="BC1666" s="19">
        <v>0</v>
      </c>
      <c r="BD1666" s="16">
        <v>0</v>
      </c>
      <c r="BE1666" s="19"/>
      <c r="BF1666" s="19"/>
      <c r="BG1666" s="19"/>
      <c r="BH1666" s="19">
        <v>80002021</v>
      </c>
      <c r="BI1666" s="14">
        <v>0</v>
      </c>
      <c r="BJ1666" s="11">
        <v>0</v>
      </c>
      <c r="BK1666" s="11">
        <v>0</v>
      </c>
      <c r="BL1666" s="11">
        <v>0</v>
      </c>
      <c r="BM1666" s="11">
        <v>0</v>
      </c>
      <c r="BN1666" s="11">
        <v>0</v>
      </c>
      <c r="BO1666" s="11">
        <v>0</v>
      </c>
      <c r="BP1666" s="11">
        <v>0</v>
      </c>
      <c r="BQ1666" s="46">
        <v>0</v>
      </c>
    </row>
    <row r="1667" ht="20.1" customHeight="1" spans="3:69">
      <c r="C1667" s="19">
        <v>80001022</v>
      </c>
      <c r="D1667" s="17" t="s">
        <v>1148</v>
      </c>
      <c r="E1667" s="19">
        <v>1</v>
      </c>
      <c r="F1667" s="16">
        <v>80001022</v>
      </c>
      <c r="G1667" s="11">
        <v>0</v>
      </c>
      <c r="H1667" s="11">
        <v>0</v>
      </c>
      <c r="I1667" s="19">
        <v>1</v>
      </c>
      <c r="J1667" s="19">
        <v>0</v>
      </c>
      <c r="K1667" s="11">
        <v>0</v>
      </c>
      <c r="L1667" s="11">
        <v>0</v>
      </c>
      <c r="M1667" s="11">
        <v>0</v>
      </c>
      <c r="N1667" s="11">
        <v>2</v>
      </c>
      <c r="O1667" s="11">
        <v>1</v>
      </c>
      <c r="P1667" s="11">
        <v>0.2</v>
      </c>
      <c r="Q1667" s="11">
        <v>0</v>
      </c>
      <c r="R1667" s="11">
        <v>0</v>
      </c>
      <c r="S1667" s="11">
        <v>0</v>
      </c>
      <c r="T1667" s="16">
        <v>1</v>
      </c>
      <c r="U1667" s="11">
        <v>2</v>
      </c>
      <c r="V1667" s="11">
        <v>0</v>
      </c>
      <c r="W1667" s="11">
        <v>0</v>
      </c>
      <c r="X1667" s="11">
        <v>0</v>
      </c>
      <c r="Y1667" s="11">
        <v>0</v>
      </c>
      <c r="Z1667" s="11">
        <v>0</v>
      </c>
      <c r="AA1667" s="11">
        <v>0</v>
      </c>
      <c r="AB1667" s="19">
        <v>0</v>
      </c>
      <c r="AC1667" s="11">
        <v>0</v>
      </c>
      <c r="AD1667" s="11">
        <v>15</v>
      </c>
      <c r="AE1667" s="11">
        <v>0</v>
      </c>
      <c r="AF1667" s="11">
        <v>0</v>
      </c>
      <c r="AG1667" s="11">
        <v>7</v>
      </c>
      <c r="AH1667" s="11">
        <v>0</v>
      </c>
      <c r="AI1667" s="11">
        <v>0</v>
      </c>
      <c r="AJ1667" s="11">
        <v>6</v>
      </c>
      <c r="AK1667" s="11">
        <v>0</v>
      </c>
      <c r="AL1667" s="11">
        <v>0</v>
      </c>
      <c r="AM1667" s="11">
        <v>0</v>
      </c>
      <c r="AN1667" s="11">
        <v>0</v>
      </c>
      <c r="AO1667" s="11">
        <v>1000</v>
      </c>
      <c r="AP1667" s="11">
        <v>0</v>
      </c>
      <c r="AQ1667" s="11">
        <v>0</v>
      </c>
      <c r="AR1667" s="11">
        <v>0</v>
      </c>
      <c r="AS1667" s="301" t="s">
        <v>2265</v>
      </c>
      <c r="AT1667" s="17" t="s">
        <v>163</v>
      </c>
      <c r="AU1667" s="11">
        <v>0</v>
      </c>
      <c r="AV1667" s="11" t="s">
        <v>162</v>
      </c>
      <c r="AW1667" s="11">
        <v>0</v>
      </c>
      <c r="AX1667" s="12" t="s">
        <v>164</v>
      </c>
      <c r="AY1667" s="11">
        <v>0</v>
      </c>
      <c r="AZ1667" s="18">
        <v>0</v>
      </c>
      <c r="BA1667" s="18">
        <v>0</v>
      </c>
      <c r="BB1667" s="39" t="s">
        <v>2266</v>
      </c>
      <c r="BC1667" s="11">
        <v>0</v>
      </c>
      <c r="BD1667" s="16">
        <v>0</v>
      </c>
      <c r="BE1667" s="11"/>
      <c r="BF1667" s="11"/>
      <c r="BG1667" s="11"/>
      <c r="BH1667" s="11">
        <v>80002022</v>
      </c>
      <c r="BI1667" s="14">
        <v>0</v>
      </c>
      <c r="BJ1667" s="11">
        <v>0</v>
      </c>
      <c r="BK1667" s="11">
        <v>0</v>
      </c>
      <c r="BL1667" s="11">
        <v>0</v>
      </c>
      <c r="BM1667" s="11">
        <v>0</v>
      </c>
      <c r="BN1667" s="11">
        <v>0</v>
      </c>
      <c r="BO1667" s="11">
        <v>0</v>
      </c>
      <c r="BP1667" s="11">
        <v>0</v>
      </c>
      <c r="BQ1667" s="46">
        <v>0</v>
      </c>
    </row>
    <row r="1668" ht="20.1" customHeight="1" spans="3:69">
      <c r="C1668" s="19">
        <v>80001023</v>
      </c>
      <c r="D1668" s="17" t="s">
        <v>222</v>
      </c>
      <c r="E1668" s="16">
        <v>1</v>
      </c>
      <c r="F1668" s="16">
        <v>80001023</v>
      </c>
      <c r="G1668" s="19">
        <v>0</v>
      </c>
      <c r="H1668" s="18">
        <v>0</v>
      </c>
      <c r="I1668" s="19">
        <v>1</v>
      </c>
      <c r="J1668" s="19">
        <v>0</v>
      </c>
      <c r="K1668" s="19">
        <v>0</v>
      </c>
      <c r="L1668" s="16">
        <v>0</v>
      </c>
      <c r="M1668" s="16">
        <v>0</v>
      </c>
      <c r="N1668" s="16">
        <v>2</v>
      </c>
      <c r="O1668" s="16">
        <v>9</v>
      </c>
      <c r="P1668" s="16">
        <v>0.15</v>
      </c>
      <c r="Q1668" s="16">
        <v>0</v>
      </c>
      <c r="R1668" s="11">
        <v>0</v>
      </c>
      <c r="S1668" s="16">
        <v>0</v>
      </c>
      <c r="T1668" s="16">
        <v>1</v>
      </c>
      <c r="U1668" s="16">
        <v>2</v>
      </c>
      <c r="V1668" s="16">
        <v>0</v>
      </c>
      <c r="W1668" s="16">
        <v>0</v>
      </c>
      <c r="X1668" s="16">
        <v>0</v>
      </c>
      <c r="Y1668" s="16">
        <v>0</v>
      </c>
      <c r="Z1668" s="16">
        <v>0</v>
      </c>
      <c r="AA1668" s="16">
        <v>0</v>
      </c>
      <c r="AB1668" s="16">
        <v>0</v>
      </c>
      <c r="AC1668" s="16">
        <v>0</v>
      </c>
      <c r="AD1668" s="16">
        <v>10</v>
      </c>
      <c r="AE1668" s="16">
        <v>0</v>
      </c>
      <c r="AF1668" s="16">
        <v>3</v>
      </c>
      <c r="AG1668" s="11">
        <v>7</v>
      </c>
      <c r="AH1668" s="11">
        <v>0</v>
      </c>
      <c r="AI1668" s="11">
        <v>0</v>
      </c>
      <c r="AJ1668" s="11">
        <v>10</v>
      </c>
      <c r="AK1668" s="16">
        <v>0</v>
      </c>
      <c r="AL1668" s="16">
        <v>0</v>
      </c>
      <c r="AM1668" s="16">
        <v>0</v>
      </c>
      <c r="AN1668" s="16">
        <v>0</v>
      </c>
      <c r="AO1668" s="16">
        <v>3000</v>
      </c>
      <c r="AP1668" s="16">
        <v>0.5</v>
      </c>
      <c r="AQ1668" s="16">
        <v>0</v>
      </c>
      <c r="AR1668" s="11">
        <v>0</v>
      </c>
      <c r="AS1668" s="16">
        <v>80001003</v>
      </c>
      <c r="AT1668" s="17" t="s">
        <v>163</v>
      </c>
      <c r="AU1668" s="16">
        <v>0</v>
      </c>
      <c r="AV1668" s="19">
        <v>0</v>
      </c>
      <c r="AW1668" s="19">
        <v>0</v>
      </c>
      <c r="AX1668" s="17" t="s">
        <v>164</v>
      </c>
      <c r="AY1668" s="16">
        <v>0</v>
      </c>
      <c r="AZ1668" s="18">
        <v>0</v>
      </c>
      <c r="BA1668" s="18">
        <v>0</v>
      </c>
      <c r="BB1668" s="39" t="s">
        <v>2267</v>
      </c>
      <c r="BC1668" s="16"/>
      <c r="BD1668" s="16">
        <v>0</v>
      </c>
      <c r="BE1668" s="16"/>
      <c r="BF1668" s="16"/>
      <c r="BG1668" s="16"/>
      <c r="BH1668" s="16">
        <v>80002023</v>
      </c>
      <c r="BI1668" s="16">
        <v>0</v>
      </c>
      <c r="BJ1668" s="11">
        <v>0</v>
      </c>
      <c r="BK1668" s="11">
        <v>0</v>
      </c>
      <c r="BL1668" s="11">
        <v>0</v>
      </c>
      <c r="BM1668" s="11">
        <v>0</v>
      </c>
      <c r="BN1668" s="11">
        <v>0</v>
      </c>
      <c r="BO1668" s="11">
        <v>0</v>
      </c>
      <c r="BP1668" s="11">
        <v>0</v>
      </c>
      <c r="BQ1668" s="46">
        <v>0</v>
      </c>
    </row>
    <row r="1669" ht="20.1" customHeight="1" spans="3:69">
      <c r="C1669" s="19">
        <v>80001024</v>
      </c>
      <c r="D1669" s="17" t="s">
        <v>2268</v>
      </c>
      <c r="E1669" s="16">
        <v>1</v>
      </c>
      <c r="F1669" s="16">
        <v>80001024</v>
      </c>
      <c r="G1669" s="19">
        <v>0</v>
      </c>
      <c r="H1669" s="18">
        <v>0</v>
      </c>
      <c r="I1669" s="19">
        <v>1</v>
      </c>
      <c r="J1669" s="19">
        <v>0</v>
      </c>
      <c r="K1669" s="19">
        <v>0</v>
      </c>
      <c r="L1669" s="16">
        <v>0</v>
      </c>
      <c r="M1669" s="16">
        <v>0</v>
      </c>
      <c r="N1669" s="16">
        <v>5</v>
      </c>
      <c r="O1669" s="16">
        <v>0</v>
      </c>
      <c r="P1669" s="16">
        <v>0</v>
      </c>
      <c r="Q1669" s="16">
        <v>0</v>
      </c>
      <c r="R1669" s="11">
        <v>0</v>
      </c>
      <c r="S1669" s="16">
        <v>0</v>
      </c>
      <c r="T1669" s="16">
        <v>1</v>
      </c>
      <c r="U1669" s="16">
        <v>2</v>
      </c>
      <c r="V1669" s="16">
        <v>0</v>
      </c>
      <c r="W1669" s="16">
        <v>0</v>
      </c>
      <c r="X1669" s="16">
        <v>0</v>
      </c>
      <c r="Y1669" s="16">
        <v>0</v>
      </c>
      <c r="Z1669" s="16">
        <v>0</v>
      </c>
      <c r="AA1669" s="16">
        <v>0</v>
      </c>
      <c r="AB1669" s="16">
        <v>0</v>
      </c>
      <c r="AC1669" s="16">
        <v>0</v>
      </c>
      <c r="AD1669" s="16">
        <v>9</v>
      </c>
      <c r="AE1669" s="16">
        <v>2</v>
      </c>
      <c r="AF1669" s="16" t="s">
        <v>171</v>
      </c>
      <c r="AG1669" s="11">
        <v>2</v>
      </c>
      <c r="AH1669" s="11">
        <v>2</v>
      </c>
      <c r="AI1669" s="11">
        <v>0</v>
      </c>
      <c r="AJ1669" s="11">
        <v>1.5</v>
      </c>
      <c r="AK1669" s="16">
        <v>0</v>
      </c>
      <c r="AL1669" s="16">
        <v>0</v>
      </c>
      <c r="AM1669" s="16">
        <v>0</v>
      </c>
      <c r="AN1669" s="16">
        <v>0</v>
      </c>
      <c r="AO1669" s="16">
        <v>3000</v>
      </c>
      <c r="AP1669" s="16">
        <v>0.5</v>
      </c>
      <c r="AQ1669" s="16">
        <v>0</v>
      </c>
      <c r="AR1669" s="11">
        <v>0</v>
      </c>
      <c r="AS1669" s="16" t="s">
        <v>162</v>
      </c>
      <c r="AT1669" s="17" t="s">
        <v>163</v>
      </c>
      <c r="AU1669" s="16">
        <v>0</v>
      </c>
      <c r="AV1669" s="19">
        <v>0</v>
      </c>
      <c r="AW1669" s="19">
        <v>0</v>
      </c>
      <c r="AX1669" s="17" t="s">
        <v>164</v>
      </c>
      <c r="AY1669" s="16" t="s">
        <v>2269</v>
      </c>
      <c r="AZ1669" s="18">
        <v>0</v>
      </c>
      <c r="BA1669" s="18">
        <v>0</v>
      </c>
      <c r="BB1669" s="39" t="s">
        <v>2270</v>
      </c>
      <c r="BC1669" s="16"/>
      <c r="BD1669" s="16">
        <v>0</v>
      </c>
      <c r="BE1669" s="16"/>
      <c r="BF1669" s="16"/>
      <c r="BG1669" s="16"/>
      <c r="BH1669" s="16">
        <v>80002024</v>
      </c>
      <c r="BI1669" s="16">
        <v>0</v>
      </c>
      <c r="BJ1669" s="11">
        <v>0</v>
      </c>
      <c r="BK1669" s="11">
        <v>0</v>
      </c>
      <c r="BL1669" s="11">
        <v>0</v>
      </c>
      <c r="BM1669" s="11">
        <v>0</v>
      </c>
      <c r="BN1669" s="11">
        <v>0</v>
      </c>
      <c r="BO1669" s="11">
        <v>0</v>
      </c>
      <c r="BP1669" s="11">
        <v>0</v>
      </c>
      <c r="BQ1669" s="46">
        <v>0</v>
      </c>
    </row>
    <row r="1670" ht="20.1" customHeight="1" spans="3:69">
      <c r="C1670" s="19">
        <v>80001025</v>
      </c>
      <c r="D1670" s="17" t="s">
        <v>2271</v>
      </c>
      <c r="E1670" s="19">
        <v>1</v>
      </c>
      <c r="F1670" s="16">
        <v>80001025</v>
      </c>
      <c r="G1670" s="11">
        <v>0</v>
      </c>
      <c r="H1670" s="11">
        <v>0</v>
      </c>
      <c r="I1670" s="19">
        <v>1</v>
      </c>
      <c r="J1670" s="19">
        <v>0</v>
      </c>
      <c r="K1670" s="11">
        <v>0</v>
      </c>
      <c r="L1670" s="11">
        <v>0</v>
      </c>
      <c r="M1670" s="11">
        <v>0</v>
      </c>
      <c r="N1670" s="11">
        <v>2</v>
      </c>
      <c r="O1670" s="11">
        <v>10</v>
      </c>
      <c r="P1670" s="11">
        <v>0.05</v>
      </c>
      <c r="Q1670" s="11">
        <v>0</v>
      </c>
      <c r="R1670" s="11">
        <v>0</v>
      </c>
      <c r="S1670" s="11">
        <v>0</v>
      </c>
      <c r="T1670" s="16">
        <v>1</v>
      </c>
      <c r="U1670" s="11">
        <v>2</v>
      </c>
      <c r="V1670" s="11">
        <v>0</v>
      </c>
      <c r="W1670" s="11">
        <v>2.5</v>
      </c>
      <c r="X1670" s="11">
        <v>0</v>
      </c>
      <c r="Y1670" s="11">
        <v>0</v>
      </c>
      <c r="Z1670" s="11">
        <v>0</v>
      </c>
      <c r="AA1670" s="11">
        <v>0</v>
      </c>
      <c r="AB1670" s="19">
        <v>0</v>
      </c>
      <c r="AC1670" s="11">
        <v>0</v>
      </c>
      <c r="AD1670" s="11">
        <v>15</v>
      </c>
      <c r="AE1670" s="11">
        <v>0</v>
      </c>
      <c r="AF1670" s="11">
        <v>0</v>
      </c>
      <c r="AG1670" s="11">
        <v>7</v>
      </c>
      <c r="AH1670" s="11">
        <v>0</v>
      </c>
      <c r="AI1670" s="11">
        <v>0</v>
      </c>
      <c r="AJ1670" s="11">
        <v>6</v>
      </c>
      <c r="AK1670" s="11">
        <v>0</v>
      </c>
      <c r="AL1670" s="11">
        <v>0</v>
      </c>
      <c r="AM1670" s="11">
        <v>0</v>
      </c>
      <c r="AN1670" s="11">
        <v>0</v>
      </c>
      <c r="AO1670" s="11">
        <v>1000</v>
      </c>
      <c r="AP1670" s="11">
        <v>0</v>
      </c>
      <c r="AQ1670" s="11">
        <v>0</v>
      </c>
      <c r="AR1670" s="11">
        <v>0</v>
      </c>
      <c r="AS1670" s="11" t="s">
        <v>162</v>
      </c>
      <c r="AT1670" s="17" t="s">
        <v>163</v>
      </c>
      <c r="AU1670" s="11" t="s">
        <v>959</v>
      </c>
      <c r="AV1670" s="11" t="s">
        <v>162</v>
      </c>
      <c r="AW1670" s="11" t="s">
        <v>1048</v>
      </c>
      <c r="AX1670" s="12" t="s">
        <v>164</v>
      </c>
      <c r="AY1670" s="11">
        <v>0</v>
      </c>
      <c r="AZ1670" s="18">
        <v>0</v>
      </c>
      <c r="BA1670" s="18">
        <v>0</v>
      </c>
      <c r="BB1670" s="37" t="s">
        <v>2272</v>
      </c>
      <c r="BC1670" s="11">
        <v>0</v>
      </c>
      <c r="BD1670" s="16">
        <v>0</v>
      </c>
      <c r="BE1670" s="11"/>
      <c r="BF1670" s="11"/>
      <c r="BG1670" s="11"/>
      <c r="BH1670" s="11">
        <v>80002025</v>
      </c>
      <c r="BI1670" s="14">
        <v>0</v>
      </c>
      <c r="BJ1670" s="11">
        <v>0</v>
      </c>
      <c r="BK1670" s="11">
        <v>0</v>
      </c>
      <c r="BL1670" s="11">
        <v>0</v>
      </c>
      <c r="BM1670" s="11">
        <v>0</v>
      </c>
      <c r="BN1670" s="11">
        <v>0</v>
      </c>
      <c r="BO1670" s="11">
        <v>0</v>
      </c>
      <c r="BP1670" s="11">
        <v>0</v>
      </c>
      <c r="BQ1670" s="46">
        <v>0</v>
      </c>
    </row>
    <row r="1671" ht="20.1" customHeight="1" spans="3:69">
      <c r="C1671" s="19">
        <v>80001026</v>
      </c>
      <c r="D1671" s="17" t="s">
        <v>2273</v>
      </c>
      <c r="E1671" s="19">
        <v>1</v>
      </c>
      <c r="F1671" s="16">
        <v>80001026</v>
      </c>
      <c r="G1671" s="11">
        <v>0</v>
      </c>
      <c r="H1671" s="11">
        <v>0</v>
      </c>
      <c r="I1671" s="19">
        <v>1</v>
      </c>
      <c r="J1671" s="19">
        <v>0</v>
      </c>
      <c r="K1671" s="11">
        <v>0</v>
      </c>
      <c r="L1671" s="11">
        <v>0</v>
      </c>
      <c r="M1671" s="11">
        <v>0</v>
      </c>
      <c r="N1671" s="11">
        <v>2</v>
      </c>
      <c r="O1671" s="11">
        <v>1</v>
      </c>
      <c r="P1671" s="11">
        <v>0.1</v>
      </c>
      <c r="Q1671" s="11">
        <v>0</v>
      </c>
      <c r="R1671" s="11">
        <v>0</v>
      </c>
      <c r="S1671" s="11">
        <v>0</v>
      </c>
      <c r="T1671" s="16">
        <v>1</v>
      </c>
      <c r="U1671" s="11">
        <v>2</v>
      </c>
      <c r="V1671" s="11">
        <v>0</v>
      </c>
      <c r="W1671" s="11">
        <v>0</v>
      </c>
      <c r="X1671" s="11">
        <v>0</v>
      </c>
      <c r="Y1671" s="11">
        <v>0</v>
      </c>
      <c r="Z1671" s="11">
        <v>0</v>
      </c>
      <c r="AA1671" s="11">
        <v>0</v>
      </c>
      <c r="AB1671" s="19">
        <v>0</v>
      </c>
      <c r="AC1671" s="11">
        <v>0</v>
      </c>
      <c r="AD1671" s="11">
        <v>10</v>
      </c>
      <c r="AE1671" s="11">
        <v>0</v>
      </c>
      <c r="AF1671" s="11">
        <v>0</v>
      </c>
      <c r="AG1671" s="11">
        <v>7</v>
      </c>
      <c r="AH1671" s="11">
        <v>0</v>
      </c>
      <c r="AI1671" s="11">
        <v>0</v>
      </c>
      <c r="AJ1671" s="11">
        <v>6</v>
      </c>
      <c r="AK1671" s="11">
        <v>0</v>
      </c>
      <c r="AL1671" s="11">
        <v>0</v>
      </c>
      <c r="AM1671" s="11">
        <v>0</v>
      </c>
      <c r="AN1671" s="11">
        <v>0</v>
      </c>
      <c r="AO1671" s="11">
        <v>1000</v>
      </c>
      <c r="AP1671" s="11">
        <v>0</v>
      </c>
      <c r="AQ1671" s="11">
        <v>0</v>
      </c>
      <c r="AR1671" s="11">
        <v>0</v>
      </c>
      <c r="AS1671" s="11">
        <v>80001004</v>
      </c>
      <c r="AT1671" s="17" t="s">
        <v>163</v>
      </c>
      <c r="AU1671" s="11">
        <v>0</v>
      </c>
      <c r="AV1671" s="11" t="s">
        <v>162</v>
      </c>
      <c r="AW1671" s="11">
        <v>0</v>
      </c>
      <c r="AX1671" s="12" t="s">
        <v>164</v>
      </c>
      <c r="AY1671" s="11">
        <v>0</v>
      </c>
      <c r="AZ1671" s="18">
        <v>0</v>
      </c>
      <c r="BA1671" s="18">
        <v>0</v>
      </c>
      <c r="BB1671" s="37" t="s">
        <v>2274</v>
      </c>
      <c r="BC1671" s="11">
        <v>0</v>
      </c>
      <c r="BD1671" s="16">
        <v>0</v>
      </c>
      <c r="BE1671" s="11"/>
      <c r="BF1671" s="11"/>
      <c r="BG1671" s="11"/>
      <c r="BH1671" s="11">
        <v>80002026</v>
      </c>
      <c r="BI1671" s="14">
        <v>0</v>
      </c>
      <c r="BJ1671" s="11">
        <v>0</v>
      </c>
      <c r="BK1671" s="11">
        <v>0</v>
      </c>
      <c r="BL1671" s="11">
        <v>0</v>
      </c>
      <c r="BM1671" s="11">
        <v>0</v>
      </c>
      <c r="BN1671" s="11">
        <v>0</v>
      </c>
      <c r="BO1671" s="11">
        <v>0</v>
      </c>
      <c r="BP1671" s="11">
        <v>0</v>
      </c>
      <c r="BQ1671" s="46">
        <v>0</v>
      </c>
    </row>
    <row r="1672" ht="20.1" customHeight="1" spans="3:69">
      <c r="C1672" s="19">
        <v>80001027</v>
      </c>
      <c r="D1672" s="17" t="s">
        <v>2275</v>
      </c>
      <c r="E1672" s="16">
        <v>1</v>
      </c>
      <c r="F1672" s="16">
        <v>80001027</v>
      </c>
      <c r="G1672" s="19">
        <v>0</v>
      </c>
      <c r="H1672" s="18">
        <v>0</v>
      </c>
      <c r="I1672" s="19">
        <v>1</v>
      </c>
      <c r="J1672" s="19">
        <v>0</v>
      </c>
      <c r="K1672" s="19">
        <v>0</v>
      </c>
      <c r="L1672" s="16">
        <v>0</v>
      </c>
      <c r="M1672" s="16">
        <v>0</v>
      </c>
      <c r="N1672" s="16">
        <v>5</v>
      </c>
      <c r="O1672" s="16">
        <v>0</v>
      </c>
      <c r="P1672" s="16">
        <v>0</v>
      </c>
      <c r="Q1672" s="16">
        <v>0</v>
      </c>
      <c r="R1672" s="11">
        <v>0</v>
      </c>
      <c r="S1672" s="16">
        <v>0</v>
      </c>
      <c r="T1672" s="16">
        <v>1</v>
      </c>
      <c r="U1672" s="16">
        <v>2</v>
      </c>
      <c r="V1672" s="16">
        <v>0</v>
      </c>
      <c r="W1672" s="16">
        <v>0</v>
      </c>
      <c r="X1672" s="16">
        <v>0</v>
      </c>
      <c r="Y1672" s="16">
        <v>0</v>
      </c>
      <c r="Z1672" s="16">
        <v>0</v>
      </c>
      <c r="AA1672" s="16">
        <v>0</v>
      </c>
      <c r="AB1672" s="16">
        <v>0</v>
      </c>
      <c r="AC1672" s="16">
        <v>0</v>
      </c>
      <c r="AD1672" s="16">
        <v>9</v>
      </c>
      <c r="AE1672" s="16">
        <v>2</v>
      </c>
      <c r="AF1672" s="16" t="s">
        <v>171</v>
      </c>
      <c r="AG1672" s="11">
        <v>2</v>
      </c>
      <c r="AH1672" s="11">
        <v>2</v>
      </c>
      <c r="AI1672" s="11">
        <v>0</v>
      </c>
      <c r="AJ1672" s="11">
        <v>1.5</v>
      </c>
      <c r="AK1672" s="16">
        <v>0</v>
      </c>
      <c r="AL1672" s="16">
        <v>0</v>
      </c>
      <c r="AM1672" s="16">
        <v>0</v>
      </c>
      <c r="AN1672" s="16">
        <v>0</v>
      </c>
      <c r="AO1672" s="16">
        <v>3000</v>
      </c>
      <c r="AP1672" s="16">
        <v>0.5</v>
      </c>
      <c r="AQ1672" s="16">
        <v>0</v>
      </c>
      <c r="AR1672" s="11">
        <v>0</v>
      </c>
      <c r="AS1672" s="16" t="s">
        <v>162</v>
      </c>
      <c r="AT1672" s="17" t="s">
        <v>163</v>
      </c>
      <c r="AU1672" s="16">
        <v>0</v>
      </c>
      <c r="AV1672" s="19">
        <v>0</v>
      </c>
      <c r="AW1672" s="19">
        <v>0</v>
      </c>
      <c r="AX1672" s="17" t="s">
        <v>164</v>
      </c>
      <c r="AY1672" s="16" t="s">
        <v>2276</v>
      </c>
      <c r="AZ1672" s="18">
        <v>0</v>
      </c>
      <c r="BA1672" s="18">
        <v>0</v>
      </c>
      <c r="BB1672" s="39" t="s">
        <v>2277</v>
      </c>
      <c r="BC1672" s="16"/>
      <c r="BD1672" s="16">
        <v>0</v>
      </c>
      <c r="BE1672" s="16"/>
      <c r="BF1672" s="16"/>
      <c r="BG1672" s="16"/>
      <c r="BH1672" s="16">
        <v>80002027</v>
      </c>
      <c r="BI1672" s="16">
        <v>0</v>
      </c>
      <c r="BJ1672" s="11">
        <v>0</v>
      </c>
      <c r="BK1672" s="11">
        <v>0</v>
      </c>
      <c r="BL1672" s="11">
        <v>0</v>
      </c>
      <c r="BM1672" s="11">
        <v>0</v>
      </c>
      <c r="BN1672" s="11">
        <v>0</v>
      </c>
      <c r="BO1672" s="11">
        <v>0</v>
      </c>
      <c r="BP1672" s="11">
        <v>0</v>
      </c>
      <c r="BQ1672" s="46">
        <v>0</v>
      </c>
    </row>
    <row r="1673" ht="20.1" customHeight="1" spans="3:69">
      <c r="C1673" s="19">
        <v>80001028</v>
      </c>
      <c r="D1673" s="17" t="s">
        <v>1045</v>
      </c>
      <c r="E1673" s="16">
        <v>1</v>
      </c>
      <c r="F1673" s="16">
        <v>80001028</v>
      </c>
      <c r="G1673" s="19">
        <v>0</v>
      </c>
      <c r="H1673" s="18">
        <v>0</v>
      </c>
      <c r="I1673" s="19">
        <v>1</v>
      </c>
      <c r="J1673" s="19">
        <v>0</v>
      </c>
      <c r="K1673" s="19">
        <v>0</v>
      </c>
      <c r="L1673" s="16">
        <v>0</v>
      </c>
      <c r="M1673" s="16">
        <v>0</v>
      </c>
      <c r="N1673" s="16">
        <v>2</v>
      </c>
      <c r="O1673" s="16">
        <v>9</v>
      </c>
      <c r="P1673" s="16">
        <v>0.05</v>
      </c>
      <c r="Q1673" s="16">
        <v>0</v>
      </c>
      <c r="R1673" s="11">
        <v>0</v>
      </c>
      <c r="S1673" s="16">
        <v>0</v>
      </c>
      <c r="T1673" s="16">
        <v>1</v>
      </c>
      <c r="U1673" s="16">
        <v>1</v>
      </c>
      <c r="V1673" s="16">
        <v>0</v>
      </c>
      <c r="W1673" s="16">
        <v>2</v>
      </c>
      <c r="X1673" s="16">
        <v>0</v>
      </c>
      <c r="Y1673" s="16">
        <v>0</v>
      </c>
      <c r="Z1673" s="16">
        <v>0</v>
      </c>
      <c r="AA1673" s="16">
        <v>0</v>
      </c>
      <c r="AB1673" s="16">
        <v>0</v>
      </c>
      <c r="AC1673" s="16">
        <v>0</v>
      </c>
      <c r="AD1673" s="16">
        <v>3</v>
      </c>
      <c r="AE1673" s="16">
        <v>2</v>
      </c>
      <c r="AF1673" s="16" t="s">
        <v>171</v>
      </c>
      <c r="AG1673" s="11">
        <v>0</v>
      </c>
      <c r="AH1673" s="11">
        <v>0</v>
      </c>
      <c r="AI1673" s="11">
        <v>0</v>
      </c>
      <c r="AJ1673" s="11">
        <v>1.5</v>
      </c>
      <c r="AK1673" s="16">
        <v>0</v>
      </c>
      <c r="AL1673" s="16">
        <v>0</v>
      </c>
      <c r="AM1673" s="16">
        <v>0</v>
      </c>
      <c r="AN1673" s="16">
        <v>0</v>
      </c>
      <c r="AO1673" s="16">
        <v>3000</v>
      </c>
      <c r="AP1673" s="16">
        <v>0.5</v>
      </c>
      <c r="AQ1673" s="16">
        <v>0</v>
      </c>
      <c r="AR1673" s="11">
        <v>0</v>
      </c>
      <c r="AS1673" s="16">
        <v>0</v>
      </c>
      <c r="AT1673" s="17" t="s">
        <v>163</v>
      </c>
      <c r="AU1673" s="16">
        <v>0</v>
      </c>
      <c r="AV1673" s="19">
        <v>10000007</v>
      </c>
      <c r="AW1673" s="19">
        <v>23000040</v>
      </c>
      <c r="AX1673" s="17" t="s">
        <v>164</v>
      </c>
      <c r="AY1673" s="16">
        <v>0</v>
      </c>
      <c r="AZ1673" s="18">
        <v>0</v>
      </c>
      <c r="BA1673" s="18">
        <v>1</v>
      </c>
      <c r="BB1673" s="39" t="s">
        <v>2278</v>
      </c>
      <c r="BC1673" s="16">
        <v>0</v>
      </c>
      <c r="BD1673" s="16">
        <v>0</v>
      </c>
      <c r="BE1673" s="16"/>
      <c r="BF1673" s="16"/>
      <c r="BG1673" s="16"/>
      <c r="BH1673" s="16">
        <v>80002028</v>
      </c>
      <c r="BI1673" s="16">
        <v>0</v>
      </c>
      <c r="BJ1673" s="11">
        <v>0</v>
      </c>
      <c r="BK1673" s="11">
        <v>0</v>
      </c>
      <c r="BL1673" s="11">
        <v>0</v>
      </c>
      <c r="BM1673" s="11">
        <v>0</v>
      </c>
      <c r="BN1673" s="11">
        <v>0</v>
      </c>
      <c r="BO1673" s="11">
        <v>0</v>
      </c>
      <c r="BP1673" s="11">
        <v>0</v>
      </c>
      <c r="BQ1673" s="46">
        <v>0</v>
      </c>
    </row>
    <row r="1674" ht="20.1" customHeight="1" spans="3:69">
      <c r="C1674" s="19">
        <v>80002001</v>
      </c>
      <c r="D1674" s="17" t="s">
        <v>2279</v>
      </c>
      <c r="E1674" s="16">
        <v>1</v>
      </c>
      <c r="F1674" s="16">
        <v>80002001</v>
      </c>
      <c r="G1674" s="19">
        <v>0</v>
      </c>
      <c r="H1674" s="18">
        <v>0</v>
      </c>
      <c r="I1674" s="19">
        <v>1</v>
      </c>
      <c r="J1674" s="19">
        <v>0</v>
      </c>
      <c r="K1674" s="19">
        <v>0</v>
      </c>
      <c r="L1674" s="16">
        <v>0</v>
      </c>
      <c r="M1674" s="16">
        <v>0</v>
      </c>
      <c r="N1674" s="16">
        <v>5</v>
      </c>
      <c r="O1674" s="16">
        <v>0</v>
      </c>
      <c r="P1674" s="16">
        <v>0</v>
      </c>
      <c r="Q1674" s="16">
        <v>0</v>
      </c>
      <c r="R1674" s="11">
        <v>0</v>
      </c>
      <c r="S1674" s="16">
        <v>0</v>
      </c>
      <c r="T1674" s="16">
        <v>1</v>
      </c>
      <c r="U1674" s="16">
        <v>2</v>
      </c>
      <c r="V1674" s="16">
        <v>0</v>
      </c>
      <c r="W1674" s="16">
        <v>0</v>
      </c>
      <c r="X1674" s="16">
        <v>0</v>
      </c>
      <c r="Y1674" s="16">
        <v>0</v>
      </c>
      <c r="Z1674" s="16">
        <v>0</v>
      </c>
      <c r="AA1674" s="16">
        <v>0</v>
      </c>
      <c r="AB1674" s="16">
        <v>0</v>
      </c>
      <c r="AC1674" s="16">
        <v>0</v>
      </c>
      <c r="AD1674" s="16">
        <v>9</v>
      </c>
      <c r="AE1674" s="16">
        <v>2</v>
      </c>
      <c r="AF1674" s="16" t="s">
        <v>171</v>
      </c>
      <c r="AG1674" s="11">
        <v>2</v>
      </c>
      <c r="AH1674" s="11">
        <v>2</v>
      </c>
      <c r="AI1674" s="11">
        <v>0</v>
      </c>
      <c r="AJ1674" s="11">
        <v>1.5</v>
      </c>
      <c r="AK1674" s="16">
        <v>0</v>
      </c>
      <c r="AL1674" s="16">
        <v>0</v>
      </c>
      <c r="AM1674" s="16">
        <v>0</v>
      </c>
      <c r="AN1674" s="16">
        <v>1</v>
      </c>
      <c r="AO1674" s="16">
        <v>3000</v>
      </c>
      <c r="AP1674" s="16">
        <v>0.5</v>
      </c>
      <c r="AQ1674" s="16">
        <v>0</v>
      </c>
      <c r="AR1674" s="11">
        <v>0</v>
      </c>
      <c r="AS1674" s="16" t="s">
        <v>162</v>
      </c>
      <c r="AT1674" s="17" t="s">
        <v>163</v>
      </c>
      <c r="AU1674" s="16">
        <v>0</v>
      </c>
      <c r="AV1674" s="19">
        <v>0</v>
      </c>
      <c r="AW1674" s="19">
        <v>0</v>
      </c>
      <c r="AX1674" s="17" t="s">
        <v>164</v>
      </c>
      <c r="AY1674" s="16" t="s">
        <v>2280</v>
      </c>
      <c r="AZ1674" s="18">
        <v>0</v>
      </c>
      <c r="BA1674" s="18">
        <v>0</v>
      </c>
      <c r="BB1674" s="39" t="s">
        <v>2281</v>
      </c>
      <c r="BC1674" s="16">
        <v>0</v>
      </c>
      <c r="BD1674" s="16">
        <v>0</v>
      </c>
      <c r="BE1674" s="16"/>
      <c r="BF1674" s="16"/>
      <c r="BG1674" s="16"/>
      <c r="BH1674" s="19"/>
      <c r="BI1674" s="16">
        <v>0</v>
      </c>
      <c r="BJ1674" s="11">
        <v>0</v>
      </c>
      <c r="BK1674" s="11">
        <v>0</v>
      </c>
      <c r="BL1674" s="11">
        <v>0</v>
      </c>
      <c r="BM1674" s="11">
        <v>0</v>
      </c>
      <c r="BN1674" s="11">
        <v>0</v>
      </c>
      <c r="BO1674" s="11">
        <v>0</v>
      </c>
      <c r="BP1674" s="11">
        <v>0</v>
      </c>
      <c r="BQ1674" s="46">
        <v>0</v>
      </c>
    </row>
    <row r="1675" ht="20.1" customHeight="1" spans="3:69">
      <c r="C1675" s="19">
        <v>80002002</v>
      </c>
      <c r="D1675" s="17" t="s">
        <v>2282</v>
      </c>
      <c r="E1675" s="16">
        <v>1</v>
      </c>
      <c r="F1675" s="16">
        <v>80002002</v>
      </c>
      <c r="G1675" s="19">
        <v>0</v>
      </c>
      <c r="H1675" s="18">
        <v>0</v>
      </c>
      <c r="I1675" s="19">
        <v>1</v>
      </c>
      <c r="J1675" s="19">
        <v>0</v>
      </c>
      <c r="K1675" s="19">
        <v>0</v>
      </c>
      <c r="L1675" s="16">
        <v>0</v>
      </c>
      <c r="M1675" s="16">
        <v>0</v>
      </c>
      <c r="N1675" s="16">
        <v>5</v>
      </c>
      <c r="O1675" s="16">
        <v>0</v>
      </c>
      <c r="P1675" s="16">
        <v>0</v>
      </c>
      <c r="Q1675" s="16">
        <v>0</v>
      </c>
      <c r="R1675" s="11">
        <v>0</v>
      </c>
      <c r="S1675" s="16">
        <v>0</v>
      </c>
      <c r="T1675" s="16">
        <v>1</v>
      </c>
      <c r="U1675" s="16">
        <v>2</v>
      </c>
      <c r="V1675" s="16">
        <v>0</v>
      </c>
      <c r="W1675" s="16">
        <v>0</v>
      </c>
      <c r="X1675" s="16">
        <v>0</v>
      </c>
      <c r="Y1675" s="16">
        <v>0</v>
      </c>
      <c r="Z1675" s="16">
        <v>0</v>
      </c>
      <c r="AA1675" s="16">
        <v>0</v>
      </c>
      <c r="AB1675" s="16">
        <v>0</v>
      </c>
      <c r="AC1675" s="16">
        <v>0</v>
      </c>
      <c r="AD1675" s="16">
        <v>9</v>
      </c>
      <c r="AE1675" s="16">
        <v>2</v>
      </c>
      <c r="AF1675" s="16" t="s">
        <v>171</v>
      </c>
      <c r="AG1675" s="11">
        <v>2</v>
      </c>
      <c r="AH1675" s="11">
        <v>2</v>
      </c>
      <c r="AI1675" s="11">
        <v>0</v>
      </c>
      <c r="AJ1675" s="11">
        <v>1.5</v>
      </c>
      <c r="AK1675" s="16">
        <v>0</v>
      </c>
      <c r="AL1675" s="16">
        <v>0</v>
      </c>
      <c r="AM1675" s="16">
        <v>0</v>
      </c>
      <c r="AN1675" s="16">
        <v>1</v>
      </c>
      <c r="AO1675" s="16">
        <v>3000</v>
      </c>
      <c r="AP1675" s="16">
        <v>0.5</v>
      </c>
      <c r="AQ1675" s="16">
        <v>0</v>
      </c>
      <c r="AR1675" s="11">
        <v>0</v>
      </c>
      <c r="AS1675" s="16" t="s">
        <v>162</v>
      </c>
      <c r="AT1675" s="17" t="s">
        <v>163</v>
      </c>
      <c r="AU1675" s="16">
        <v>0</v>
      </c>
      <c r="AV1675" s="19">
        <v>0</v>
      </c>
      <c r="AW1675" s="19">
        <v>0</v>
      </c>
      <c r="AX1675" s="17" t="s">
        <v>164</v>
      </c>
      <c r="AY1675" s="16" t="s">
        <v>1144</v>
      </c>
      <c r="AZ1675" s="18">
        <v>0</v>
      </c>
      <c r="BA1675" s="18">
        <v>0</v>
      </c>
      <c r="BB1675" s="39" t="s">
        <v>1145</v>
      </c>
      <c r="BC1675" s="16"/>
      <c r="BD1675" s="16">
        <v>0</v>
      </c>
      <c r="BE1675" s="16"/>
      <c r="BF1675" s="16"/>
      <c r="BG1675" s="16"/>
      <c r="BH1675" s="19"/>
      <c r="BI1675" s="16">
        <v>0</v>
      </c>
      <c r="BJ1675" s="11">
        <v>0</v>
      </c>
      <c r="BK1675" s="11">
        <v>0</v>
      </c>
      <c r="BL1675" s="11">
        <v>0</v>
      </c>
      <c r="BM1675" s="11">
        <v>0</v>
      </c>
      <c r="BN1675" s="11">
        <v>0</v>
      </c>
      <c r="BO1675" s="11">
        <v>0</v>
      </c>
      <c r="BP1675" s="11">
        <v>0</v>
      </c>
      <c r="BQ1675" s="46">
        <v>0</v>
      </c>
    </row>
    <row r="1676" ht="20.1" customHeight="1" spans="3:69">
      <c r="C1676" s="19">
        <v>80002003</v>
      </c>
      <c r="D1676" s="17" t="s">
        <v>2283</v>
      </c>
      <c r="E1676" s="16">
        <v>1</v>
      </c>
      <c r="F1676" s="16">
        <v>80002003</v>
      </c>
      <c r="G1676" s="19">
        <v>0</v>
      </c>
      <c r="H1676" s="18">
        <v>0</v>
      </c>
      <c r="I1676" s="19">
        <v>1</v>
      </c>
      <c r="J1676" s="19">
        <v>0</v>
      </c>
      <c r="K1676" s="19">
        <v>0</v>
      </c>
      <c r="L1676" s="16">
        <v>0</v>
      </c>
      <c r="M1676" s="16">
        <v>0</v>
      </c>
      <c r="N1676" s="16">
        <v>5</v>
      </c>
      <c r="O1676" s="16">
        <v>0</v>
      </c>
      <c r="P1676" s="16">
        <v>0</v>
      </c>
      <c r="Q1676" s="16">
        <v>0</v>
      </c>
      <c r="R1676" s="11">
        <v>0</v>
      </c>
      <c r="S1676" s="16">
        <v>0</v>
      </c>
      <c r="T1676" s="16">
        <v>1</v>
      </c>
      <c r="U1676" s="16">
        <v>2</v>
      </c>
      <c r="V1676" s="16">
        <v>0</v>
      </c>
      <c r="W1676" s="16">
        <v>0</v>
      </c>
      <c r="X1676" s="16">
        <v>0</v>
      </c>
      <c r="Y1676" s="16">
        <v>0</v>
      </c>
      <c r="Z1676" s="16">
        <v>0</v>
      </c>
      <c r="AA1676" s="16">
        <v>0</v>
      </c>
      <c r="AB1676" s="16">
        <v>0</v>
      </c>
      <c r="AC1676" s="16">
        <v>0</v>
      </c>
      <c r="AD1676" s="16">
        <v>9</v>
      </c>
      <c r="AE1676" s="16">
        <v>2</v>
      </c>
      <c r="AF1676" s="16" t="s">
        <v>171</v>
      </c>
      <c r="AG1676" s="11">
        <v>2</v>
      </c>
      <c r="AH1676" s="11">
        <v>2</v>
      </c>
      <c r="AI1676" s="11">
        <v>0</v>
      </c>
      <c r="AJ1676" s="11">
        <v>1.5</v>
      </c>
      <c r="AK1676" s="16">
        <v>0</v>
      </c>
      <c r="AL1676" s="16">
        <v>0</v>
      </c>
      <c r="AM1676" s="16">
        <v>0</v>
      </c>
      <c r="AN1676" s="16">
        <v>1</v>
      </c>
      <c r="AO1676" s="16">
        <v>3000</v>
      </c>
      <c r="AP1676" s="16">
        <v>0.5</v>
      </c>
      <c r="AQ1676" s="16">
        <v>0</v>
      </c>
      <c r="AR1676" s="11">
        <v>0</v>
      </c>
      <c r="AS1676" s="16" t="s">
        <v>162</v>
      </c>
      <c r="AT1676" s="17" t="s">
        <v>163</v>
      </c>
      <c r="AU1676" s="16">
        <v>0</v>
      </c>
      <c r="AV1676" s="19">
        <v>0</v>
      </c>
      <c r="AW1676" s="19">
        <v>0</v>
      </c>
      <c r="AX1676" s="17" t="s">
        <v>164</v>
      </c>
      <c r="AY1676" s="16" t="s">
        <v>2284</v>
      </c>
      <c r="AZ1676" s="18">
        <v>0</v>
      </c>
      <c r="BA1676" s="18">
        <v>0</v>
      </c>
      <c r="BB1676" s="39" t="s">
        <v>2285</v>
      </c>
      <c r="BC1676" s="16"/>
      <c r="BD1676" s="16">
        <v>0</v>
      </c>
      <c r="BE1676" s="16"/>
      <c r="BF1676" s="16"/>
      <c r="BG1676" s="16"/>
      <c r="BH1676" s="19"/>
      <c r="BI1676" s="16">
        <v>0</v>
      </c>
      <c r="BJ1676" s="11">
        <v>0</v>
      </c>
      <c r="BK1676" s="11">
        <v>0</v>
      </c>
      <c r="BL1676" s="11">
        <v>0</v>
      </c>
      <c r="BM1676" s="11">
        <v>0</v>
      </c>
      <c r="BN1676" s="11">
        <v>0</v>
      </c>
      <c r="BO1676" s="11">
        <v>0</v>
      </c>
      <c r="BP1676" s="11">
        <v>0</v>
      </c>
      <c r="BQ1676" s="46">
        <v>0</v>
      </c>
    </row>
    <row r="1677" ht="20.1" customHeight="1" spans="3:69">
      <c r="C1677" s="19">
        <v>80002004</v>
      </c>
      <c r="D1677" s="17" t="s">
        <v>2286</v>
      </c>
      <c r="E1677" s="16">
        <v>1</v>
      </c>
      <c r="F1677" s="16">
        <v>80002004</v>
      </c>
      <c r="G1677" s="19">
        <v>0</v>
      </c>
      <c r="H1677" s="18">
        <v>0</v>
      </c>
      <c r="I1677" s="19">
        <v>1</v>
      </c>
      <c r="J1677" s="19">
        <v>0</v>
      </c>
      <c r="K1677" s="19">
        <v>0</v>
      </c>
      <c r="L1677" s="16">
        <v>0</v>
      </c>
      <c r="M1677" s="16">
        <v>0</v>
      </c>
      <c r="N1677" s="16">
        <v>5</v>
      </c>
      <c r="O1677" s="16">
        <v>0</v>
      </c>
      <c r="P1677" s="16">
        <v>0</v>
      </c>
      <c r="Q1677" s="16">
        <v>0</v>
      </c>
      <c r="R1677" s="11">
        <v>0</v>
      </c>
      <c r="S1677" s="16">
        <v>0</v>
      </c>
      <c r="T1677" s="16">
        <v>1</v>
      </c>
      <c r="U1677" s="16">
        <v>2</v>
      </c>
      <c r="V1677" s="16">
        <v>0</v>
      </c>
      <c r="W1677" s="16">
        <v>0</v>
      </c>
      <c r="X1677" s="16">
        <v>0</v>
      </c>
      <c r="Y1677" s="16">
        <v>0</v>
      </c>
      <c r="Z1677" s="16">
        <v>0</v>
      </c>
      <c r="AA1677" s="16">
        <v>0</v>
      </c>
      <c r="AB1677" s="16">
        <v>0</v>
      </c>
      <c r="AC1677" s="16">
        <v>0</v>
      </c>
      <c r="AD1677" s="16">
        <v>9</v>
      </c>
      <c r="AE1677" s="16">
        <v>2</v>
      </c>
      <c r="AF1677" s="16" t="s">
        <v>171</v>
      </c>
      <c r="AG1677" s="11">
        <v>2</v>
      </c>
      <c r="AH1677" s="11">
        <v>2</v>
      </c>
      <c r="AI1677" s="11">
        <v>0</v>
      </c>
      <c r="AJ1677" s="11">
        <v>1.5</v>
      </c>
      <c r="AK1677" s="16">
        <v>0</v>
      </c>
      <c r="AL1677" s="16">
        <v>0</v>
      </c>
      <c r="AM1677" s="16">
        <v>0</v>
      </c>
      <c r="AN1677" s="16">
        <v>1</v>
      </c>
      <c r="AO1677" s="16">
        <v>3000</v>
      </c>
      <c r="AP1677" s="16">
        <v>0.5</v>
      </c>
      <c r="AQ1677" s="16">
        <v>0</v>
      </c>
      <c r="AR1677" s="11">
        <v>0</v>
      </c>
      <c r="AS1677" s="16" t="s">
        <v>162</v>
      </c>
      <c r="AT1677" s="17" t="s">
        <v>163</v>
      </c>
      <c r="AU1677" s="16">
        <v>0</v>
      </c>
      <c r="AV1677" s="19">
        <v>0</v>
      </c>
      <c r="AW1677" s="19">
        <v>0</v>
      </c>
      <c r="AX1677" s="17" t="s">
        <v>164</v>
      </c>
      <c r="AY1677" s="16" t="s">
        <v>2287</v>
      </c>
      <c r="AZ1677" s="18">
        <v>0</v>
      </c>
      <c r="BA1677" s="18">
        <v>0</v>
      </c>
      <c r="BB1677" s="39" t="s">
        <v>2288</v>
      </c>
      <c r="BC1677" s="16"/>
      <c r="BD1677" s="16">
        <v>0</v>
      </c>
      <c r="BE1677" s="16"/>
      <c r="BF1677" s="16"/>
      <c r="BG1677" s="16"/>
      <c r="BH1677" s="19"/>
      <c r="BI1677" s="16">
        <v>0</v>
      </c>
      <c r="BJ1677" s="11">
        <v>0</v>
      </c>
      <c r="BK1677" s="11">
        <v>0</v>
      </c>
      <c r="BL1677" s="11">
        <v>0</v>
      </c>
      <c r="BM1677" s="11">
        <v>0</v>
      </c>
      <c r="BN1677" s="11">
        <v>0</v>
      </c>
      <c r="BO1677" s="11">
        <v>0</v>
      </c>
      <c r="BP1677" s="11">
        <v>0</v>
      </c>
      <c r="BQ1677" s="46">
        <v>0</v>
      </c>
    </row>
    <row r="1678" ht="20.1" customHeight="1" spans="3:69">
      <c r="C1678" s="19">
        <v>80002005</v>
      </c>
      <c r="D1678" s="17" t="s">
        <v>2289</v>
      </c>
      <c r="E1678" s="16">
        <v>1</v>
      </c>
      <c r="F1678" s="16">
        <v>80002005</v>
      </c>
      <c r="G1678" s="19">
        <v>0</v>
      </c>
      <c r="H1678" s="18">
        <v>0</v>
      </c>
      <c r="I1678" s="19">
        <v>1</v>
      </c>
      <c r="J1678" s="19">
        <v>0</v>
      </c>
      <c r="K1678" s="19">
        <v>0</v>
      </c>
      <c r="L1678" s="16">
        <v>0</v>
      </c>
      <c r="M1678" s="16">
        <v>0</v>
      </c>
      <c r="N1678" s="16">
        <v>5</v>
      </c>
      <c r="O1678" s="16">
        <v>0</v>
      </c>
      <c r="P1678" s="16">
        <v>0</v>
      </c>
      <c r="Q1678" s="16">
        <v>0</v>
      </c>
      <c r="R1678" s="11">
        <v>0</v>
      </c>
      <c r="S1678" s="16">
        <v>0</v>
      </c>
      <c r="T1678" s="16">
        <v>1</v>
      </c>
      <c r="U1678" s="16">
        <v>2</v>
      </c>
      <c r="V1678" s="16">
        <v>0</v>
      </c>
      <c r="W1678" s="16">
        <v>0</v>
      </c>
      <c r="X1678" s="16">
        <v>0</v>
      </c>
      <c r="Y1678" s="16">
        <v>0</v>
      </c>
      <c r="Z1678" s="16">
        <v>0</v>
      </c>
      <c r="AA1678" s="16">
        <v>0</v>
      </c>
      <c r="AB1678" s="16">
        <v>0</v>
      </c>
      <c r="AC1678" s="16">
        <v>0</v>
      </c>
      <c r="AD1678" s="16">
        <v>9</v>
      </c>
      <c r="AE1678" s="16">
        <v>2</v>
      </c>
      <c r="AF1678" s="16" t="s">
        <v>171</v>
      </c>
      <c r="AG1678" s="11">
        <v>2</v>
      </c>
      <c r="AH1678" s="11">
        <v>2</v>
      </c>
      <c r="AI1678" s="11">
        <v>0</v>
      </c>
      <c r="AJ1678" s="11">
        <v>1.5</v>
      </c>
      <c r="AK1678" s="16">
        <v>0</v>
      </c>
      <c r="AL1678" s="16">
        <v>0</v>
      </c>
      <c r="AM1678" s="16">
        <v>0</v>
      </c>
      <c r="AN1678" s="16">
        <v>1</v>
      </c>
      <c r="AO1678" s="16">
        <v>3000</v>
      </c>
      <c r="AP1678" s="16">
        <v>0.5</v>
      </c>
      <c r="AQ1678" s="16">
        <v>0</v>
      </c>
      <c r="AR1678" s="11">
        <v>0</v>
      </c>
      <c r="AS1678" s="16" t="s">
        <v>162</v>
      </c>
      <c r="AT1678" s="17" t="s">
        <v>163</v>
      </c>
      <c r="AU1678" s="16">
        <v>0</v>
      </c>
      <c r="AV1678" s="19">
        <v>0</v>
      </c>
      <c r="AW1678" s="19">
        <v>0</v>
      </c>
      <c r="AX1678" s="17" t="s">
        <v>164</v>
      </c>
      <c r="AY1678" s="16" t="s">
        <v>2290</v>
      </c>
      <c r="AZ1678" s="18">
        <v>0</v>
      </c>
      <c r="BA1678" s="18">
        <v>0</v>
      </c>
      <c r="BB1678" s="39" t="s">
        <v>2291</v>
      </c>
      <c r="BC1678" s="16"/>
      <c r="BD1678" s="16">
        <v>0</v>
      </c>
      <c r="BE1678" s="16"/>
      <c r="BF1678" s="16"/>
      <c r="BG1678" s="16"/>
      <c r="BH1678" s="19"/>
      <c r="BI1678" s="16">
        <v>0</v>
      </c>
      <c r="BJ1678" s="11">
        <v>0</v>
      </c>
      <c r="BK1678" s="11">
        <v>0</v>
      </c>
      <c r="BL1678" s="11">
        <v>0</v>
      </c>
      <c r="BM1678" s="11">
        <v>0</v>
      </c>
      <c r="BN1678" s="11">
        <v>0</v>
      </c>
      <c r="BO1678" s="11">
        <v>0</v>
      </c>
      <c r="BP1678" s="11">
        <v>0</v>
      </c>
      <c r="BQ1678" s="46">
        <v>0</v>
      </c>
    </row>
    <row r="1679" ht="20.1" customHeight="1" spans="3:69">
      <c r="C1679" s="19">
        <v>80002006</v>
      </c>
      <c r="D1679" s="17" t="s">
        <v>2292</v>
      </c>
      <c r="E1679" s="16">
        <v>1</v>
      </c>
      <c r="F1679" s="16">
        <v>80002006</v>
      </c>
      <c r="G1679" s="19">
        <v>0</v>
      </c>
      <c r="H1679" s="18">
        <v>0</v>
      </c>
      <c r="I1679" s="19">
        <v>1</v>
      </c>
      <c r="J1679" s="19">
        <v>0</v>
      </c>
      <c r="K1679" s="19">
        <v>0</v>
      </c>
      <c r="L1679" s="16">
        <v>0</v>
      </c>
      <c r="M1679" s="16">
        <v>0</v>
      </c>
      <c r="N1679" s="16">
        <v>5</v>
      </c>
      <c r="O1679" s="165">
        <v>0</v>
      </c>
      <c r="P1679" s="165">
        <v>0</v>
      </c>
      <c r="Q1679" s="165">
        <v>0</v>
      </c>
      <c r="R1679" s="11">
        <v>0</v>
      </c>
      <c r="S1679" s="165">
        <v>0</v>
      </c>
      <c r="T1679" s="165">
        <v>1</v>
      </c>
      <c r="U1679" s="165">
        <v>2</v>
      </c>
      <c r="V1679" s="165">
        <v>0</v>
      </c>
      <c r="W1679" s="16">
        <v>1</v>
      </c>
      <c r="X1679" s="16">
        <v>0</v>
      </c>
      <c r="Y1679" s="16">
        <v>0</v>
      </c>
      <c r="Z1679" s="16">
        <v>0</v>
      </c>
      <c r="AA1679" s="16">
        <v>0</v>
      </c>
      <c r="AB1679" s="16">
        <v>0</v>
      </c>
      <c r="AC1679" s="16">
        <v>0</v>
      </c>
      <c r="AD1679" s="16">
        <v>9</v>
      </c>
      <c r="AE1679" s="16">
        <v>2</v>
      </c>
      <c r="AF1679" s="16" t="s">
        <v>171</v>
      </c>
      <c r="AG1679" s="11">
        <v>2</v>
      </c>
      <c r="AH1679" s="11">
        <v>2</v>
      </c>
      <c r="AI1679" s="11">
        <v>0</v>
      </c>
      <c r="AJ1679" s="11">
        <v>1.5</v>
      </c>
      <c r="AK1679" s="16">
        <v>0</v>
      </c>
      <c r="AL1679" s="16">
        <v>0</v>
      </c>
      <c r="AM1679" s="16">
        <v>0</v>
      </c>
      <c r="AN1679" s="16">
        <v>1</v>
      </c>
      <c r="AO1679" s="16">
        <v>3000</v>
      </c>
      <c r="AP1679" s="16">
        <v>0.5</v>
      </c>
      <c r="AQ1679" s="16">
        <v>0</v>
      </c>
      <c r="AR1679" s="11">
        <v>0</v>
      </c>
      <c r="AS1679" s="16" t="s">
        <v>162</v>
      </c>
      <c r="AT1679" s="17" t="s">
        <v>163</v>
      </c>
      <c r="AU1679" s="16">
        <v>0</v>
      </c>
      <c r="AV1679" s="19">
        <v>0</v>
      </c>
      <c r="AW1679" s="19">
        <v>0</v>
      </c>
      <c r="AX1679" s="17" t="s">
        <v>164</v>
      </c>
      <c r="AY1679" s="165" t="s">
        <v>2293</v>
      </c>
      <c r="AZ1679" s="18">
        <v>0</v>
      </c>
      <c r="BA1679" s="18">
        <v>0</v>
      </c>
      <c r="BB1679" s="207" t="s">
        <v>2294</v>
      </c>
      <c r="BC1679" s="16"/>
      <c r="BD1679" s="16">
        <v>0</v>
      </c>
      <c r="BE1679" s="16"/>
      <c r="BF1679" s="16"/>
      <c r="BG1679" s="16"/>
      <c r="BH1679" s="165"/>
      <c r="BI1679" s="16">
        <v>0</v>
      </c>
      <c r="BJ1679" s="11">
        <v>0</v>
      </c>
      <c r="BK1679" s="11">
        <v>0</v>
      </c>
      <c r="BL1679" s="11">
        <v>0</v>
      </c>
      <c r="BM1679" s="11">
        <v>0</v>
      </c>
      <c r="BN1679" s="11">
        <v>0</v>
      </c>
      <c r="BO1679" s="11">
        <v>0</v>
      </c>
      <c r="BP1679" s="11">
        <v>0</v>
      </c>
      <c r="BQ1679" s="46">
        <v>0</v>
      </c>
    </row>
    <row r="1680" ht="20.1" customHeight="1" spans="3:69">
      <c r="C1680" s="19">
        <v>80002007</v>
      </c>
      <c r="D1680" s="17" t="s">
        <v>2295</v>
      </c>
      <c r="E1680" s="16">
        <v>1</v>
      </c>
      <c r="F1680" s="16">
        <v>80002007</v>
      </c>
      <c r="G1680" s="19">
        <v>0</v>
      </c>
      <c r="H1680" s="18">
        <v>0</v>
      </c>
      <c r="I1680" s="19">
        <v>1</v>
      </c>
      <c r="J1680" s="19">
        <v>0</v>
      </c>
      <c r="K1680" s="19">
        <v>0</v>
      </c>
      <c r="L1680" s="16">
        <v>0</v>
      </c>
      <c r="M1680" s="16">
        <v>0</v>
      </c>
      <c r="N1680" s="16">
        <v>2</v>
      </c>
      <c r="O1680" s="16">
        <v>3</v>
      </c>
      <c r="P1680" s="16">
        <v>0.2</v>
      </c>
      <c r="Q1680" s="16">
        <v>0</v>
      </c>
      <c r="R1680" s="11">
        <v>0</v>
      </c>
      <c r="S1680" s="16">
        <v>0</v>
      </c>
      <c r="T1680" s="16">
        <v>1</v>
      </c>
      <c r="U1680" s="16">
        <v>2</v>
      </c>
      <c r="V1680" s="16">
        <v>0</v>
      </c>
      <c r="W1680" s="16">
        <v>1</v>
      </c>
      <c r="X1680" s="16">
        <v>0</v>
      </c>
      <c r="Y1680" s="16">
        <v>0</v>
      </c>
      <c r="Z1680" s="16">
        <v>0</v>
      </c>
      <c r="AA1680" s="16">
        <v>0</v>
      </c>
      <c r="AB1680" s="16">
        <v>0</v>
      </c>
      <c r="AC1680" s="16">
        <v>0</v>
      </c>
      <c r="AD1680" s="16">
        <v>9</v>
      </c>
      <c r="AE1680" s="16">
        <v>1</v>
      </c>
      <c r="AF1680" s="16">
        <v>0</v>
      </c>
      <c r="AG1680" s="11">
        <v>1</v>
      </c>
      <c r="AH1680" s="11">
        <v>2</v>
      </c>
      <c r="AI1680" s="11">
        <v>0</v>
      </c>
      <c r="AJ1680" s="11">
        <v>1.5</v>
      </c>
      <c r="AK1680" s="16">
        <v>0</v>
      </c>
      <c r="AL1680" s="16">
        <v>0</v>
      </c>
      <c r="AM1680" s="16">
        <v>0</v>
      </c>
      <c r="AN1680" s="16">
        <v>1</v>
      </c>
      <c r="AO1680" s="16">
        <v>3000</v>
      </c>
      <c r="AP1680" s="16">
        <v>0.5</v>
      </c>
      <c r="AQ1680" s="16">
        <v>0</v>
      </c>
      <c r="AR1680" s="11">
        <v>0</v>
      </c>
      <c r="AS1680" s="16" t="s">
        <v>162</v>
      </c>
      <c r="AT1680" s="17" t="s">
        <v>163</v>
      </c>
      <c r="AU1680" s="16">
        <v>0</v>
      </c>
      <c r="AV1680" s="19">
        <v>0</v>
      </c>
      <c r="AW1680" s="19">
        <v>0</v>
      </c>
      <c r="AX1680" s="17" t="s">
        <v>164</v>
      </c>
      <c r="AY1680" s="16"/>
      <c r="AZ1680" s="18">
        <v>0</v>
      </c>
      <c r="BA1680" s="18">
        <v>0</v>
      </c>
      <c r="BB1680" s="39" t="s">
        <v>2231</v>
      </c>
      <c r="BC1680" s="16"/>
      <c r="BD1680" s="16">
        <v>0</v>
      </c>
      <c r="BE1680" s="16"/>
      <c r="BF1680" s="16"/>
      <c r="BG1680" s="16"/>
      <c r="BH1680" s="19"/>
      <c r="BI1680" s="16">
        <v>0</v>
      </c>
      <c r="BJ1680" s="11">
        <v>0</v>
      </c>
      <c r="BK1680" s="11">
        <v>0</v>
      </c>
      <c r="BL1680" s="11">
        <v>0</v>
      </c>
      <c r="BM1680" s="11">
        <v>0</v>
      </c>
      <c r="BN1680" s="11">
        <v>0</v>
      </c>
      <c r="BO1680" s="11">
        <v>0</v>
      </c>
      <c r="BP1680" s="11">
        <v>0</v>
      </c>
      <c r="BQ1680" s="46">
        <v>0</v>
      </c>
    </row>
    <row r="1681" ht="20.1" customHeight="1" spans="3:69">
      <c r="C1681" s="19">
        <v>80002008</v>
      </c>
      <c r="D1681" s="17" t="s">
        <v>2296</v>
      </c>
      <c r="E1681" s="16">
        <v>1</v>
      </c>
      <c r="F1681" s="16">
        <v>80002008</v>
      </c>
      <c r="G1681" s="19">
        <v>0</v>
      </c>
      <c r="H1681" s="18">
        <v>0</v>
      </c>
      <c r="I1681" s="19">
        <v>1</v>
      </c>
      <c r="J1681" s="19">
        <v>0</v>
      </c>
      <c r="K1681" s="19">
        <v>0</v>
      </c>
      <c r="L1681" s="16">
        <v>0</v>
      </c>
      <c r="M1681" s="16">
        <v>0</v>
      </c>
      <c r="N1681" s="16">
        <v>2</v>
      </c>
      <c r="O1681" s="16">
        <v>3</v>
      </c>
      <c r="P1681" s="16">
        <v>0.5</v>
      </c>
      <c r="Q1681" s="16">
        <v>0</v>
      </c>
      <c r="R1681" s="11">
        <v>0</v>
      </c>
      <c r="S1681" s="16">
        <v>0</v>
      </c>
      <c r="T1681" s="16">
        <v>1</v>
      </c>
      <c r="U1681" s="16">
        <v>2</v>
      </c>
      <c r="V1681" s="16">
        <v>0</v>
      </c>
      <c r="W1681" s="16">
        <v>0.5</v>
      </c>
      <c r="X1681" s="16">
        <v>0</v>
      </c>
      <c r="Y1681" s="16">
        <v>0</v>
      </c>
      <c r="Z1681" s="16">
        <v>0</v>
      </c>
      <c r="AA1681" s="16">
        <v>0</v>
      </c>
      <c r="AB1681" s="16">
        <v>0</v>
      </c>
      <c r="AC1681" s="16">
        <v>0</v>
      </c>
      <c r="AD1681" s="16">
        <v>9</v>
      </c>
      <c r="AE1681" s="16">
        <v>1</v>
      </c>
      <c r="AF1681" s="16">
        <v>0</v>
      </c>
      <c r="AG1681" s="11">
        <v>1</v>
      </c>
      <c r="AH1681" s="11">
        <v>2</v>
      </c>
      <c r="AI1681" s="11">
        <v>0</v>
      </c>
      <c r="AJ1681" s="11">
        <v>1.5</v>
      </c>
      <c r="AK1681" s="16">
        <v>0</v>
      </c>
      <c r="AL1681" s="16">
        <v>0</v>
      </c>
      <c r="AM1681" s="16">
        <v>0</v>
      </c>
      <c r="AN1681" s="16">
        <v>1</v>
      </c>
      <c r="AO1681" s="16">
        <v>3000</v>
      </c>
      <c r="AP1681" s="16">
        <v>0.5</v>
      </c>
      <c r="AQ1681" s="16">
        <v>0</v>
      </c>
      <c r="AR1681" s="11">
        <v>0</v>
      </c>
      <c r="AS1681" s="16" t="s">
        <v>162</v>
      </c>
      <c r="AT1681" s="17" t="s">
        <v>163</v>
      </c>
      <c r="AU1681" s="16">
        <v>0</v>
      </c>
      <c r="AV1681" s="19">
        <v>0</v>
      </c>
      <c r="AW1681" s="19">
        <v>0</v>
      </c>
      <c r="AX1681" s="17" t="s">
        <v>164</v>
      </c>
      <c r="AY1681" s="16"/>
      <c r="AZ1681" s="18">
        <v>0</v>
      </c>
      <c r="BA1681" s="18">
        <v>0</v>
      </c>
      <c r="BB1681" s="39" t="s">
        <v>2297</v>
      </c>
      <c r="BC1681" s="16"/>
      <c r="BD1681" s="16">
        <v>0</v>
      </c>
      <c r="BE1681" s="16"/>
      <c r="BF1681" s="16"/>
      <c r="BG1681" s="16"/>
      <c r="BH1681" s="19"/>
      <c r="BI1681" s="16">
        <v>0</v>
      </c>
      <c r="BJ1681" s="11">
        <v>0</v>
      </c>
      <c r="BK1681" s="11">
        <v>0</v>
      </c>
      <c r="BL1681" s="11">
        <v>0</v>
      </c>
      <c r="BM1681" s="11">
        <v>0</v>
      </c>
      <c r="BN1681" s="11">
        <v>0</v>
      </c>
      <c r="BO1681" s="11">
        <v>0</v>
      </c>
      <c r="BP1681" s="11">
        <v>0</v>
      </c>
      <c r="BQ1681" s="46">
        <v>0</v>
      </c>
    </row>
    <row r="1682" ht="20.1" customHeight="1" spans="3:69">
      <c r="C1682" s="19">
        <v>80002009</v>
      </c>
      <c r="D1682" s="17" t="s">
        <v>2298</v>
      </c>
      <c r="E1682" s="16">
        <v>1</v>
      </c>
      <c r="F1682" s="16">
        <v>80002009</v>
      </c>
      <c r="G1682" s="19">
        <v>0</v>
      </c>
      <c r="H1682" s="18">
        <v>0</v>
      </c>
      <c r="I1682" s="19">
        <v>1</v>
      </c>
      <c r="J1682" s="19">
        <v>0</v>
      </c>
      <c r="K1682" s="19">
        <v>0</v>
      </c>
      <c r="L1682" s="16">
        <v>0</v>
      </c>
      <c r="M1682" s="16">
        <v>0</v>
      </c>
      <c r="N1682" s="16">
        <v>5</v>
      </c>
      <c r="O1682" s="16">
        <v>0</v>
      </c>
      <c r="P1682" s="16">
        <v>0</v>
      </c>
      <c r="Q1682" s="16">
        <v>0</v>
      </c>
      <c r="R1682" s="11">
        <v>0</v>
      </c>
      <c r="S1682" s="16">
        <v>0</v>
      </c>
      <c r="T1682" s="16">
        <v>1</v>
      </c>
      <c r="U1682" s="16">
        <v>2</v>
      </c>
      <c r="V1682" s="16">
        <v>0</v>
      </c>
      <c r="W1682" s="16">
        <v>0</v>
      </c>
      <c r="X1682" s="16">
        <v>0</v>
      </c>
      <c r="Y1682" s="16">
        <v>0</v>
      </c>
      <c r="Z1682" s="16">
        <v>0</v>
      </c>
      <c r="AA1682" s="16">
        <v>0</v>
      </c>
      <c r="AB1682" s="16">
        <v>0</v>
      </c>
      <c r="AC1682" s="16">
        <v>0</v>
      </c>
      <c r="AD1682" s="16">
        <v>9</v>
      </c>
      <c r="AE1682" s="16">
        <v>2</v>
      </c>
      <c r="AF1682" s="16" t="s">
        <v>171</v>
      </c>
      <c r="AG1682" s="11">
        <v>2</v>
      </c>
      <c r="AH1682" s="11">
        <v>2</v>
      </c>
      <c r="AI1682" s="11">
        <v>0</v>
      </c>
      <c r="AJ1682" s="11">
        <v>1.5</v>
      </c>
      <c r="AK1682" s="16">
        <v>0</v>
      </c>
      <c r="AL1682" s="16">
        <v>0</v>
      </c>
      <c r="AM1682" s="16">
        <v>0</v>
      </c>
      <c r="AN1682" s="16">
        <v>1</v>
      </c>
      <c r="AO1682" s="16">
        <v>3000</v>
      </c>
      <c r="AP1682" s="16">
        <v>0.5</v>
      </c>
      <c r="AQ1682" s="16">
        <v>0</v>
      </c>
      <c r="AR1682" s="11">
        <v>0</v>
      </c>
      <c r="AS1682" s="16" t="s">
        <v>162</v>
      </c>
      <c r="AT1682" s="17" t="s">
        <v>163</v>
      </c>
      <c r="AU1682" s="16">
        <v>0</v>
      </c>
      <c r="AV1682" s="19">
        <v>0</v>
      </c>
      <c r="AW1682" s="19">
        <v>0</v>
      </c>
      <c r="AX1682" s="17" t="s">
        <v>164</v>
      </c>
      <c r="AY1682" s="16" t="s">
        <v>2299</v>
      </c>
      <c r="AZ1682" s="18">
        <v>0</v>
      </c>
      <c r="BA1682" s="18">
        <v>0</v>
      </c>
      <c r="BB1682" s="39" t="s">
        <v>2300</v>
      </c>
      <c r="BC1682" s="16"/>
      <c r="BD1682" s="16">
        <v>0</v>
      </c>
      <c r="BE1682" s="16"/>
      <c r="BF1682" s="16"/>
      <c r="BG1682" s="16"/>
      <c r="BH1682" s="19"/>
      <c r="BI1682" s="16">
        <v>0</v>
      </c>
      <c r="BJ1682" s="11">
        <v>0</v>
      </c>
      <c r="BK1682" s="11">
        <v>0</v>
      </c>
      <c r="BL1682" s="11">
        <v>0</v>
      </c>
      <c r="BM1682" s="11">
        <v>0</v>
      </c>
      <c r="BN1682" s="11">
        <v>0</v>
      </c>
      <c r="BO1682" s="11">
        <v>0</v>
      </c>
      <c r="BP1682" s="11">
        <v>0</v>
      </c>
      <c r="BQ1682" s="46">
        <v>0</v>
      </c>
    </row>
    <row r="1683" ht="20.1" customHeight="1" spans="3:69">
      <c r="C1683" s="19">
        <v>80002010</v>
      </c>
      <c r="D1683" s="17" t="s">
        <v>2301</v>
      </c>
      <c r="E1683" s="16">
        <v>1</v>
      </c>
      <c r="F1683" s="16">
        <v>80002010</v>
      </c>
      <c r="G1683" s="19">
        <v>0</v>
      </c>
      <c r="H1683" s="18">
        <v>0</v>
      </c>
      <c r="I1683" s="19">
        <v>1</v>
      </c>
      <c r="J1683" s="19">
        <v>0</v>
      </c>
      <c r="K1683" s="19">
        <v>0</v>
      </c>
      <c r="L1683" s="16">
        <v>0</v>
      </c>
      <c r="M1683" s="16">
        <v>0</v>
      </c>
      <c r="N1683" s="16">
        <v>5</v>
      </c>
      <c r="O1683" s="16">
        <v>0</v>
      </c>
      <c r="P1683" s="16">
        <v>0</v>
      </c>
      <c r="Q1683" s="16">
        <v>0</v>
      </c>
      <c r="R1683" s="11">
        <v>0</v>
      </c>
      <c r="S1683" s="16">
        <v>0</v>
      </c>
      <c r="T1683" s="16">
        <v>1</v>
      </c>
      <c r="U1683" s="16">
        <v>2</v>
      </c>
      <c r="V1683" s="16">
        <v>0</v>
      </c>
      <c r="W1683" s="16">
        <v>0</v>
      </c>
      <c r="X1683" s="16">
        <v>0</v>
      </c>
      <c r="Y1683" s="16">
        <v>0</v>
      </c>
      <c r="Z1683" s="16">
        <v>0</v>
      </c>
      <c r="AA1683" s="16">
        <v>0</v>
      </c>
      <c r="AB1683" s="16">
        <v>0</v>
      </c>
      <c r="AC1683" s="16">
        <v>0</v>
      </c>
      <c r="AD1683" s="16">
        <v>9</v>
      </c>
      <c r="AE1683" s="16">
        <v>2</v>
      </c>
      <c r="AF1683" s="16" t="s">
        <v>171</v>
      </c>
      <c r="AG1683" s="11">
        <v>2</v>
      </c>
      <c r="AH1683" s="11">
        <v>2</v>
      </c>
      <c r="AI1683" s="11">
        <v>0</v>
      </c>
      <c r="AJ1683" s="11">
        <v>1.5</v>
      </c>
      <c r="AK1683" s="16">
        <v>0</v>
      </c>
      <c r="AL1683" s="16">
        <v>0</v>
      </c>
      <c r="AM1683" s="16">
        <v>0</v>
      </c>
      <c r="AN1683" s="16">
        <v>1</v>
      </c>
      <c r="AO1683" s="16">
        <v>3000</v>
      </c>
      <c r="AP1683" s="16">
        <v>0.5</v>
      </c>
      <c r="AQ1683" s="16">
        <v>0</v>
      </c>
      <c r="AR1683" s="11">
        <v>0</v>
      </c>
      <c r="AS1683" s="16" t="s">
        <v>162</v>
      </c>
      <c r="AT1683" s="17" t="s">
        <v>163</v>
      </c>
      <c r="AU1683" s="16">
        <v>0</v>
      </c>
      <c r="AV1683" s="19">
        <v>0</v>
      </c>
      <c r="AW1683" s="19">
        <v>0</v>
      </c>
      <c r="AX1683" s="17" t="s">
        <v>164</v>
      </c>
      <c r="AY1683" s="16" t="s">
        <v>2302</v>
      </c>
      <c r="AZ1683" s="18">
        <v>0</v>
      </c>
      <c r="BA1683" s="18">
        <v>0</v>
      </c>
      <c r="BB1683" s="39" t="s">
        <v>1052</v>
      </c>
      <c r="BC1683" s="16"/>
      <c r="BD1683" s="16">
        <v>0</v>
      </c>
      <c r="BE1683" s="16"/>
      <c r="BF1683" s="16"/>
      <c r="BG1683" s="16"/>
      <c r="BH1683" s="19"/>
      <c r="BI1683" s="16">
        <v>0</v>
      </c>
      <c r="BJ1683" s="11">
        <v>0</v>
      </c>
      <c r="BK1683" s="11">
        <v>0</v>
      </c>
      <c r="BL1683" s="11">
        <v>0</v>
      </c>
      <c r="BM1683" s="11">
        <v>0</v>
      </c>
      <c r="BN1683" s="11">
        <v>0</v>
      </c>
      <c r="BO1683" s="11">
        <v>0</v>
      </c>
      <c r="BP1683" s="11">
        <v>0</v>
      </c>
      <c r="BQ1683" s="46">
        <v>0</v>
      </c>
    </row>
    <row r="1684" ht="20.1" customHeight="1" spans="3:69">
      <c r="C1684" s="19">
        <v>80002011</v>
      </c>
      <c r="D1684" s="17" t="s">
        <v>2303</v>
      </c>
      <c r="E1684" s="16">
        <v>1</v>
      </c>
      <c r="F1684" s="16">
        <v>80002011</v>
      </c>
      <c r="G1684" s="19">
        <v>0</v>
      </c>
      <c r="H1684" s="18">
        <v>0</v>
      </c>
      <c r="I1684" s="19">
        <v>1</v>
      </c>
      <c r="J1684" s="19">
        <v>0</v>
      </c>
      <c r="K1684" s="19">
        <v>0</v>
      </c>
      <c r="L1684" s="16">
        <v>0</v>
      </c>
      <c r="M1684" s="16">
        <v>0</v>
      </c>
      <c r="N1684" s="16">
        <v>5</v>
      </c>
      <c r="O1684" s="16">
        <v>0</v>
      </c>
      <c r="P1684" s="16">
        <v>0</v>
      </c>
      <c r="Q1684" s="16">
        <v>0</v>
      </c>
      <c r="R1684" s="11">
        <v>0</v>
      </c>
      <c r="S1684" s="16">
        <v>0</v>
      </c>
      <c r="T1684" s="16">
        <v>1</v>
      </c>
      <c r="U1684" s="16">
        <v>2</v>
      </c>
      <c r="V1684" s="16">
        <v>0</v>
      </c>
      <c r="W1684" s="16">
        <v>0</v>
      </c>
      <c r="X1684" s="16">
        <v>0</v>
      </c>
      <c r="Y1684" s="16">
        <v>0</v>
      </c>
      <c r="Z1684" s="16">
        <v>0</v>
      </c>
      <c r="AA1684" s="16">
        <v>0</v>
      </c>
      <c r="AB1684" s="16">
        <v>0</v>
      </c>
      <c r="AC1684" s="16">
        <v>0</v>
      </c>
      <c r="AD1684" s="16">
        <v>9</v>
      </c>
      <c r="AE1684" s="16">
        <v>2</v>
      </c>
      <c r="AF1684" s="16" t="s">
        <v>171</v>
      </c>
      <c r="AG1684" s="11">
        <v>2</v>
      </c>
      <c r="AH1684" s="11">
        <v>2</v>
      </c>
      <c r="AI1684" s="11">
        <v>0</v>
      </c>
      <c r="AJ1684" s="11">
        <v>1.5</v>
      </c>
      <c r="AK1684" s="16">
        <v>0</v>
      </c>
      <c r="AL1684" s="16">
        <v>0</v>
      </c>
      <c r="AM1684" s="16">
        <v>0</v>
      </c>
      <c r="AN1684" s="16">
        <v>1</v>
      </c>
      <c r="AO1684" s="16">
        <v>3000</v>
      </c>
      <c r="AP1684" s="16">
        <v>0.5</v>
      </c>
      <c r="AQ1684" s="16">
        <v>0</v>
      </c>
      <c r="AR1684" s="11">
        <v>0</v>
      </c>
      <c r="AS1684" s="16" t="s">
        <v>162</v>
      </c>
      <c r="AT1684" s="17" t="s">
        <v>163</v>
      </c>
      <c r="AU1684" s="16">
        <v>0</v>
      </c>
      <c r="AV1684" s="19">
        <v>0</v>
      </c>
      <c r="AW1684" s="19">
        <v>0</v>
      </c>
      <c r="AX1684" s="17" t="s">
        <v>164</v>
      </c>
      <c r="AY1684" s="16" t="s">
        <v>2304</v>
      </c>
      <c r="AZ1684" s="18">
        <v>0</v>
      </c>
      <c r="BA1684" s="18">
        <v>0</v>
      </c>
      <c r="BB1684" s="39" t="s">
        <v>2305</v>
      </c>
      <c r="BC1684" s="16"/>
      <c r="BD1684" s="16">
        <v>0</v>
      </c>
      <c r="BE1684" s="16"/>
      <c r="BF1684" s="16"/>
      <c r="BG1684" s="16"/>
      <c r="BH1684" s="19"/>
      <c r="BI1684" s="16">
        <v>0</v>
      </c>
      <c r="BJ1684" s="11">
        <v>0</v>
      </c>
      <c r="BK1684" s="11">
        <v>0</v>
      </c>
      <c r="BL1684" s="11">
        <v>0</v>
      </c>
      <c r="BM1684" s="11">
        <v>0</v>
      </c>
      <c r="BN1684" s="11">
        <v>0</v>
      </c>
      <c r="BO1684" s="11">
        <v>0</v>
      </c>
      <c r="BP1684" s="11">
        <v>0</v>
      </c>
      <c r="BQ1684" s="46">
        <v>0</v>
      </c>
    </row>
    <row r="1685" ht="20.1" customHeight="1" spans="3:69">
      <c r="C1685" s="19">
        <v>80002012</v>
      </c>
      <c r="D1685" s="17" t="s">
        <v>2306</v>
      </c>
      <c r="E1685" s="16">
        <v>1</v>
      </c>
      <c r="F1685" s="16">
        <v>80002012</v>
      </c>
      <c r="G1685" s="19">
        <v>0</v>
      </c>
      <c r="H1685" s="18">
        <v>0</v>
      </c>
      <c r="I1685" s="19">
        <v>1</v>
      </c>
      <c r="J1685" s="19">
        <v>0</v>
      </c>
      <c r="K1685" s="19">
        <v>0</v>
      </c>
      <c r="L1685" s="16">
        <v>0</v>
      </c>
      <c r="M1685" s="16">
        <v>0</v>
      </c>
      <c r="N1685" s="16">
        <v>5</v>
      </c>
      <c r="O1685" s="16">
        <v>0</v>
      </c>
      <c r="P1685" s="16">
        <v>0</v>
      </c>
      <c r="Q1685" s="16">
        <v>0</v>
      </c>
      <c r="R1685" s="11">
        <v>0</v>
      </c>
      <c r="S1685" s="16">
        <v>0</v>
      </c>
      <c r="T1685" s="16">
        <v>1</v>
      </c>
      <c r="U1685" s="16">
        <v>2</v>
      </c>
      <c r="V1685" s="16">
        <v>0</v>
      </c>
      <c r="W1685" s="16">
        <v>0</v>
      </c>
      <c r="X1685" s="16">
        <v>0</v>
      </c>
      <c r="Y1685" s="16">
        <v>0</v>
      </c>
      <c r="Z1685" s="16">
        <v>0</v>
      </c>
      <c r="AA1685" s="16">
        <v>0</v>
      </c>
      <c r="AB1685" s="16">
        <v>0</v>
      </c>
      <c r="AC1685" s="16">
        <v>0</v>
      </c>
      <c r="AD1685" s="16">
        <v>9</v>
      </c>
      <c r="AE1685" s="16">
        <v>2</v>
      </c>
      <c r="AF1685" s="16" t="s">
        <v>171</v>
      </c>
      <c r="AG1685" s="11">
        <v>2</v>
      </c>
      <c r="AH1685" s="11">
        <v>2</v>
      </c>
      <c r="AI1685" s="11">
        <v>0</v>
      </c>
      <c r="AJ1685" s="11">
        <v>1.5</v>
      </c>
      <c r="AK1685" s="16">
        <v>0</v>
      </c>
      <c r="AL1685" s="16">
        <v>0</v>
      </c>
      <c r="AM1685" s="16">
        <v>0</v>
      </c>
      <c r="AN1685" s="16">
        <v>1</v>
      </c>
      <c r="AO1685" s="16">
        <v>3000</v>
      </c>
      <c r="AP1685" s="16">
        <v>0.5</v>
      </c>
      <c r="AQ1685" s="16">
        <v>0</v>
      </c>
      <c r="AR1685" s="11">
        <v>0</v>
      </c>
      <c r="AS1685" s="16" t="s">
        <v>162</v>
      </c>
      <c r="AT1685" s="17" t="s">
        <v>163</v>
      </c>
      <c r="AU1685" s="16">
        <v>0</v>
      </c>
      <c r="AV1685" s="19">
        <v>0</v>
      </c>
      <c r="AW1685" s="19">
        <v>0</v>
      </c>
      <c r="AX1685" s="17" t="s">
        <v>164</v>
      </c>
      <c r="AY1685" s="16" t="s">
        <v>2307</v>
      </c>
      <c r="AZ1685" s="18">
        <v>0</v>
      </c>
      <c r="BA1685" s="18">
        <v>0</v>
      </c>
      <c r="BB1685" s="39" t="s">
        <v>2308</v>
      </c>
      <c r="BC1685" s="16"/>
      <c r="BD1685" s="16">
        <v>0</v>
      </c>
      <c r="BE1685" s="16"/>
      <c r="BF1685" s="16"/>
      <c r="BG1685" s="16"/>
      <c r="BH1685" s="19"/>
      <c r="BI1685" s="16">
        <v>0</v>
      </c>
      <c r="BJ1685" s="11">
        <v>0</v>
      </c>
      <c r="BK1685" s="11">
        <v>0</v>
      </c>
      <c r="BL1685" s="11">
        <v>0</v>
      </c>
      <c r="BM1685" s="11">
        <v>0</v>
      </c>
      <c r="BN1685" s="11">
        <v>0</v>
      </c>
      <c r="BO1685" s="11">
        <v>0</v>
      </c>
      <c r="BP1685" s="11">
        <v>0</v>
      </c>
      <c r="BQ1685" s="46">
        <v>0</v>
      </c>
    </row>
    <row r="1686" ht="20.1" customHeight="1" spans="3:69">
      <c r="C1686" s="19">
        <v>80002013</v>
      </c>
      <c r="D1686" s="17" t="s">
        <v>2309</v>
      </c>
      <c r="E1686" s="16">
        <v>1</v>
      </c>
      <c r="F1686" s="16">
        <v>80002013</v>
      </c>
      <c r="G1686" s="19">
        <v>0</v>
      </c>
      <c r="H1686" s="18">
        <v>0</v>
      </c>
      <c r="I1686" s="19">
        <v>1</v>
      </c>
      <c r="J1686" s="19">
        <v>0</v>
      </c>
      <c r="K1686" s="19">
        <v>0</v>
      </c>
      <c r="L1686" s="16">
        <v>0</v>
      </c>
      <c r="M1686" s="16">
        <v>0</v>
      </c>
      <c r="N1686" s="16">
        <v>5</v>
      </c>
      <c r="O1686" s="16">
        <v>0</v>
      </c>
      <c r="P1686" s="16">
        <v>0</v>
      </c>
      <c r="Q1686" s="16">
        <v>0</v>
      </c>
      <c r="R1686" s="11">
        <v>0</v>
      </c>
      <c r="S1686" s="16">
        <v>0</v>
      </c>
      <c r="T1686" s="16">
        <v>1</v>
      </c>
      <c r="U1686" s="16">
        <v>2</v>
      </c>
      <c r="V1686" s="16">
        <v>0</v>
      </c>
      <c r="W1686" s="16">
        <v>0</v>
      </c>
      <c r="X1686" s="16">
        <v>0</v>
      </c>
      <c r="Y1686" s="16">
        <v>0</v>
      </c>
      <c r="Z1686" s="16">
        <v>0</v>
      </c>
      <c r="AA1686" s="16">
        <v>0</v>
      </c>
      <c r="AB1686" s="16">
        <v>0</v>
      </c>
      <c r="AC1686" s="16">
        <v>0</v>
      </c>
      <c r="AD1686" s="16">
        <v>9</v>
      </c>
      <c r="AE1686" s="16">
        <v>2</v>
      </c>
      <c r="AF1686" s="16" t="s">
        <v>171</v>
      </c>
      <c r="AG1686" s="11">
        <v>2</v>
      </c>
      <c r="AH1686" s="11">
        <v>2</v>
      </c>
      <c r="AI1686" s="11">
        <v>0</v>
      </c>
      <c r="AJ1686" s="11">
        <v>1.5</v>
      </c>
      <c r="AK1686" s="16">
        <v>0</v>
      </c>
      <c r="AL1686" s="16">
        <v>0</v>
      </c>
      <c r="AM1686" s="16">
        <v>0</v>
      </c>
      <c r="AN1686" s="16">
        <v>1</v>
      </c>
      <c r="AO1686" s="16">
        <v>3000</v>
      </c>
      <c r="AP1686" s="16">
        <v>0.5</v>
      </c>
      <c r="AQ1686" s="16">
        <v>0</v>
      </c>
      <c r="AR1686" s="11">
        <v>0</v>
      </c>
      <c r="AS1686" s="16" t="s">
        <v>162</v>
      </c>
      <c r="AT1686" s="17" t="s">
        <v>163</v>
      </c>
      <c r="AU1686" s="16">
        <v>0</v>
      </c>
      <c r="AV1686" s="19">
        <v>0</v>
      </c>
      <c r="AW1686" s="19">
        <v>0</v>
      </c>
      <c r="AX1686" s="17" t="s">
        <v>164</v>
      </c>
      <c r="AY1686" s="16" t="s">
        <v>2310</v>
      </c>
      <c r="AZ1686" s="18">
        <v>0</v>
      </c>
      <c r="BA1686" s="18">
        <v>0</v>
      </c>
      <c r="BB1686" s="39" t="s">
        <v>2311</v>
      </c>
      <c r="BC1686" s="16"/>
      <c r="BD1686" s="16">
        <v>0</v>
      </c>
      <c r="BE1686" s="16"/>
      <c r="BF1686" s="16"/>
      <c r="BG1686" s="16"/>
      <c r="BH1686" s="19"/>
      <c r="BI1686" s="16">
        <v>0</v>
      </c>
      <c r="BJ1686" s="11">
        <v>0</v>
      </c>
      <c r="BK1686" s="11">
        <v>0</v>
      </c>
      <c r="BL1686" s="11">
        <v>0</v>
      </c>
      <c r="BM1686" s="11">
        <v>0</v>
      </c>
      <c r="BN1686" s="11">
        <v>0</v>
      </c>
      <c r="BO1686" s="11">
        <v>0</v>
      </c>
      <c r="BP1686" s="11">
        <v>0</v>
      </c>
      <c r="BQ1686" s="46">
        <v>0</v>
      </c>
    </row>
    <row r="1687" ht="20.1" customHeight="1" spans="3:69">
      <c r="C1687" s="19">
        <v>80002014</v>
      </c>
      <c r="D1687" s="17" t="s">
        <v>2312</v>
      </c>
      <c r="E1687" s="16">
        <v>1</v>
      </c>
      <c r="F1687" s="16">
        <v>80002014</v>
      </c>
      <c r="G1687" s="19">
        <v>0</v>
      </c>
      <c r="H1687" s="18">
        <v>0</v>
      </c>
      <c r="I1687" s="19">
        <v>1</v>
      </c>
      <c r="J1687" s="19">
        <v>0</v>
      </c>
      <c r="K1687" s="19">
        <v>0</v>
      </c>
      <c r="L1687" s="16">
        <v>0</v>
      </c>
      <c r="M1687" s="16">
        <v>0</v>
      </c>
      <c r="N1687" s="16">
        <v>5</v>
      </c>
      <c r="O1687" s="16">
        <v>0</v>
      </c>
      <c r="P1687" s="16">
        <v>0</v>
      </c>
      <c r="Q1687" s="16">
        <v>0</v>
      </c>
      <c r="R1687" s="11">
        <v>0</v>
      </c>
      <c r="S1687" s="16">
        <v>0</v>
      </c>
      <c r="T1687" s="16">
        <v>1</v>
      </c>
      <c r="U1687" s="16">
        <v>2</v>
      </c>
      <c r="V1687" s="16">
        <v>0</v>
      </c>
      <c r="W1687" s="16">
        <v>0</v>
      </c>
      <c r="X1687" s="16">
        <v>0</v>
      </c>
      <c r="Y1687" s="16">
        <v>0</v>
      </c>
      <c r="Z1687" s="16">
        <v>0</v>
      </c>
      <c r="AA1687" s="16">
        <v>0</v>
      </c>
      <c r="AB1687" s="16">
        <v>0</v>
      </c>
      <c r="AC1687" s="16">
        <v>0</v>
      </c>
      <c r="AD1687" s="16">
        <v>9</v>
      </c>
      <c r="AE1687" s="16">
        <v>2</v>
      </c>
      <c r="AF1687" s="16" t="s">
        <v>171</v>
      </c>
      <c r="AG1687" s="11">
        <v>2</v>
      </c>
      <c r="AH1687" s="11">
        <v>2</v>
      </c>
      <c r="AI1687" s="11">
        <v>0</v>
      </c>
      <c r="AJ1687" s="11">
        <v>1.5</v>
      </c>
      <c r="AK1687" s="16">
        <v>0</v>
      </c>
      <c r="AL1687" s="16">
        <v>0</v>
      </c>
      <c r="AM1687" s="16">
        <v>0</v>
      </c>
      <c r="AN1687" s="16">
        <v>1</v>
      </c>
      <c r="AO1687" s="16">
        <v>3000</v>
      </c>
      <c r="AP1687" s="16">
        <v>0.5</v>
      </c>
      <c r="AQ1687" s="16">
        <v>0</v>
      </c>
      <c r="AR1687" s="11">
        <v>0</v>
      </c>
      <c r="AS1687" s="16" t="s">
        <v>162</v>
      </c>
      <c r="AT1687" s="17" t="s">
        <v>163</v>
      </c>
      <c r="AU1687" s="16">
        <v>0</v>
      </c>
      <c r="AV1687" s="19">
        <v>0</v>
      </c>
      <c r="AW1687" s="19">
        <v>0</v>
      </c>
      <c r="AX1687" s="17" t="s">
        <v>164</v>
      </c>
      <c r="AY1687" s="16" t="s">
        <v>2313</v>
      </c>
      <c r="AZ1687" s="18">
        <v>0</v>
      </c>
      <c r="BA1687" s="18">
        <v>0</v>
      </c>
      <c r="BB1687" s="39" t="s">
        <v>2314</v>
      </c>
      <c r="BC1687" s="16"/>
      <c r="BD1687" s="16">
        <v>0</v>
      </c>
      <c r="BE1687" s="16"/>
      <c r="BF1687" s="16"/>
      <c r="BG1687" s="16"/>
      <c r="BH1687" s="19"/>
      <c r="BI1687" s="16">
        <v>0</v>
      </c>
      <c r="BJ1687" s="11">
        <v>0</v>
      </c>
      <c r="BK1687" s="11">
        <v>0</v>
      </c>
      <c r="BL1687" s="11">
        <v>0</v>
      </c>
      <c r="BM1687" s="11">
        <v>0</v>
      </c>
      <c r="BN1687" s="11">
        <v>0</v>
      </c>
      <c r="BO1687" s="11">
        <v>0</v>
      </c>
      <c r="BP1687" s="11">
        <v>0</v>
      </c>
      <c r="BQ1687" s="46">
        <v>0</v>
      </c>
    </row>
    <row r="1688" ht="20.1" customHeight="1" spans="3:69">
      <c r="C1688" s="165">
        <v>80002015</v>
      </c>
      <c r="D1688" s="203" t="s">
        <v>2315</v>
      </c>
      <c r="E1688" s="165">
        <v>1</v>
      </c>
      <c r="F1688" s="165">
        <v>80002015</v>
      </c>
      <c r="G1688" s="165">
        <v>0</v>
      </c>
      <c r="H1688" s="165">
        <v>0</v>
      </c>
      <c r="I1688" s="19">
        <v>1</v>
      </c>
      <c r="J1688" s="19">
        <v>0</v>
      </c>
      <c r="K1688" s="165">
        <v>0</v>
      </c>
      <c r="L1688" s="165">
        <v>0</v>
      </c>
      <c r="M1688" s="165">
        <v>0</v>
      </c>
      <c r="N1688" s="165">
        <v>2</v>
      </c>
      <c r="O1688" s="165">
        <v>0</v>
      </c>
      <c r="P1688" s="165">
        <v>0</v>
      </c>
      <c r="Q1688" s="165">
        <v>0</v>
      </c>
      <c r="R1688" s="11">
        <v>0</v>
      </c>
      <c r="S1688" s="165">
        <v>0</v>
      </c>
      <c r="T1688" s="165">
        <v>1</v>
      </c>
      <c r="U1688" s="165">
        <v>2</v>
      </c>
      <c r="V1688" s="165">
        <v>0</v>
      </c>
      <c r="W1688" s="165">
        <v>0</v>
      </c>
      <c r="X1688" s="165">
        <v>0</v>
      </c>
      <c r="Y1688" s="165">
        <v>0</v>
      </c>
      <c r="Z1688" s="165">
        <v>0</v>
      </c>
      <c r="AA1688" s="165">
        <v>0</v>
      </c>
      <c r="AB1688" s="165">
        <v>0</v>
      </c>
      <c r="AC1688" s="165">
        <v>0</v>
      </c>
      <c r="AD1688" s="165">
        <v>9</v>
      </c>
      <c r="AE1688" s="165">
        <v>2</v>
      </c>
      <c r="AF1688" s="165" t="s">
        <v>171</v>
      </c>
      <c r="AG1688" s="165">
        <v>2</v>
      </c>
      <c r="AH1688" s="165">
        <v>2</v>
      </c>
      <c r="AI1688" s="11">
        <v>0</v>
      </c>
      <c r="AJ1688" s="165">
        <v>1.5</v>
      </c>
      <c r="AK1688" s="165">
        <v>0</v>
      </c>
      <c r="AL1688" s="165">
        <v>0</v>
      </c>
      <c r="AM1688" s="165">
        <v>0</v>
      </c>
      <c r="AN1688" s="165">
        <v>1</v>
      </c>
      <c r="AO1688" s="165">
        <v>3000</v>
      </c>
      <c r="AP1688" s="165">
        <v>0.5</v>
      </c>
      <c r="AQ1688" s="165">
        <v>0</v>
      </c>
      <c r="AR1688" s="165">
        <v>0</v>
      </c>
      <c r="AS1688" s="165" t="s">
        <v>162</v>
      </c>
      <c r="AT1688" s="17" t="s">
        <v>163</v>
      </c>
      <c r="AU1688" s="165">
        <v>0</v>
      </c>
      <c r="AV1688" s="165">
        <v>0</v>
      </c>
      <c r="AW1688" s="165">
        <v>0</v>
      </c>
      <c r="AX1688" s="203" t="s">
        <v>164</v>
      </c>
      <c r="AY1688" s="165" t="s">
        <v>2316</v>
      </c>
      <c r="AZ1688" s="165">
        <v>0</v>
      </c>
      <c r="BA1688" s="165">
        <v>0</v>
      </c>
      <c r="BB1688" s="207" t="s">
        <v>2317</v>
      </c>
      <c r="BC1688" s="165"/>
      <c r="BD1688" s="16">
        <v>0</v>
      </c>
      <c r="BE1688" s="165"/>
      <c r="BF1688" s="165"/>
      <c r="BG1688" s="165"/>
      <c r="BH1688" s="165"/>
      <c r="BI1688" s="16">
        <v>0</v>
      </c>
      <c r="BJ1688" s="11">
        <v>0</v>
      </c>
      <c r="BK1688" s="11">
        <v>0</v>
      </c>
      <c r="BL1688" s="11">
        <v>0</v>
      </c>
      <c r="BM1688" s="11">
        <v>0</v>
      </c>
      <c r="BN1688" s="11">
        <v>0</v>
      </c>
      <c r="BO1688" s="11">
        <v>0</v>
      </c>
      <c r="BP1688" s="11">
        <v>0</v>
      </c>
      <c r="BQ1688" s="46">
        <v>0</v>
      </c>
    </row>
    <row r="1689" ht="20.1" customHeight="1" spans="3:69">
      <c r="C1689" s="19">
        <v>80002016</v>
      </c>
      <c r="D1689" s="17" t="s">
        <v>2318</v>
      </c>
      <c r="E1689" s="16">
        <v>1</v>
      </c>
      <c r="F1689" s="16">
        <v>80002016</v>
      </c>
      <c r="G1689" s="19">
        <v>0</v>
      </c>
      <c r="H1689" s="18">
        <v>0</v>
      </c>
      <c r="I1689" s="19">
        <v>1</v>
      </c>
      <c r="J1689" s="19">
        <v>0</v>
      </c>
      <c r="K1689" s="19">
        <v>0</v>
      </c>
      <c r="L1689" s="16">
        <v>0</v>
      </c>
      <c r="M1689" s="16">
        <v>0</v>
      </c>
      <c r="N1689" s="16">
        <v>5</v>
      </c>
      <c r="O1689" s="16">
        <v>0</v>
      </c>
      <c r="P1689" s="16">
        <v>0</v>
      </c>
      <c r="Q1689" s="16">
        <v>0</v>
      </c>
      <c r="R1689" s="11">
        <v>0</v>
      </c>
      <c r="S1689" s="16">
        <v>0</v>
      </c>
      <c r="T1689" s="16">
        <v>1</v>
      </c>
      <c r="U1689" s="16">
        <v>2</v>
      </c>
      <c r="V1689" s="16">
        <v>0</v>
      </c>
      <c r="W1689" s="16">
        <v>0</v>
      </c>
      <c r="X1689" s="16">
        <v>0</v>
      </c>
      <c r="Y1689" s="16">
        <v>0</v>
      </c>
      <c r="Z1689" s="16">
        <v>0</v>
      </c>
      <c r="AA1689" s="16">
        <v>0</v>
      </c>
      <c r="AB1689" s="16">
        <v>0</v>
      </c>
      <c r="AC1689" s="16">
        <v>0</v>
      </c>
      <c r="AD1689" s="16">
        <v>9</v>
      </c>
      <c r="AE1689" s="16">
        <v>2</v>
      </c>
      <c r="AF1689" s="16" t="s">
        <v>171</v>
      </c>
      <c r="AG1689" s="11">
        <v>2</v>
      </c>
      <c r="AH1689" s="11">
        <v>2</v>
      </c>
      <c r="AI1689" s="11">
        <v>0</v>
      </c>
      <c r="AJ1689" s="11">
        <v>1.5</v>
      </c>
      <c r="AK1689" s="16">
        <v>0</v>
      </c>
      <c r="AL1689" s="16">
        <v>0</v>
      </c>
      <c r="AM1689" s="16">
        <v>0</v>
      </c>
      <c r="AN1689" s="16">
        <v>1</v>
      </c>
      <c r="AO1689" s="16">
        <v>3000</v>
      </c>
      <c r="AP1689" s="16">
        <v>0.5</v>
      </c>
      <c r="AQ1689" s="16">
        <v>0</v>
      </c>
      <c r="AR1689" s="11">
        <v>0</v>
      </c>
      <c r="AS1689" s="16" t="s">
        <v>162</v>
      </c>
      <c r="AT1689" s="17" t="s">
        <v>163</v>
      </c>
      <c r="AU1689" s="16">
        <v>0</v>
      </c>
      <c r="AV1689" s="19">
        <v>0</v>
      </c>
      <c r="AW1689" s="19">
        <v>0</v>
      </c>
      <c r="AX1689" s="17" t="s">
        <v>164</v>
      </c>
      <c r="AY1689" s="16" t="s">
        <v>2319</v>
      </c>
      <c r="AZ1689" s="18">
        <v>0</v>
      </c>
      <c r="BA1689" s="18">
        <v>0</v>
      </c>
      <c r="BB1689" s="39" t="s">
        <v>2320</v>
      </c>
      <c r="BC1689" s="16"/>
      <c r="BD1689" s="16">
        <v>0</v>
      </c>
      <c r="BE1689" s="16"/>
      <c r="BF1689" s="16"/>
      <c r="BG1689" s="16"/>
      <c r="BH1689" s="19"/>
      <c r="BI1689" s="16">
        <v>0</v>
      </c>
      <c r="BJ1689" s="11">
        <v>0</v>
      </c>
      <c r="BK1689" s="11">
        <v>0</v>
      </c>
      <c r="BL1689" s="11">
        <v>0</v>
      </c>
      <c r="BM1689" s="11">
        <v>0</v>
      </c>
      <c r="BN1689" s="11">
        <v>0</v>
      </c>
      <c r="BO1689" s="11">
        <v>0</v>
      </c>
      <c r="BP1689" s="11">
        <v>0</v>
      </c>
      <c r="BQ1689" s="46">
        <v>0</v>
      </c>
    </row>
    <row r="1690" ht="20.1" customHeight="1" spans="3:69">
      <c r="C1690" s="19">
        <v>80002017</v>
      </c>
      <c r="D1690" s="17" t="s">
        <v>2321</v>
      </c>
      <c r="E1690" s="16">
        <v>1</v>
      </c>
      <c r="F1690" s="16">
        <v>80002017</v>
      </c>
      <c r="G1690" s="19">
        <v>0</v>
      </c>
      <c r="H1690" s="18">
        <v>0</v>
      </c>
      <c r="I1690" s="19">
        <v>1</v>
      </c>
      <c r="J1690" s="19">
        <v>0</v>
      </c>
      <c r="K1690" s="19">
        <v>0</v>
      </c>
      <c r="L1690" s="16">
        <v>0</v>
      </c>
      <c r="M1690" s="16">
        <v>0</v>
      </c>
      <c r="N1690" s="16">
        <v>2</v>
      </c>
      <c r="O1690" s="16">
        <v>3</v>
      </c>
      <c r="P1690" s="16">
        <v>0.2</v>
      </c>
      <c r="Q1690" s="16">
        <v>0</v>
      </c>
      <c r="R1690" s="11">
        <v>0</v>
      </c>
      <c r="S1690" s="16">
        <v>0</v>
      </c>
      <c r="T1690" s="16">
        <v>1</v>
      </c>
      <c r="U1690" s="16">
        <v>2</v>
      </c>
      <c r="V1690" s="16">
        <v>0</v>
      </c>
      <c r="W1690" s="16">
        <v>0</v>
      </c>
      <c r="X1690" s="16">
        <v>0</v>
      </c>
      <c r="Y1690" s="16">
        <v>0</v>
      </c>
      <c r="Z1690" s="16">
        <v>0</v>
      </c>
      <c r="AA1690" s="16">
        <v>0</v>
      </c>
      <c r="AB1690" s="16">
        <v>0</v>
      </c>
      <c r="AC1690" s="16">
        <v>0</v>
      </c>
      <c r="AD1690" s="16">
        <v>9</v>
      </c>
      <c r="AE1690" s="16">
        <v>2</v>
      </c>
      <c r="AF1690" s="16" t="s">
        <v>171</v>
      </c>
      <c r="AG1690" s="11">
        <v>2</v>
      </c>
      <c r="AH1690" s="11">
        <v>2</v>
      </c>
      <c r="AI1690" s="11">
        <v>0</v>
      </c>
      <c r="AJ1690" s="11">
        <v>1.5</v>
      </c>
      <c r="AK1690" s="16">
        <v>0</v>
      </c>
      <c r="AL1690" s="16">
        <v>0</v>
      </c>
      <c r="AM1690" s="16">
        <v>0</v>
      </c>
      <c r="AN1690" s="16">
        <v>1</v>
      </c>
      <c r="AO1690" s="16">
        <v>3000</v>
      </c>
      <c r="AP1690" s="16">
        <v>0.5</v>
      </c>
      <c r="AQ1690" s="16">
        <v>0</v>
      </c>
      <c r="AR1690" s="11">
        <v>80010171</v>
      </c>
      <c r="AS1690" s="16" t="s">
        <v>162</v>
      </c>
      <c r="AT1690" s="17" t="s">
        <v>163</v>
      </c>
      <c r="AU1690" s="16">
        <v>0</v>
      </c>
      <c r="AV1690" s="19">
        <v>0</v>
      </c>
      <c r="AW1690" s="19">
        <v>0</v>
      </c>
      <c r="AX1690" s="17" t="s">
        <v>164</v>
      </c>
      <c r="AY1690" s="16"/>
      <c r="AZ1690" s="18">
        <v>0</v>
      </c>
      <c r="BA1690" s="18">
        <v>0</v>
      </c>
      <c r="BB1690" s="207" t="s">
        <v>2322</v>
      </c>
      <c r="BC1690" s="16"/>
      <c r="BD1690" s="16">
        <v>0</v>
      </c>
      <c r="BE1690" s="16"/>
      <c r="BF1690" s="16"/>
      <c r="BG1690" s="16"/>
      <c r="BH1690" s="19"/>
      <c r="BI1690" s="16">
        <v>0</v>
      </c>
      <c r="BJ1690" s="11">
        <v>0</v>
      </c>
      <c r="BK1690" s="11">
        <v>0</v>
      </c>
      <c r="BL1690" s="11">
        <v>0</v>
      </c>
      <c r="BM1690" s="11">
        <v>0</v>
      </c>
      <c r="BN1690" s="11">
        <v>0</v>
      </c>
      <c r="BO1690" s="11">
        <v>0</v>
      </c>
      <c r="BP1690" s="11">
        <v>0</v>
      </c>
      <c r="BQ1690" s="46">
        <v>0</v>
      </c>
    </row>
    <row r="1691" ht="20.1" customHeight="1" spans="3:69">
      <c r="C1691" s="19">
        <v>80002018</v>
      </c>
      <c r="D1691" s="17" t="s">
        <v>2323</v>
      </c>
      <c r="E1691" s="16">
        <v>1</v>
      </c>
      <c r="F1691" s="16">
        <v>80002018</v>
      </c>
      <c r="G1691" s="19">
        <v>0</v>
      </c>
      <c r="H1691" s="18">
        <v>0</v>
      </c>
      <c r="I1691" s="19">
        <v>1</v>
      </c>
      <c r="J1691" s="19">
        <v>0</v>
      </c>
      <c r="K1691" s="19">
        <v>0</v>
      </c>
      <c r="L1691" s="16">
        <v>0</v>
      </c>
      <c r="M1691" s="16">
        <v>0</v>
      </c>
      <c r="N1691" s="16">
        <v>5</v>
      </c>
      <c r="O1691" s="16">
        <v>0</v>
      </c>
      <c r="P1691" s="16">
        <v>0</v>
      </c>
      <c r="Q1691" s="16">
        <v>0</v>
      </c>
      <c r="R1691" s="11">
        <v>0</v>
      </c>
      <c r="S1691" s="16">
        <v>0</v>
      </c>
      <c r="T1691" s="16">
        <v>1</v>
      </c>
      <c r="U1691" s="16">
        <v>2</v>
      </c>
      <c r="V1691" s="16">
        <v>0</v>
      </c>
      <c r="W1691" s="16">
        <v>0</v>
      </c>
      <c r="X1691" s="16">
        <v>0</v>
      </c>
      <c r="Y1691" s="16">
        <v>0</v>
      </c>
      <c r="Z1691" s="16">
        <v>0</v>
      </c>
      <c r="AA1691" s="16">
        <v>0</v>
      </c>
      <c r="AB1691" s="16">
        <v>0</v>
      </c>
      <c r="AC1691" s="16">
        <v>0</v>
      </c>
      <c r="AD1691" s="16">
        <v>9</v>
      </c>
      <c r="AE1691" s="16">
        <v>2</v>
      </c>
      <c r="AF1691" s="16" t="s">
        <v>171</v>
      </c>
      <c r="AG1691" s="11">
        <v>2</v>
      </c>
      <c r="AH1691" s="11">
        <v>2</v>
      </c>
      <c r="AI1691" s="11">
        <v>0</v>
      </c>
      <c r="AJ1691" s="11">
        <v>1.5</v>
      </c>
      <c r="AK1691" s="16">
        <v>0</v>
      </c>
      <c r="AL1691" s="16">
        <v>0</v>
      </c>
      <c r="AM1691" s="16">
        <v>0</v>
      </c>
      <c r="AN1691" s="16">
        <v>1</v>
      </c>
      <c r="AO1691" s="16">
        <v>3000</v>
      </c>
      <c r="AP1691" s="16">
        <v>0.5</v>
      </c>
      <c r="AQ1691" s="16">
        <v>0</v>
      </c>
      <c r="AR1691" s="11">
        <v>0</v>
      </c>
      <c r="AS1691" s="16" t="s">
        <v>162</v>
      </c>
      <c r="AT1691" s="17" t="s">
        <v>163</v>
      </c>
      <c r="AU1691" s="16">
        <v>0</v>
      </c>
      <c r="AV1691" s="19">
        <v>0</v>
      </c>
      <c r="AW1691" s="19">
        <v>0</v>
      </c>
      <c r="AX1691" s="17" t="s">
        <v>164</v>
      </c>
      <c r="AY1691" s="16" t="s">
        <v>2324</v>
      </c>
      <c r="AZ1691" s="18">
        <v>0</v>
      </c>
      <c r="BA1691" s="18">
        <v>0</v>
      </c>
      <c r="BB1691" s="39" t="s">
        <v>2325</v>
      </c>
      <c r="BC1691" s="16"/>
      <c r="BD1691" s="16">
        <v>0</v>
      </c>
      <c r="BE1691" s="16"/>
      <c r="BF1691" s="16"/>
      <c r="BG1691" s="16"/>
      <c r="BH1691" s="19"/>
      <c r="BI1691" s="16">
        <v>0</v>
      </c>
      <c r="BJ1691" s="11">
        <v>0</v>
      </c>
      <c r="BK1691" s="11">
        <v>0</v>
      </c>
      <c r="BL1691" s="11">
        <v>0</v>
      </c>
      <c r="BM1691" s="11">
        <v>0</v>
      </c>
      <c r="BN1691" s="11">
        <v>0</v>
      </c>
      <c r="BO1691" s="11">
        <v>0</v>
      </c>
      <c r="BP1691" s="11">
        <v>0</v>
      </c>
      <c r="BQ1691" s="46">
        <v>0</v>
      </c>
    </row>
    <row r="1692" ht="20.1" customHeight="1" spans="3:69">
      <c r="C1692" s="19">
        <v>80002019</v>
      </c>
      <c r="D1692" s="17" t="s">
        <v>2326</v>
      </c>
      <c r="E1692" s="16">
        <v>1</v>
      </c>
      <c r="F1692" s="16">
        <v>80002019</v>
      </c>
      <c r="G1692" s="19">
        <v>0</v>
      </c>
      <c r="H1692" s="18">
        <v>0</v>
      </c>
      <c r="I1692" s="19">
        <v>1</v>
      </c>
      <c r="J1692" s="19">
        <v>0</v>
      </c>
      <c r="K1692" s="19">
        <v>0</v>
      </c>
      <c r="L1692" s="16">
        <v>0</v>
      </c>
      <c r="M1692" s="16">
        <v>0</v>
      </c>
      <c r="N1692" s="16">
        <v>5</v>
      </c>
      <c r="O1692" s="16">
        <v>0</v>
      </c>
      <c r="P1692" s="16">
        <v>0</v>
      </c>
      <c r="Q1692" s="16">
        <v>0</v>
      </c>
      <c r="R1692" s="11">
        <v>0</v>
      </c>
      <c r="S1692" s="16">
        <v>0</v>
      </c>
      <c r="T1692" s="16">
        <v>1</v>
      </c>
      <c r="U1692" s="16">
        <v>2</v>
      </c>
      <c r="V1692" s="16">
        <v>0</v>
      </c>
      <c r="W1692" s="16">
        <v>0</v>
      </c>
      <c r="X1692" s="16">
        <v>0</v>
      </c>
      <c r="Y1692" s="16">
        <v>0</v>
      </c>
      <c r="Z1692" s="16">
        <v>0</v>
      </c>
      <c r="AA1692" s="16">
        <v>0</v>
      </c>
      <c r="AB1692" s="16">
        <v>0</v>
      </c>
      <c r="AC1692" s="16">
        <v>0</v>
      </c>
      <c r="AD1692" s="16">
        <v>9</v>
      </c>
      <c r="AE1692" s="16">
        <v>2</v>
      </c>
      <c r="AF1692" s="16" t="s">
        <v>171</v>
      </c>
      <c r="AG1692" s="11">
        <v>2</v>
      </c>
      <c r="AH1692" s="11">
        <v>2</v>
      </c>
      <c r="AI1692" s="11">
        <v>0</v>
      </c>
      <c r="AJ1692" s="11">
        <v>1.5</v>
      </c>
      <c r="AK1692" s="16">
        <v>0</v>
      </c>
      <c r="AL1692" s="16">
        <v>0</v>
      </c>
      <c r="AM1692" s="16">
        <v>0</v>
      </c>
      <c r="AN1692" s="16">
        <v>1</v>
      </c>
      <c r="AO1692" s="16">
        <v>3000</v>
      </c>
      <c r="AP1692" s="16">
        <v>0.5</v>
      </c>
      <c r="AQ1692" s="16">
        <v>0</v>
      </c>
      <c r="AR1692" s="11">
        <v>0</v>
      </c>
      <c r="AS1692" s="16" t="s">
        <v>162</v>
      </c>
      <c r="AT1692" s="17" t="s">
        <v>163</v>
      </c>
      <c r="AU1692" s="16">
        <v>0</v>
      </c>
      <c r="AV1692" s="19">
        <v>0</v>
      </c>
      <c r="AW1692" s="19">
        <v>0</v>
      </c>
      <c r="AX1692" s="17" t="s">
        <v>164</v>
      </c>
      <c r="AY1692" s="16" t="s">
        <v>2327</v>
      </c>
      <c r="AZ1692" s="18">
        <v>0</v>
      </c>
      <c r="BA1692" s="18">
        <v>0</v>
      </c>
      <c r="BB1692" s="39" t="s">
        <v>2328</v>
      </c>
      <c r="BC1692" s="16"/>
      <c r="BD1692" s="16">
        <v>0</v>
      </c>
      <c r="BE1692" s="16"/>
      <c r="BF1692" s="16"/>
      <c r="BG1692" s="16"/>
      <c r="BH1692" s="19"/>
      <c r="BI1692" s="16">
        <v>0</v>
      </c>
      <c r="BJ1692" s="11">
        <v>0</v>
      </c>
      <c r="BK1692" s="11">
        <v>0</v>
      </c>
      <c r="BL1692" s="11">
        <v>0</v>
      </c>
      <c r="BM1692" s="11">
        <v>0</v>
      </c>
      <c r="BN1692" s="11">
        <v>0</v>
      </c>
      <c r="BO1692" s="11">
        <v>0</v>
      </c>
      <c r="BP1692" s="11">
        <v>0</v>
      </c>
      <c r="BQ1692" s="46">
        <v>0</v>
      </c>
    </row>
    <row r="1693" ht="20.1" customHeight="1" spans="3:69">
      <c r="C1693" s="19">
        <v>80002020</v>
      </c>
      <c r="D1693" s="17" t="s">
        <v>2329</v>
      </c>
      <c r="E1693" s="16">
        <v>1</v>
      </c>
      <c r="F1693" s="16">
        <v>80002020</v>
      </c>
      <c r="G1693" s="19">
        <v>0</v>
      </c>
      <c r="H1693" s="18">
        <v>0</v>
      </c>
      <c r="I1693" s="19">
        <v>1</v>
      </c>
      <c r="J1693" s="19">
        <v>0</v>
      </c>
      <c r="K1693" s="19">
        <v>0</v>
      </c>
      <c r="L1693" s="16">
        <v>0</v>
      </c>
      <c r="M1693" s="16">
        <v>0</v>
      </c>
      <c r="N1693" s="16">
        <v>5</v>
      </c>
      <c r="O1693" s="16">
        <v>0</v>
      </c>
      <c r="P1693" s="16">
        <v>0</v>
      </c>
      <c r="Q1693" s="16">
        <v>0</v>
      </c>
      <c r="R1693" s="11">
        <v>0</v>
      </c>
      <c r="S1693" s="16">
        <v>0</v>
      </c>
      <c r="T1693" s="16">
        <v>1</v>
      </c>
      <c r="U1693" s="16">
        <v>2</v>
      </c>
      <c r="V1693" s="16">
        <v>0</v>
      </c>
      <c r="W1693" s="16">
        <v>0</v>
      </c>
      <c r="X1693" s="16">
        <v>0</v>
      </c>
      <c r="Y1693" s="16">
        <v>0</v>
      </c>
      <c r="Z1693" s="16">
        <v>0</v>
      </c>
      <c r="AA1693" s="16">
        <v>0</v>
      </c>
      <c r="AB1693" s="16">
        <v>0</v>
      </c>
      <c r="AC1693" s="16">
        <v>0</v>
      </c>
      <c r="AD1693" s="16">
        <v>9</v>
      </c>
      <c r="AE1693" s="16">
        <v>2</v>
      </c>
      <c r="AF1693" s="16" t="s">
        <v>171</v>
      </c>
      <c r="AG1693" s="11">
        <v>2</v>
      </c>
      <c r="AH1693" s="11">
        <v>2</v>
      </c>
      <c r="AI1693" s="11">
        <v>0</v>
      </c>
      <c r="AJ1693" s="11">
        <v>1.5</v>
      </c>
      <c r="AK1693" s="16">
        <v>0</v>
      </c>
      <c r="AL1693" s="16">
        <v>0</v>
      </c>
      <c r="AM1693" s="16">
        <v>0</v>
      </c>
      <c r="AN1693" s="16">
        <v>1</v>
      </c>
      <c r="AO1693" s="16">
        <v>3000</v>
      </c>
      <c r="AP1693" s="16">
        <v>0.5</v>
      </c>
      <c r="AQ1693" s="16">
        <v>0</v>
      </c>
      <c r="AR1693" s="11">
        <v>0</v>
      </c>
      <c r="AS1693" s="16" t="s">
        <v>162</v>
      </c>
      <c r="AT1693" s="17" t="s">
        <v>163</v>
      </c>
      <c r="AU1693" s="16">
        <v>0</v>
      </c>
      <c r="AV1693" s="19">
        <v>0</v>
      </c>
      <c r="AW1693" s="19">
        <v>0</v>
      </c>
      <c r="AX1693" s="17" t="s">
        <v>164</v>
      </c>
      <c r="AY1693" s="16" t="s">
        <v>2330</v>
      </c>
      <c r="AZ1693" s="18">
        <v>0</v>
      </c>
      <c r="BA1693" s="18">
        <v>0</v>
      </c>
      <c r="BB1693" s="39" t="s">
        <v>2331</v>
      </c>
      <c r="BC1693" s="16"/>
      <c r="BD1693" s="16">
        <v>0</v>
      </c>
      <c r="BE1693" s="16"/>
      <c r="BF1693" s="16"/>
      <c r="BG1693" s="16"/>
      <c r="BH1693" s="19"/>
      <c r="BI1693" s="16">
        <v>0</v>
      </c>
      <c r="BJ1693" s="11">
        <v>0</v>
      </c>
      <c r="BK1693" s="11">
        <v>0</v>
      </c>
      <c r="BL1693" s="11">
        <v>0</v>
      </c>
      <c r="BM1693" s="11">
        <v>0</v>
      </c>
      <c r="BN1693" s="11">
        <v>0</v>
      </c>
      <c r="BO1693" s="11">
        <v>0</v>
      </c>
      <c r="BP1693" s="11">
        <v>0</v>
      </c>
      <c r="BQ1693" s="46">
        <v>0</v>
      </c>
    </row>
    <row r="1694" ht="20.25" customHeight="1" spans="3:69">
      <c r="C1694" s="19">
        <v>80002021</v>
      </c>
      <c r="D1694" s="17" t="s">
        <v>2332</v>
      </c>
      <c r="E1694" s="19">
        <v>1</v>
      </c>
      <c r="F1694" s="16">
        <v>80002021</v>
      </c>
      <c r="G1694" s="19">
        <v>0</v>
      </c>
      <c r="H1694" s="18">
        <v>0</v>
      </c>
      <c r="I1694" s="19">
        <v>1</v>
      </c>
      <c r="J1694" s="19">
        <v>0</v>
      </c>
      <c r="K1694" s="19">
        <v>0</v>
      </c>
      <c r="L1694" s="16">
        <v>0</v>
      </c>
      <c r="M1694" s="16">
        <v>0</v>
      </c>
      <c r="N1694" s="16">
        <v>2</v>
      </c>
      <c r="O1694" s="16">
        <v>10</v>
      </c>
      <c r="P1694" s="16">
        <v>0.2</v>
      </c>
      <c r="Q1694" s="16">
        <v>0</v>
      </c>
      <c r="R1694" s="11">
        <v>0</v>
      </c>
      <c r="S1694" s="16">
        <v>0</v>
      </c>
      <c r="T1694" s="16">
        <v>1</v>
      </c>
      <c r="U1694" s="16">
        <v>2</v>
      </c>
      <c r="V1694" s="16">
        <v>0</v>
      </c>
      <c r="W1694" s="16">
        <v>2</v>
      </c>
      <c r="X1694" s="16">
        <v>0</v>
      </c>
      <c r="Y1694" s="16">
        <v>0</v>
      </c>
      <c r="Z1694" s="16">
        <v>0</v>
      </c>
      <c r="AA1694" s="16">
        <v>0</v>
      </c>
      <c r="AB1694" s="16">
        <v>0</v>
      </c>
      <c r="AC1694" s="16">
        <v>0</v>
      </c>
      <c r="AD1694" s="16">
        <v>5</v>
      </c>
      <c r="AE1694" s="16">
        <v>1</v>
      </c>
      <c r="AF1694" s="16">
        <v>3</v>
      </c>
      <c r="AG1694" s="11">
        <v>1</v>
      </c>
      <c r="AH1694" s="11">
        <v>1</v>
      </c>
      <c r="AI1694" s="11">
        <v>0</v>
      </c>
      <c r="AJ1694" s="11">
        <v>3</v>
      </c>
      <c r="AK1694" s="16">
        <v>0</v>
      </c>
      <c r="AL1694" s="16">
        <v>0</v>
      </c>
      <c r="AM1694" s="16">
        <v>0</v>
      </c>
      <c r="AN1694" s="16">
        <v>3</v>
      </c>
      <c r="AO1694" s="16">
        <v>5000</v>
      </c>
      <c r="AP1694" s="16">
        <v>0.5</v>
      </c>
      <c r="AQ1694" s="16">
        <v>0</v>
      </c>
      <c r="AR1694" s="11">
        <v>0</v>
      </c>
      <c r="AS1694" s="16">
        <v>0</v>
      </c>
      <c r="AT1694" s="17" t="s">
        <v>163</v>
      </c>
      <c r="AU1694" s="11" t="s">
        <v>959</v>
      </c>
      <c r="AV1694" s="19">
        <v>10000007</v>
      </c>
      <c r="AW1694" s="249">
        <v>23000080</v>
      </c>
      <c r="AX1694" s="17" t="s">
        <v>164</v>
      </c>
      <c r="AY1694" s="20" t="s">
        <v>162</v>
      </c>
      <c r="AZ1694" s="18">
        <v>0</v>
      </c>
      <c r="BA1694" s="18">
        <v>0</v>
      </c>
      <c r="BB1694" s="39" t="s">
        <v>1147</v>
      </c>
      <c r="BC1694" s="19">
        <v>0</v>
      </c>
      <c r="BD1694" s="16">
        <v>0</v>
      </c>
      <c r="BE1694" s="16"/>
      <c r="BF1694" s="16"/>
      <c r="BG1694" s="16"/>
      <c r="BH1694" s="19"/>
      <c r="BI1694" s="14">
        <v>0</v>
      </c>
      <c r="BJ1694" s="11">
        <v>0</v>
      </c>
      <c r="BK1694" s="11">
        <v>0</v>
      </c>
      <c r="BL1694" s="11">
        <v>0</v>
      </c>
      <c r="BM1694" s="11">
        <v>0</v>
      </c>
      <c r="BN1694" s="11">
        <v>0</v>
      </c>
      <c r="BO1694" s="11">
        <v>0</v>
      </c>
      <c r="BP1694" s="11">
        <v>0</v>
      </c>
      <c r="BQ1694" s="46">
        <v>0</v>
      </c>
    </row>
    <row r="1695" ht="20.1" customHeight="1" spans="3:69">
      <c r="C1695" s="19">
        <v>80002022</v>
      </c>
      <c r="D1695" s="17" t="s">
        <v>2333</v>
      </c>
      <c r="E1695" s="19">
        <v>1</v>
      </c>
      <c r="F1695" s="16">
        <v>80002022</v>
      </c>
      <c r="G1695" s="11">
        <v>0</v>
      </c>
      <c r="H1695" s="11">
        <v>0</v>
      </c>
      <c r="I1695" s="19">
        <v>1</v>
      </c>
      <c r="J1695" s="19">
        <v>0</v>
      </c>
      <c r="K1695" s="11">
        <v>0</v>
      </c>
      <c r="L1695" s="11">
        <v>0</v>
      </c>
      <c r="M1695" s="11">
        <v>0</v>
      </c>
      <c r="N1695" s="11">
        <v>2</v>
      </c>
      <c r="O1695" s="11">
        <v>1</v>
      </c>
      <c r="P1695" s="11">
        <v>0.2</v>
      </c>
      <c r="Q1695" s="11">
        <v>0</v>
      </c>
      <c r="R1695" s="11">
        <v>0</v>
      </c>
      <c r="S1695" s="11">
        <v>0</v>
      </c>
      <c r="T1695" s="16">
        <v>1</v>
      </c>
      <c r="U1695" s="11">
        <v>2</v>
      </c>
      <c r="V1695" s="11">
        <v>0</v>
      </c>
      <c r="W1695" s="11">
        <v>0</v>
      </c>
      <c r="X1695" s="11">
        <v>0</v>
      </c>
      <c r="Y1695" s="11">
        <v>0</v>
      </c>
      <c r="Z1695" s="11">
        <v>0</v>
      </c>
      <c r="AA1695" s="11">
        <v>0</v>
      </c>
      <c r="AB1695" s="19">
        <v>0</v>
      </c>
      <c r="AC1695" s="11">
        <v>0</v>
      </c>
      <c r="AD1695" s="11">
        <v>10</v>
      </c>
      <c r="AE1695" s="11">
        <v>0</v>
      </c>
      <c r="AF1695" s="11">
        <v>0</v>
      </c>
      <c r="AG1695" s="11">
        <v>7</v>
      </c>
      <c r="AH1695" s="11">
        <v>0</v>
      </c>
      <c r="AI1695" s="11">
        <v>0</v>
      </c>
      <c r="AJ1695" s="11">
        <v>6</v>
      </c>
      <c r="AK1695" s="11">
        <v>0</v>
      </c>
      <c r="AL1695" s="11">
        <v>0</v>
      </c>
      <c r="AM1695" s="11">
        <v>0</v>
      </c>
      <c r="AN1695" s="11">
        <v>0</v>
      </c>
      <c r="AO1695" s="11">
        <v>1000</v>
      </c>
      <c r="AP1695" s="11">
        <v>0</v>
      </c>
      <c r="AQ1695" s="11">
        <v>0</v>
      </c>
      <c r="AR1695" s="11">
        <v>0</v>
      </c>
      <c r="AS1695" s="301" t="s">
        <v>1149</v>
      </c>
      <c r="AT1695" s="17" t="s">
        <v>163</v>
      </c>
      <c r="AU1695" s="11" t="s">
        <v>959</v>
      </c>
      <c r="AV1695" s="11" t="s">
        <v>162</v>
      </c>
      <c r="AW1695" s="11">
        <v>0</v>
      </c>
      <c r="AX1695" s="12" t="s">
        <v>164</v>
      </c>
      <c r="AY1695" s="11">
        <v>0</v>
      </c>
      <c r="AZ1695" s="18">
        <v>0</v>
      </c>
      <c r="BA1695" s="18">
        <v>0</v>
      </c>
      <c r="BB1695" s="39" t="s">
        <v>1150</v>
      </c>
      <c r="BC1695" s="11">
        <v>0</v>
      </c>
      <c r="BD1695" s="16">
        <v>0</v>
      </c>
      <c r="BE1695" s="16"/>
      <c r="BF1695" s="16"/>
      <c r="BG1695" s="16"/>
      <c r="BH1695" s="19"/>
      <c r="BI1695" s="14">
        <v>0</v>
      </c>
      <c r="BJ1695" s="11">
        <v>0</v>
      </c>
      <c r="BK1695" s="11">
        <v>0</v>
      </c>
      <c r="BL1695" s="11">
        <v>0</v>
      </c>
      <c r="BM1695" s="11">
        <v>0</v>
      </c>
      <c r="BN1695" s="11">
        <v>0</v>
      </c>
      <c r="BO1695" s="11">
        <v>0</v>
      </c>
      <c r="BP1695" s="11">
        <v>0</v>
      </c>
      <c r="BQ1695" s="46">
        <v>0</v>
      </c>
    </row>
    <row r="1696" ht="20.1" customHeight="1" spans="3:69">
      <c r="C1696" s="19">
        <v>80002023</v>
      </c>
      <c r="D1696" s="17" t="s">
        <v>2334</v>
      </c>
      <c r="E1696" s="16">
        <v>1</v>
      </c>
      <c r="F1696" s="16">
        <v>80002023</v>
      </c>
      <c r="G1696" s="19">
        <v>0</v>
      </c>
      <c r="H1696" s="18">
        <v>0</v>
      </c>
      <c r="I1696" s="19">
        <v>1</v>
      </c>
      <c r="J1696" s="19">
        <v>0</v>
      </c>
      <c r="K1696" s="19">
        <v>0</v>
      </c>
      <c r="L1696" s="16">
        <v>0</v>
      </c>
      <c r="M1696" s="16">
        <v>0</v>
      </c>
      <c r="N1696" s="16">
        <v>2</v>
      </c>
      <c r="O1696" s="16">
        <v>9</v>
      </c>
      <c r="P1696" s="16">
        <v>0.3</v>
      </c>
      <c r="Q1696" s="16">
        <v>0</v>
      </c>
      <c r="R1696" s="11">
        <v>0</v>
      </c>
      <c r="S1696" s="16">
        <v>0</v>
      </c>
      <c r="T1696" s="16">
        <v>1</v>
      </c>
      <c r="U1696" s="16">
        <v>2</v>
      </c>
      <c r="V1696" s="16">
        <v>0</v>
      </c>
      <c r="W1696" s="16">
        <v>0</v>
      </c>
      <c r="X1696" s="16">
        <v>0</v>
      </c>
      <c r="Y1696" s="16">
        <v>0</v>
      </c>
      <c r="Z1696" s="16">
        <v>0</v>
      </c>
      <c r="AA1696" s="16">
        <v>0</v>
      </c>
      <c r="AB1696" s="16">
        <v>0</v>
      </c>
      <c r="AC1696" s="16">
        <v>0</v>
      </c>
      <c r="AD1696" s="16">
        <v>10</v>
      </c>
      <c r="AE1696" s="16">
        <v>0</v>
      </c>
      <c r="AF1696" s="16">
        <v>3</v>
      </c>
      <c r="AG1696" s="11">
        <v>7</v>
      </c>
      <c r="AH1696" s="11">
        <v>0</v>
      </c>
      <c r="AI1696" s="11">
        <v>0</v>
      </c>
      <c r="AJ1696" s="11">
        <v>10</v>
      </c>
      <c r="AK1696" s="16">
        <v>0</v>
      </c>
      <c r="AL1696" s="16">
        <v>0</v>
      </c>
      <c r="AM1696" s="16">
        <v>0</v>
      </c>
      <c r="AN1696" s="16">
        <v>0</v>
      </c>
      <c r="AO1696" s="16">
        <v>3000</v>
      </c>
      <c r="AP1696" s="16">
        <v>0.5</v>
      </c>
      <c r="AQ1696" s="16">
        <v>0</v>
      </c>
      <c r="AR1696" s="11">
        <v>0</v>
      </c>
      <c r="AS1696" s="16">
        <v>80002003</v>
      </c>
      <c r="AT1696" s="17" t="s">
        <v>163</v>
      </c>
      <c r="AU1696" s="16">
        <v>0</v>
      </c>
      <c r="AV1696" s="19">
        <v>0</v>
      </c>
      <c r="AW1696" s="19">
        <v>0</v>
      </c>
      <c r="AX1696" s="17" t="s">
        <v>164</v>
      </c>
      <c r="AY1696" s="16">
        <v>0</v>
      </c>
      <c r="AZ1696" s="18">
        <v>0</v>
      </c>
      <c r="BA1696" s="18">
        <v>0</v>
      </c>
      <c r="BB1696" s="39" t="s">
        <v>1044</v>
      </c>
      <c r="BC1696" s="16"/>
      <c r="BD1696" s="16">
        <v>0</v>
      </c>
      <c r="BE1696" s="16"/>
      <c r="BF1696" s="16"/>
      <c r="BG1696" s="16"/>
      <c r="BH1696" s="19"/>
      <c r="BI1696" s="16">
        <v>0</v>
      </c>
      <c r="BJ1696" s="11">
        <v>0</v>
      </c>
      <c r="BK1696" s="11">
        <v>0</v>
      </c>
      <c r="BL1696" s="11">
        <v>0</v>
      </c>
      <c r="BM1696" s="11">
        <v>0</v>
      </c>
      <c r="BN1696" s="11">
        <v>0</v>
      </c>
      <c r="BO1696" s="11">
        <v>0</v>
      </c>
      <c r="BP1696" s="11">
        <v>0</v>
      </c>
      <c r="BQ1696" s="46">
        <v>0</v>
      </c>
    </row>
    <row r="1697" ht="20.1" customHeight="1" spans="3:69">
      <c r="C1697" s="19">
        <v>80002024</v>
      </c>
      <c r="D1697" s="17" t="s">
        <v>2335</v>
      </c>
      <c r="E1697" s="16">
        <v>1</v>
      </c>
      <c r="F1697" s="16">
        <v>80002024</v>
      </c>
      <c r="G1697" s="19">
        <v>0</v>
      </c>
      <c r="H1697" s="18">
        <v>0</v>
      </c>
      <c r="I1697" s="19">
        <v>1</v>
      </c>
      <c r="J1697" s="19">
        <v>0</v>
      </c>
      <c r="K1697" s="19">
        <v>0</v>
      </c>
      <c r="L1697" s="16">
        <v>0</v>
      </c>
      <c r="M1697" s="16">
        <v>0</v>
      </c>
      <c r="N1697" s="16">
        <v>5</v>
      </c>
      <c r="O1697" s="16">
        <v>0</v>
      </c>
      <c r="P1697" s="16">
        <v>0</v>
      </c>
      <c r="Q1697" s="16">
        <v>0</v>
      </c>
      <c r="R1697" s="11">
        <v>0</v>
      </c>
      <c r="S1697" s="16">
        <v>0</v>
      </c>
      <c r="T1697" s="16">
        <v>1</v>
      </c>
      <c r="U1697" s="16">
        <v>2</v>
      </c>
      <c r="V1697" s="16">
        <v>0</v>
      </c>
      <c r="W1697" s="16">
        <v>0</v>
      </c>
      <c r="X1697" s="16">
        <v>0</v>
      </c>
      <c r="Y1697" s="16">
        <v>0</v>
      </c>
      <c r="Z1697" s="16">
        <v>0</v>
      </c>
      <c r="AA1697" s="16">
        <v>0</v>
      </c>
      <c r="AB1697" s="16">
        <v>0</v>
      </c>
      <c r="AC1697" s="16">
        <v>0</v>
      </c>
      <c r="AD1697" s="16">
        <v>10</v>
      </c>
      <c r="AE1697" s="16">
        <v>2</v>
      </c>
      <c r="AF1697" s="16" t="s">
        <v>171</v>
      </c>
      <c r="AG1697" s="11">
        <v>2</v>
      </c>
      <c r="AH1697" s="11">
        <v>2</v>
      </c>
      <c r="AI1697" s="11">
        <v>0</v>
      </c>
      <c r="AJ1697" s="11">
        <v>1.5</v>
      </c>
      <c r="AK1697" s="16">
        <v>0</v>
      </c>
      <c r="AL1697" s="16">
        <v>0</v>
      </c>
      <c r="AM1697" s="16">
        <v>0</v>
      </c>
      <c r="AN1697" s="16">
        <v>0</v>
      </c>
      <c r="AO1697" s="16">
        <v>3000</v>
      </c>
      <c r="AP1697" s="16">
        <v>0.5</v>
      </c>
      <c r="AQ1697" s="16">
        <v>0</v>
      </c>
      <c r="AR1697" s="11">
        <v>0</v>
      </c>
      <c r="AS1697" s="16" t="s">
        <v>162</v>
      </c>
      <c r="AT1697" s="17" t="s">
        <v>163</v>
      </c>
      <c r="AU1697" s="16">
        <v>0</v>
      </c>
      <c r="AV1697" s="19">
        <v>0</v>
      </c>
      <c r="AW1697" s="19">
        <v>0</v>
      </c>
      <c r="AX1697" s="17" t="s">
        <v>164</v>
      </c>
      <c r="AY1697" s="16" t="s">
        <v>2269</v>
      </c>
      <c r="AZ1697" s="18">
        <v>0</v>
      </c>
      <c r="BA1697" s="18">
        <v>0</v>
      </c>
      <c r="BB1697" s="39" t="s">
        <v>2336</v>
      </c>
      <c r="BC1697" s="16"/>
      <c r="BD1697" s="16">
        <v>0</v>
      </c>
      <c r="BE1697" s="16"/>
      <c r="BF1697" s="16"/>
      <c r="BG1697" s="16"/>
      <c r="BH1697" s="19"/>
      <c r="BI1697" s="16">
        <v>0</v>
      </c>
      <c r="BJ1697" s="11">
        <v>0</v>
      </c>
      <c r="BK1697" s="11">
        <v>0</v>
      </c>
      <c r="BL1697" s="11">
        <v>0</v>
      </c>
      <c r="BM1697" s="11">
        <v>0</v>
      </c>
      <c r="BN1697" s="11">
        <v>0</v>
      </c>
      <c r="BO1697" s="11">
        <v>0</v>
      </c>
      <c r="BP1697" s="11">
        <v>0</v>
      </c>
      <c r="BQ1697" s="46">
        <v>0</v>
      </c>
    </row>
    <row r="1698" ht="20.1" customHeight="1" spans="3:69">
      <c r="C1698" s="19">
        <v>80002025</v>
      </c>
      <c r="D1698" s="17" t="s">
        <v>2337</v>
      </c>
      <c r="E1698" s="19">
        <v>1</v>
      </c>
      <c r="F1698" s="16">
        <v>80002025</v>
      </c>
      <c r="G1698" s="11">
        <v>0</v>
      </c>
      <c r="H1698" s="11">
        <v>0</v>
      </c>
      <c r="I1698" s="19">
        <v>1</v>
      </c>
      <c r="J1698" s="19">
        <v>0</v>
      </c>
      <c r="K1698" s="11">
        <v>0</v>
      </c>
      <c r="L1698" s="11">
        <v>0</v>
      </c>
      <c r="M1698" s="11">
        <v>0</v>
      </c>
      <c r="N1698" s="11">
        <v>2</v>
      </c>
      <c r="O1698" s="11">
        <v>10</v>
      </c>
      <c r="P1698" s="11">
        <v>0.1</v>
      </c>
      <c r="Q1698" s="11">
        <v>0</v>
      </c>
      <c r="R1698" s="11">
        <v>0</v>
      </c>
      <c r="S1698" s="11">
        <v>0</v>
      </c>
      <c r="T1698" s="16">
        <v>1</v>
      </c>
      <c r="U1698" s="11">
        <v>2</v>
      </c>
      <c r="V1698" s="11">
        <v>0</v>
      </c>
      <c r="W1698" s="11">
        <v>2.5</v>
      </c>
      <c r="X1698" s="11">
        <v>0</v>
      </c>
      <c r="Y1698" s="11">
        <v>0</v>
      </c>
      <c r="Z1698" s="11">
        <v>0</v>
      </c>
      <c r="AA1698" s="11">
        <v>0</v>
      </c>
      <c r="AB1698" s="19">
        <v>0</v>
      </c>
      <c r="AC1698" s="11">
        <v>0</v>
      </c>
      <c r="AD1698" s="11">
        <v>10</v>
      </c>
      <c r="AE1698" s="11">
        <v>0</v>
      </c>
      <c r="AF1698" s="11">
        <v>0</v>
      </c>
      <c r="AG1698" s="11">
        <v>7</v>
      </c>
      <c r="AH1698" s="11">
        <v>0</v>
      </c>
      <c r="AI1698" s="11">
        <v>0</v>
      </c>
      <c r="AJ1698" s="11">
        <v>6</v>
      </c>
      <c r="AK1698" s="11">
        <v>0</v>
      </c>
      <c r="AL1698" s="11">
        <v>0</v>
      </c>
      <c r="AM1698" s="11">
        <v>0</v>
      </c>
      <c r="AN1698" s="11">
        <v>0</v>
      </c>
      <c r="AO1698" s="11">
        <v>1000</v>
      </c>
      <c r="AP1698" s="11">
        <v>0</v>
      </c>
      <c r="AQ1698" s="11">
        <v>0</v>
      </c>
      <c r="AR1698" s="11">
        <v>0</v>
      </c>
      <c r="AS1698" s="11" t="s">
        <v>162</v>
      </c>
      <c r="AT1698" s="17" t="s">
        <v>163</v>
      </c>
      <c r="AU1698" s="11" t="s">
        <v>959</v>
      </c>
      <c r="AV1698" s="11" t="s">
        <v>162</v>
      </c>
      <c r="AW1698" s="11" t="s">
        <v>1048</v>
      </c>
      <c r="AX1698" s="12" t="s">
        <v>164</v>
      </c>
      <c r="AY1698" s="11">
        <v>0</v>
      </c>
      <c r="AZ1698" s="18">
        <v>0</v>
      </c>
      <c r="BA1698" s="18">
        <v>0</v>
      </c>
      <c r="BB1698" s="37" t="s">
        <v>2338</v>
      </c>
      <c r="BC1698" s="11">
        <v>0</v>
      </c>
      <c r="BD1698" s="16">
        <v>0</v>
      </c>
      <c r="BE1698" s="16"/>
      <c r="BF1698" s="16"/>
      <c r="BG1698" s="16"/>
      <c r="BH1698" s="19"/>
      <c r="BI1698" s="14">
        <v>0</v>
      </c>
      <c r="BJ1698" s="11">
        <v>0</v>
      </c>
      <c r="BK1698" s="11">
        <v>0</v>
      </c>
      <c r="BL1698" s="11">
        <v>0</v>
      </c>
      <c r="BM1698" s="11">
        <v>0</v>
      </c>
      <c r="BN1698" s="11">
        <v>0</v>
      </c>
      <c r="BO1698" s="11">
        <v>0</v>
      </c>
      <c r="BP1698" s="11">
        <v>0</v>
      </c>
      <c r="BQ1698" s="46">
        <v>0</v>
      </c>
    </row>
    <row r="1699" ht="20.1" customHeight="1" spans="3:69">
      <c r="C1699" s="19">
        <v>80002026</v>
      </c>
      <c r="D1699" s="17" t="s">
        <v>2339</v>
      </c>
      <c r="E1699" s="19">
        <v>1</v>
      </c>
      <c r="F1699" s="16">
        <v>80002026</v>
      </c>
      <c r="G1699" s="11">
        <v>0</v>
      </c>
      <c r="H1699" s="11">
        <v>0</v>
      </c>
      <c r="I1699" s="19">
        <v>1</v>
      </c>
      <c r="J1699" s="19">
        <v>0</v>
      </c>
      <c r="K1699" s="11">
        <v>0</v>
      </c>
      <c r="L1699" s="11">
        <v>0</v>
      </c>
      <c r="M1699" s="11">
        <v>0</v>
      </c>
      <c r="N1699" s="11">
        <v>2</v>
      </c>
      <c r="O1699" s="11">
        <v>1</v>
      </c>
      <c r="P1699" s="11">
        <v>0.2</v>
      </c>
      <c r="Q1699" s="11">
        <v>0</v>
      </c>
      <c r="R1699" s="11">
        <v>0</v>
      </c>
      <c r="S1699" s="11">
        <v>0</v>
      </c>
      <c r="T1699" s="16">
        <v>1</v>
      </c>
      <c r="U1699" s="11">
        <v>2</v>
      </c>
      <c r="V1699" s="11">
        <v>0</v>
      </c>
      <c r="W1699" s="11">
        <v>0</v>
      </c>
      <c r="X1699" s="11">
        <v>0</v>
      </c>
      <c r="Y1699" s="11">
        <v>0</v>
      </c>
      <c r="Z1699" s="11">
        <v>0</v>
      </c>
      <c r="AA1699" s="11">
        <v>0</v>
      </c>
      <c r="AB1699" s="19">
        <v>0</v>
      </c>
      <c r="AC1699" s="11">
        <v>0</v>
      </c>
      <c r="AD1699" s="11">
        <v>10</v>
      </c>
      <c r="AE1699" s="11">
        <v>0</v>
      </c>
      <c r="AF1699" s="11">
        <v>0</v>
      </c>
      <c r="AG1699" s="11">
        <v>7</v>
      </c>
      <c r="AH1699" s="11">
        <v>0</v>
      </c>
      <c r="AI1699" s="11">
        <v>0</v>
      </c>
      <c r="AJ1699" s="11">
        <v>6</v>
      </c>
      <c r="AK1699" s="11">
        <v>0</v>
      </c>
      <c r="AL1699" s="11">
        <v>0</v>
      </c>
      <c r="AM1699" s="11">
        <v>0</v>
      </c>
      <c r="AN1699" s="11">
        <v>0</v>
      </c>
      <c r="AO1699" s="11">
        <v>1000</v>
      </c>
      <c r="AP1699" s="11">
        <v>0</v>
      </c>
      <c r="AQ1699" s="11">
        <v>0</v>
      </c>
      <c r="AR1699" s="11">
        <v>0</v>
      </c>
      <c r="AS1699" s="11">
        <v>80002004</v>
      </c>
      <c r="AT1699" s="17" t="s">
        <v>163</v>
      </c>
      <c r="AU1699" s="11">
        <v>0</v>
      </c>
      <c r="AV1699" s="11" t="s">
        <v>162</v>
      </c>
      <c r="AW1699" s="11">
        <v>0</v>
      </c>
      <c r="AX1699" s="12" t="s">
        <v>164</v>
      </c>
      <c r="AY1699" s="11">
        <v>0</v>
      </c>
      <c r="AZ1699" s="18">
        <v>0</v>
      </c>
      <c r="BA1699" s="18">
        <v>0</v>
      </c>
      <c r="BB1699" s="37" t="s">
        <v>2340</v>
      </c>
      <c r="BC1699" s="11">
        <v>0</v>
      </c>
      <c r="BD1699" s="16">
        <v>0</v>
      </c>
      <c r="BE1699" s="16"/>
      <c r="BF1699" s="16"/>
      <c r="BG1699" s="16"/>
      <c r="BH1699" s="19"/>
      <c r="BI1699" s="14">
        <v>0</v>
      </c>
      <c r="BJ1699" s="11">
        <v>0</v>
      </c>
      <c r="BK1699" s="11">
        <v>0</v>
      </c>
      <c r="BL1699" s="11">
        <v>0</v>
      </c>
      <c r="BM1699" s="11">
        <v>0</v>
      </c>
      <c r="BN1699" s="11">
        <v>0</v>
      </c>
      <c r="BO1699" s="11">
        <v>0</v>
      </c>
      <c r="BP1699" s="11">
        <v>0</v>
      </c>
      <c r="BQ1699" s="46">
        <v>0</v>
      </c>
    </row>
    <row r="1700" ht="20.1" customHeight="1" spans="3:69">
      <c r="C1700" s="19">
        <v>80002027</v>
      </c>
      <c r="D1700" s="17" t="s">
        <v>2341</v>
      </c>
      <c r="E1700" s="16">
        <v>1</v>
      </c>
      <c r="F1700" s="16">
        <v>80002027</v>
      </c>
      <c r="G1700" s="19">
        <v>0</v>
      </c>
      <c r="H1700" s="18">
        <v>0</v>
      </c>
      <c r="I1700" s="19">
        <v>1</v>
      </c>
      <c r="J1700" s="19">
        <v>0</v>
      </c>
      <c r="K1700" s="19">
        <v>0</v>
      </c>
      <c r="L1700" s="16">
        <v>0</v>
      </c>
      <c r="M1700" s="16">
        <v>0</v>
      </c>
      <c r="N1700" s="16">
        <v>5</v>
      </c>
      <c r="O1700" s="16">
        <v>0</v>
      </c>
      <c r="P1700" s="16">
        <v>0</v>
      </c>
      <c r="Q1700" s="16">
        <v>0</v>
      </c>
      <c r="R1700" s="11">
        <v>0</v>
      </c>
      <c r="S1700" s="16">
        <v>0</v>
      </c>
      <c r="T1700" s="16">
        <v>1</v>
      </c>
      <c r="U1700" s="16">
        <v>2</v>
      </c>
      <c r="V1700" s="16">
        <v>0</v>
      </c>
      <c r="W1700" s="16">
        <v>0</v>
      </c>
      <c r="X1700" s="16">
        <v>0</v>
      </c>
      <c r="Y1700" s="16">
        <v>0</v>
      </c>
      <c r="Z1700" s="16">
        <v>0</v>
      </c>
      <c r="AA1700" s="16">
        <v>0</v>
      </c>
      <c r="AB1700" s="16">
        <v>0</v>
      </c>
      <c r="AC1700" s="16">
        <v>0</v>
      </c>
      <c r="AD1700" s="16">
        <v>9</v>
      </c>
      <c r="AE1700" s="16">
        <v>2</v>
      </c>
      <c r="AF1700" s="16" t="s">
        <v>171</v>
      </c>
      <c r="AG1700" s="11">
        <v>2</v>
      </c>
      <c r="AH1700" s="11">
        <v>2</v>
      </c>
      <c r="AI1700" s="11">
        <v>0</v>
      </c>
      <c r="AJ1700" s="11">
        <v>1.5</v>
      </c>
      <c r="AK1700" s="16">
        <v>0</v>
      </c>
      <c r="AL1700" s="16">
        <v>0</v>
      </c>
      <c r="AM1700" s="16">
        <v>0</v>
      </c>
      <c r="AN1700" s="16">
        <v>0</v>
      </c>
      <c r="AO1700" s="16">
        <v>3000</v>
      </c>
      <c r="AP1700" s="16">
        <v>0.5</v>
      </c>
      <c r="AQ1700" s="16">
        <v>0</v>
      </c>
      <c r="AR1700" s="11">
        <v>0</v>
      </c>
      <c r="AS1700" s="16" t="s">
        <v>162</v>
      </c>
      <c r="AT1700" s="17" t="s">
        <v>163</v>
      </c>
      <c r="AU1700" s="16">
        <v>0</v>
      </c>
      <c r="AV1700" s="19">
        <v>0</v>
      </c>
      <c r="AW1700" s="19">
        <v>0</v>
      </c>
      <c r="AX1700" s="17" t="s">
        <v>164</v>
      </c>
      <c r="AY1700" s="16" t="s">
        <v>2276</v>
      </c>
      <c r="AZ1700" s="18">
        <v>0</v>
      </c>
      <c r="BA1700" s="18">
        <v>0</v>
      </c>
      <c r="BB1700" s="39" t="s">
        <v>2342</v>
      </c>
      <c r="BC1700" s="16"/>
      <c r="BD1700" s="16">
        <v>0</v>
      </c>
      <c r="BE1700" s="16"/>
      <c r="BF1700" s="16"/>
      <c r="BG1700" s="16"/>
      <c r="BH1700" s="19"/>
      <c r="BI1700" s="16">
        <v>0</v>
      </c>
      <c r="BJ1700" s="11">
        <v>0</v>
      </c>
      <c r="BK1700" s="11">
        <v>0</v>
      </c>
      <c r="BL1700" s="11">
        <v>0</v>
      </c>
      <c r="BM1700" s="11">
        <v>0</v>
      </c>
      <c r="BN1700" s="11">
        <v>0</v>
      </c>
      <c r="BO1700" s="11">
        <v>0</v>
      </c>
      <c r="BP1700" s="11">
        <v>0</v>
      </c>
      <c r="BQ1700" s="46">
        <v>0</v>
      </c>
    </row>
    <row r="1701" ht="20.1" customHeight="1" spans="3:69">
      <c r="C1701" s="19">
        <v>80002028</v>
      </c>
      <c r="D1701" s="17" t="s">
        <v>2343</v>
      </c>
      <c r="E1701" s="16">
        <v>1</v>
      </c>
      <c r="F1701" s="16">
        <v>80002028</v>
      </c>
      <c r="G1701" s="19">
        <v>0</v>
      </c>
      <c r="H1701" s="18">
        <v>0</v>
      </c>
      <c r="I1701" s="19">
        <v>1</v>
      </c>
      <c r="J1701" s="19">
        <v>0</v>
      </c>
      <c r="K1701" s="19">
        <v>0</v>
      </c>
      <c r="L1701" s="16">
        <v>0</v>
      </c>
      <c r="M1701" s="16">
        <v>0</v>
      </c>
      <c r="N1701" s="16">
        <v>2</v>
      </c>
      <c r="O1701" s="16">
        <v>9</v>
      </c>
      <c r="P1701" s="16">
        <v>0.1</v>
      </c>
      <c r="Q1701" s="16">
        <v>0</v>
      </c>
      <c r="R1701" s="11">
        <v>0</v>
      </c>
      <c r="S1701" s="16">
        <v>0</v>
      </c>
      <c r="T1701" s="16">
        <v>1</v>
      </c>
      <c r="U1701" s="16">
        <v>1</v>
      </c>
      <c r="V1701" s="16">
        <v>0</v>
      </c>
      <c r="W1701" s="16">
        <v>2</v>
      </c>
      <c r="X1701" s="16">
        <v>0</v>
      </c>
      <c r="Y1701" s="16">
        <v>0</v>
      </c>
      <c r="Z1701" s="16">
        <v>0</v>
      </c>
      <c r="AA1701" s="16">
        <v>0</v>
      </c>
      <c r="AB1701" s="16">
        <v>0</v>
      </c>
      <c r="AC1701" s="16">
        <v>0</v>
      </c>
      <c r="AD1701" s="16">
        <v>3</v>
      </c>
      <c r="AE1701" s="16">
        <v>2</v>
      </c>
      <c r="AF1701" s="16" t="s">
        <v>171</v>
      </c>
      <c r="AG1701" s="11">
        <v>0</v>
      </c>
      <c r="AH1701" s="11">
        <v>0</v>
      </c>
      <c r="AI1701" s="11">
        <v>0</v>
      </c>
      <c r="AJ1701" s="11">
        <v>1.5</v>
      </c>
      <c r="AK1701" s="16">
        <v>0</v>
      </c>
      <c r="AL1701" s="16">
        <v>0</v>
      </c>
      <c r="AM1701" s="16">
        <v>0</v>
      </c>
      <c r="AN1701" s="16">
        <v>0</v>
      </c>
      <c r="AO1701" s="16">
        <v>3000</v>
      </c>
      <c r="AP1701" s="16">
        <v>0.5</v>
      </c>
      <c r="AQ1701" s="16">
        <v>0</v>
      </c>
      <c r="AR1701" s="11">
        <v>0</v>
      </c>
      <c r="AS1701" s="16">
        <v>0</v>
      </c>
      <c r="AT1701" s="17" t="s">
        <v>163</v>
      </c>
      <c r="AU1701" s="16">
        <v>0</v>
      </c>
      <c r="AV1701" s="19">
        <v>10000007</v>
      </c>
      <c r="AW1701" s="19">
        <v>23000040</v>
      </c>
      <c r="AX1701" s="17" t="s">
        <v>164</v>
      </c>
      <c r="AY1701" s="16">
        <v>0</v>
      </c>
      <c r="AZ1701" s="18">
        <v>0</v>
      </c>
      <c r="BA1701" s="18">
        <v>1</v>
      </c>
      <c r="BB1701" s="39" t="s">
        <v>1046</v>
      </c>
      <c r="BC1701" s="16">
        <v>0</v>
      </c>
      <c r="BD1701" s="16">
        <v>0</v>
      </c>
      <c r="BE1701" s="16"/>
      <c r="BF1701" s="16"/>
      <c r="BG1701" s="16"/>
      <c r="BH1701" s="19"/>
      <c r="BI1701" s="16">
        <v>0</v>
      </c>
      <c r="BJ1701" s="11">
        <v>0</v>
      </c>
      <c r="BK1701" s="11">
        <v>0</v>
      </c>
      <c r="BL1701" s="11">
        <v>0</v>
      </c>
      <c r="BM1701" s="11">
        <v>0</v>
      </c>
      <c r="BN1701" s="11">
        <v>0</v>
      </c>
      <c r="BO1701" s="11">
        <v>0</v>
      </c>
      <c r="BP1701" s="11">
        <v>0</v>
      </c>
      <c r="BQ1701" s="46">
        <v>0</v>
      </c>
    </row>
    <row r="1702" ht="20.1" customHeight="1" spans="3:69">
      <c r="C1702" s="19">
        <v>80003001</v>
      </c>
      <c r="D1702" s="57" t="s">
        <v>2344</v>
      </c>
      <c r="E1702" s="58">
        <v>1</v>
      </c>
      <c r="F1702" s="19">
        <v>80003001</v>
      </c>
      <c r="G1702" s="58">
        <v>0</v>
      </c>
      <c r="H1702" s="64">
        <v>0</v>
      </c>
      <c r="I1702" s="63">
        <v>1</v>
      </c>
      <c r="J1702" s="63">
        <v>0</v>
      </c>
      <c r="K1702" s="63">
        <v>0</v>
      </c>
      <c r="L1702" s="58">
        <v>0</v>
      </c>
      <c r="M1702" s="58">
        <v>0</v>
      </c>
      <c r="N1702" s="58">
        <v>2</v>
      </c>
      <c r="O1702" s="58">
        <v>3</v>
      </c>
      <c r="P1702" s="58">
        <v>0.2</v>
      </c>
      <c r="Q1702" s="58">
        <v>0</v>
      </c>
      <c r="R1702" s="66">
        <v>0</v>
      </c>
      <c r="S1702" s="58">
        <v>0</v>
      </c>
      <c r="T1702" s="58">
        <v>1</v>
      </c>
      <c r="U1702" s="58">
        <v>1</v>
      </c>
      <c r="V1702" s="58">
        <v>0</v>
      </c>
      <c r="W1702" s="58">
        <v>0.3</v>
      </c>
      <c r="X1702" s="58">
        <v>0</v>
      </c>
      <c r="Y1702" s="58">
        <v>0</v>
      </c>
      <c r="Z1702" s="58">
        <v>0</v>
      </c>
      <c r="AA1702" s="58">
        <v>0</v>
      </c>
      <c r="AB1702" s="58">
        <v>0</v>
      </c>
      <c r="AC1702" s="58">
        <v>1</v>
      </c>
      <c r="AD1702" s="58">
        <v>3</v>
      </c>
      <c r="AE1702" s="58">
        <v>1</v>
      </c>
      <c r="AF1702" s="58">
        <v>2</v>
      </c>
      <c r="AG1702" s="66">
        <v>0</v>
      </c>
      <c r="AH1702" s="66">
        <v>2</v>
      </c>
      <c r="AI1702" s="66">
        <v>0</v>
      </c>
      <c r="AJ1702" s="66">
        <v>1.5</v>
      </c>
      <c r="AK1702" s="58">
        <v>0</v>
      </c>
      <c r="AL1702" s="58">
        <v>0</v>
      </c>
      <c r="AM1702" s="58">
        <v>0</v>
      </c>
      <c r="AN1702" s="58">
        <v>0.5</v>
      </c>
      <c r="AO1702" s="58">
        <v>2000</v>
      </c>
      <c r="AP1702" s="58">
        <v>0.1</v>
      </c>
      <c r="AQ1702" s="58">
        <v>8</v>
      </c>
      <c r="AR1702" s="66">
        <v>0</v>
      </c>
      <c r="AS1702" s="58">
        <v>0</v>
      </c>
      <c r="AT1702" s="57" t="s">
        <v>162</v>
      </c>
      <c r="AU1702" s="58">
        <v>0</v>
      </c>
      <c r="AV1702" s="63">
        <v>0</v>
      </c>
      <c r="AW1702" s="63">
        <v>23000101</v>
      </c>
      <c r="AX1702" s="57" t="s">
        <v>384</v>
      </c>
      <c r="AY1702" s="58">
        <v>0</v>
      </c>
      <c r="AZ1702" s="64">
        <v>0</v>
      </c>
      <c r="BA1702" s="64">
        <v>1</v>
      </c>
      <c r="BB1702" s="81" t="s">
        <v>2345</v>
      </c>
      <c r="BC1702" s="58">
        <v>0</v>
      </c>
      <c r="BD1702" s="58">
        <v>0</v>
      </c>
      <c r="BE1702" s="58">
        <v>0</v>
      </c>
      <c r="BF1702" s="58">
        <v>0</v>
      </c>
      <c r="BG1702" s="58">
        <v>0</v>
      </c>
      <c r="BH1702" s="58">
        <v>0</v>
      </c>
      <c r="BI1702" s="58">
        <v>0</v>
      </c>
      <c r="BJ1702" s="66">
        <v>0</v>
      </c>
      <c r="BK1702" s="66">
        <v>0</v>
      </c>
      <c r="BL1702" s="66">
        <v>0</v>
      </c>
      <c r="BM1702" s="66">
        <v>0</v>
      </c>
      <c r="BN1702" s="66">
        <v>0</v>
      </c>
      <c r="BO1702" s="66">
        <v>1</v>
      </c>
      <c r="BP1702" s="11">
        <v>0</v>
      </c>
      <c r="BQ1702" s="46">
        <v>0</v>
      </c>
    </row>
    <row r="1703" ht="20.1" customHeight="1" spans="3:69">
      <c r="C1703" s="19">
        <v>80003002</v>
      </c>
      <c r="D1703" s="57" t="s">
        <v>2346</v>
      </c>
      <c r="E1703" s="58">
        <v>1</v>
      </c>
      <c r="F1703" s="19">
        <v>80003002</v>
      </c>
      <c r="G1703" s="58">
        <v>0</v>
      </c>
      <c r="H1703" s="64">
        <v>0</v>
      </c>
      <c r="I1703" s="63">
        <v>1</v>
      </c>
      <c r="J1703" s="63">
        <v>0</v>
      </c>
      <c r="K1703" s="63">
        <v>0</v>
      </c>
      <c r="L1703" s="58">
        <v>0</v>
      </c>
      <c r="M1703" s="58">
        <v>0</v>
      </c>
      <c r="N1703" s="58">
        <v>2</v>
      </c>
      <c r="O1703" s="58">
        <v>1</v>
      </c>
      <c r="P1703" s="58">
        <v>0.1</v>
      </c>
      <c r="Q1703" s="58">
        <v>0</v>
      </c>
      <c r="R1703" s="66">
        <v>2</v>
      </c>
      <c r="S1703" s="58">
        <v>0</v>
      </c>
      <c r="T1703" s="58">
        <v>1</v>
      </c>
      <c r="U1703" s="58">
        <v>1</v>
      </c>
      <c r="V1703" s="58">
        <v>0</v>
      </c>
      <c r="W1703" s="58">
        <v>2</v>
      </c>
      <c r="X1703" s="58">
        <v>0</v>
      </c>
      <c r="Y1703" s="58">
        <v>0</v>
      </c>
      <c r="Z1703" s="58">
        <v>0</v>
      </c>
      <c r="AA1703" s="58">
        <v>0</v>
      </c>
      <c r="AB1703" s="58">
        <v>0</v>
      </c>
      <c r="AC1703" s="58">
        <v>1</v>
      </c>
      <c r="AD1703" s="58">
        <v>5</v>
      </c>
      <c r="AE1703" s="58">
        <v>1</v>
      </c>
      <c r="AF1703" s="58">
        <v>1</v>
      </c>
      <c r="AG1703" s="66">
        <v>7</v>
      </c>
      <c r="AH1703" s="66">
        <v>1</v>
      </c>
      <c r="AI1703" s="66">
        <v>0</v>
      </c>
      <c r="AJ1703" s="66">
        <v>1.5</v>
      </c>
      <c r="AK1703" s="58">
        <v>0</v>
      </c>
      <c r="AL1703" s="58">
        <v>0</v>
      </c>
      <c r="AM1703" s="58">
        <v>0</v>
      </c>
      <c r="AN1703" s="58">
        <v>0</v>
      </c>
      <c r="AO1703" s="58">
        <v>500</v>
      </c>
      <c r="AP1703" s="58">
        <v>0.1</v>
      </c>
      <c r="AQ1703" s="58">
        <v>0</v>
      </c>
      <c r="AR1703" s="66">
        <v>0</v>
      </c>
      <c r="AS1703" s="323" t="s">
        <v>2347</v>
      </c>
      <c r="AT1703" s="57" t="s">
        <v>162</v>
      </c>
      <c r="AU1703" s="58">
        <v>0</v>
      </c>
      <c r="AV1703" s="63">
        <v>0</v>
      </c>
      <c r="AW1703" s="63">
        <v>0</v>
      </c>
      <c r="AX1703" s="57" t="s">
        <v>164</v>
      </c>
      <c r="AY1703" s="58">
        <v>0</v>
      </c>
      <c r="AZ1703" s="64">
        <v>0</v>
      </c>
      <c r="BA1703" s="64">
        <v>1</v>
      </c>
      <c r="BB1703" s="81" t="s">
        <v>2348</v>
      </c>
      <c r="BC1703" s="58">
        <v>0</v>
      </c>
      <c r="BD1703" s="58">
        <v>0</v>
      </c>
      <c r="BE1703" s="58">
        <v>0</v>
      </c>
      <c r="BF1703" s="58">
        <v>0</v>
      </c>
      <c r="BG1703" s="58">
        <v>0</v>
      </c>
      <c r="BH1703" s="58">
        <v>0</v>
      </c>
      <c r="BI1703" s="58">
        <v>0</v>
      </c>
      <c r="BJ1703" s="66">
        <v>0</v>
      </c>
      <c r="BK1703" s="66">
        <v>0</v>
      </c>
      <c r="BL1703" s="66">
        <v>0</v>
      </c>
      <c r="BM1703" s="66">
        <v>0</v>
      </c>
      <c r="BN1703" s="66">
        <v>0</v>
      </c>
      <c r="BO1703" s="66">
        <v>1</v>
      </c>
      <c r="BP1703" s="11">
        <v>0</v>
      </c>
      <c r="BQ1703" s="46">
        <v>0</v>
      </c>
    </row>
    <row r="1704" ht="19.5" customHeight="1" spans="3:69">
      <c r="C1704" s="19">
        <v>80003003</v>
      </c>
      <c r="D1704" s="57" t="s">
        <v>2349</v>
      </c>
      <c r="E1704" s="63">
        <v>1</v>
      </c>
      <c r="F1704" s="19">
        <v>80003003</v>
      </c>
      <c r="G1704" s="63">
        <v>0</v>
      </c>
      <c r="H1704" s="64">
        <v>0</v>
      </c>
      <c r="I1704" s="63">
        <v>1</v>
      </c>
      <c r="J1704" s="63">
        <v>0</v>
      </c>
      <c r="K1704" s="63">
        <v>0</v>
      </c>
      <c r="L1704" s="58">
        <v>0</v>
      </c>
      <c r="M1704" s="58">
        <v>0</v>
      </c>
      <c r="N1704" s="58">
        <v>2</v>
      </c>
      <c r="O1704" s="58">
        <v>1</v>
      </c>
      <c r="P1704" s="58">
        <v>0.1</v>
      </c>
      <c r="Q1704" s="58">
        <v>0</v>
      </c>
      <c r="R1704" s="66">
        <v>1</v>
      </c>
      <c r="S1704" s="58">
        <v>0</v>
      </c>
      <c r="T1704" s="58">
        <v>1</v>
      </c>
      <c r="U1704" s="58">
        <v>2</v>
      </c>
      <c r="V1704" s="58">
        <v>0</v>
      </c>
      <c r="W1704" s="58">
        <v>2</v>
      </c>
      <c r="X1704" s="58">
        <v>0</v>
      </c>
      <c r="Y1704" s="58">
        <v>1</v>
      </c>
      <c r="Z1704" s="58">
        <v>0</v>
      </c>
      <c r="AA1704" s="58">
        <v>0</v>
      </c>
      <c r="AB1704" s="58">
        <v>0</v>
      </c>
      <c r="AC1704" s="58">
        <v>0</v>
      </c>
      <c r="AD1704" s="58">
        <v>0</v>
      </c>
      <c r="AE1704" s="58">
        <v>1</v>
      </c>
      <c r="AF1704" s="58">
        <v>3</v>
      </c>
      <c r="AG1704" s="66">
        <v>0</v>
      </c>
      <c r="AH1704" s="66">
        <v>1</v>
      </c>
      <c r="AI1704" s="66">
        <v>0</v>
      </c>
      <c r="AJ1704" s="66">
        <v>1.5</v>
      </c>
      <c r="AK1704" s="58">
        <v>0</v>
      </c>
      <c r="AL1704" s="58">
        <v>0</v>
      </c>
      <c r="AM1704" s="58">
        <v>0</v>
      </c>
      <c r="AN1704" s="58">
        <v>0</v>
      </c>
      <c r="AO1704" s="58">
        <v>3000</v>
      </c>
      <c r="AP1704" s="58">
        <v>0.5</v>
      </c>
      <c r="AQ1704" s="58">
        <v>0</v>
      </c>
      <c r="AR1704" s="66">
        <v>0</v>
      </c>
      <c r="AS1704" s="58">
        <v>80005021</v>
      </c>
      <c r="AT1704" s="62" t="s">
        <v>162</v>
      </c>
      <c r="AU1704" s="58" t="s">
        <v>353</v>
      </c>
      <c r="AV1704" s="63">
        <v>0</v>
      </c>
      <c r="AW1704" s="63">
        <v>23000102</v>
      </c>
      <c r="AX1704" s="57" t="s">
        <v>164</v>
      </c>
      <c r="AY1704" s="58">
        <v>0</v>
      </c>
      <c r="AZ1704" s="64">
        <v>0</v>
      </c>
      <c r="BA1704" s="64">
        <v>0</v>
      </c>
      <c r="BB1704" s="81" t="s">
        <v>2350</v>
      </c>
      <c r="BC1704" s="58">
        <v>0</v>
      </c>
      <c r="BD1704" s="58">
        <v>0</v>
      </c>
      <c r="BE1704" s="58">
        <v>0</v>
      </c>
      <c r="BF1704" s="58">
        <v>0</v>
      </c>
      <c r="BG1704" s="58">
        <v>0</v>
      </c>
      <c r="BH1704" s="58">
        <v>0</v>
      </c>
      <c r="BI1704" s="87">
        <v>0</v>
      </c>
      <c r="BJ1704" s="66">
        <v>0</v>
      </c>
      <c r="BK1704" s="66">
        <v>0</v>
      </c>
      <c r="BL1704" s="66">
        <v>0</v>
      </c>
      <c r="BM1704" s="66">
        <v>0</v>
      </c>
      <c r="BN1704" s="66">
        <v>0</v>
      </c>
      <c r="BO1704" s="66">
        <v>1</v>
      </c>
      <c r="BP1704" s="11">
        <v>0</v>
      </c>
      <c r="BQ1704" s="46">
        <v>0</v>
      </c>
    </row>
    <row r="1705" ht="19.5" customHeight="1" spans="3:69">
      <c r="C1705" s="63">
        <v>80003004</v>
      </c>
      <c r="D1705" s="62" t="s">
        <v>2351</v>
      </c>
      <c r="E1705" s="63">
        <v>1</v>
      </c>
      <c r="F1705" s="63">
        <v>80003004</v>
      </c>
      <c r="G1705" s="63">
        <v>0</v>
      </c>
      <c r="H1705" s="63">
        <v>0</v>
      </c>
      <c r="I1705" s="63">
        <v>1</v>
      </c>
      <c r="J1705" s="63">
        <v>0</v>
      </c>
      <c r="K1705" s="63">
        <v>0</v>
      </c>
      <c r="L1705" s="63">
        <v>0</v>
      </c>
      <c r="M1705" s="63">
        <v>0</v>
      </c>
      <c r="N1705" s="63">
        <v>2</v>
      </c>
      <c r="O1705" s="63">
        <v>6</v>
      </c>
      <c r="P1705" s="63">
        <v>1</v>
      </c>
      <c r="Q1705" s="63">
        <v>1</v>
      </c>
      <c r="R1705" s="63">
        <v>1</v>
      </c>
      <c r="S1705" s="63">
        <v>0</v>
      </c>
      <c r="T1705" s="63">
        <v>1</v>
      </c>
      <c r="U1705" s="63">
        <v>2</v>
      </c>
      <c r="V1705" s="63">
        <v>0</v>
      </c>
      <c r="W1705" s="63">
        <v>3</v>
      </c>
      <c r="X1705" s="63">
        <v>0</v>
      </c>
      <c r="Y1705" s="63">
        <v>1</v>
      </c>
      <c r="Z1705" s="63">
        <v>0</v>
      </c>
      <c r="AA1705" s="63">
        <v>0</v>
      </c>
      <c r="AB1705" s="63">
        <v>0</v>
      </c>
      <c r="AC1705" s="63">
        <v>1</v>
      </c>
      <c r="AD1705" s="63">
        <v>15</v>
      </c>
      <c r="AE1705" s="63">
        <v>1</v>
      </c>
      <c r="AF1705" s="63">
        <v>4</v>
      </c>
      <c r="AG1705" s="63">
        <v>0</v>
      </c>
      <c r="AH1705" s="63">
        <v>1</v>
      </c>
      <c r="AI1705" s="63">
        <v>0</v>
      </c>
      <c r="AJ1705" s="63">
        <v>3</v>
      </c>
      <c r="AK1705" s="63">
        <v>0</v>
      </c>
      <c r="AL1705" s="63">
        <v>0</v>
      </c>
      <c r="AM1705" s="63">
        <v>0</v>
      </c>
      <c r="AN1705" s="63">
        <v>0</v>
      </c>
      <c r="AO1705" s="63">
        <v>2000</v>
      </c>
      <c r="AP1705" s="63">
        <v>0</v>
      </c>
      <c r="AQ1705" s="63">
        <v>0</v>
      </c>
      <c r="AR1705" s="63">
        <v>0</v>
      </c>
      <c r="AS1705" s="63">
        <v>80005031</v>
      </c>
      <c r="AT1705" s="62" t="s">
        <v>162</v>
      </c>
      <c r="AU1705" s="63" t="s">
        <v>353</v>
      </c>
      <c r="AV1705" s="63">
        <v>0</v>
      </c>
      <c r="AW1705" s="63">
        <v>23000103</v>
      </c>
      <c r="AX1705" s="62" t="s">
        <v>164</v>
      </c>
      <c r="AY1705" s="63">
        <v>0</v>
      </c>
      <c r="AZ1705" s="63">
        <v>0</v>
      </c>
      <c r="BA1705" s="63">
        <v>0</v>
      </c>
      <c r="BB1705" s="86" t="s">
        <v>2352</v>
      </c>
      <c r="BC1705" s="63">
        <v>0</v>
      </c>
      <c r="BD1705" s="63">
        <v>0</v>
      </c>
      <c r="BE1705" s="63">
        <v>0</v>
      </c>
      <c r="BF1705" s="63">
        <v>0</v>
      </c>
      <c r="BG1705" s="63">
        <v>0</v>
      </c>
      <c r="BH1705" s="63">
        <v>0</v>
      </c>
      <c r="BI1705" s="87">
        <v>0</v>
      </c>
      <c r="BJ1705" s="63">
        <v>0</v>
      </c>
      <c r="BK1705" s="63">
        <v>0</v>
      </c>
      <c r="BL1705" s="63">
        <v>0</v>
      </c>
      <c r="BM1705" s="63">
        <v>0</v>
      </c>
      <c r="BN1705" s="63">
        <v>0</v>
      </c>
      <c r="BO1705" s="63">
        <v>1</v>
      </c>
      <c r="BP1705" s="11">
        <v>0</v>
      </c>
      <c r="BQ1705" s="46">
        <v>0</v>
      </c>
    </row>
    <row r="1706" ht="18.75" customHeight="1" spans="3:69">
      <c r="C1706" s="19">
        <v>80003005</v>
      </c>
      <c r="D1706" s="62" t="s">
        <v>920</v>
      </c>
      <c r="E1706" s="63">
        <v>1</v>
      </c>
      <c r="F1706" s="19">
        <v>80003005</v>
      </c>
      <c r="G1706" s="63">
        <v>0</v>
      </c>
      <c r="H1706" s="64">
        <v>0</v>
      </c>
      <c r="I1706" s="63">
        <v>1</v>
      </c>
      <c r="J1706" s="63">
        <v>0</v>
      </c>
      <c r="K1706" s="63">
        <v>0</v>
      </c>
      <c r="L1706" s="63">
        <v>0</v>
      </c>
      <c r="M1706" s="63">
        <v>0</v>
      </c>
      <c r="N1706" s="63">
        <v>2</v>
      </c>
      <c r="O1706" s="63">
        <v>10</v>
      </c>
      <c r="P1706" s="63">
        <v>0.2</v>
      </c>
      <c r="Q1706" s="63">
        <v>0</v>
      </c>
      <c r="R1706" s="66">
        <v>0</v>
      </c>
      <c r="S1706" s="64">
        <v>0</v>
      </c>
      <c r="T1706" s="58">
        <v>1</v>
      </c>
      <c r="U1706" s="63">
        <v>2</v>
      </c>
      <c r="V1706" s="63">
        <v>0</v>
      </c>
      <c r="W1706" s="63">
        <v>1.5</v>
      </c>
      <c r="X1706" s="63">
        <v>0</v>
      </c>
      <c r="Y1706" s="63">
        <v>0</v>
      </c>
      <c r="Z1706" s="63">
        <v>0</v>
      </c>
      <c r="AA1706" s="63">
        <v>0</v>
      </c>
      <c r="AB1706" s="63">
        <v>1</v>
      </c>
      <c r="AC1706" s="63">
        <v>1</v>
      </c>
      <c r="AD1706" s="63">
        <v>0</v>
      </c>
      <c r="AE1706" s="63">
        <v>1</v>
      </c>
      <c r="AF1706" s="63">
        <v>3</v>
      </c>
      <c r="AG1706" s="66">
        <v>2</v>
      </c>
      <c r="AH1706" s="66">
        <v>1</v>
      </c>
      <c r="AI1706" s="66">
        <v>0</v>
      </c>
      <c r="AJ1706" s="66">
        <v>6</v>
      </c>
      <c r="AK1706" s="63">
        <v>0</v>
      </c>
      <c r="AL1706" s="63">
        <v>0</v>
      </c>
      <c r="AM1706" s="63">
        <v>0</v>
      </c>
      <c r="AN1706" s="63">
        <v>0</v>
      </c>
      <c r="AO1706" s="63">
        <v>5000</v>
      </c>
      <c r="AP1706" s="63">
        <v>0.2</v>
      </c>
      <c r="AQ1706" s="63">
        <v>0</v>
      </c>
      <c r="AR1706" s="66">
        <v>0</v>
      </c>
      <c r="AS1706" s="63">
        <v>80005041</v>
      </c>
      <c r="AT1706" s="62" t="s">
        <v>162</v>
      </c>
      <c r="AU1706" s="63" t="s">
        <v>922</v>
      </c>
      <c r="AV1706" s="63">
        <v>10000006</v>
      </c>
      <c r="AW1706" s="63">
        <v>23000106</v>
      </c>
      <c r="AX1706" s="62" t="s">
        <v>923</v>
      </c>
      <c r="AY1706" s="62" t="s">
        <v>162</v>
      </c>
      <c r="AZ1706" s="64">
        <v>0</v>
      </c>
      <c r="BA1706" s="64">
        <v>0</v>
      </c>
      <c r="BB1706" s="86" t="s">
        <v>2353</v>
      </c>
      <c r="BC1706" s="63">
        <v>0</v>
      </c>
      <c r="BD1706" s="58">
        <v>0</v>
      </c>
      <c r="BE1706" s="63">
        <v>0</v>
      </c>
      <c r="BF1706" s="63">
        <v>0</v>
      </c>
      <c r="BG1706" s="63">
        <v>0</v>
      </c>
      <c r="BH1706" s="63">
        <v>0</v>
      </c>
      <c r="BI1706" s="87">
        <v>0</v>
      </c>
      <c r="BJ1706" s="66">
        <v>1</v>
      </c>
      <c r="BK1706" s="66">
        <v>0</v>
      </c>
      <c r="BL1706" s="66">
        <v>0</v>
      </c>
      <c r="BM1706" s="66">
        <v>0</v>
      </c>
      <c r="BN1706" s="66">
        <v>0</v>
      </c>
      <c r="BO1706" s="66">
        <v>1</v>
      </c>
      <c r="BP1706" s="11">
        <v>0</v>
      </c>
      <c r="BQ1706" s="46">
        <v>0</v>
      </c>
    </row>
    <row r="1707" ht="19.5" customHeight="1" spans="3:69">
      <c r="C1707" s="19">
        <v>80003006</v>
      </c>
      <c r="D1707" s="57" t="s">
        <v>2354</v>
      </c>
      <c r="E1707" s="63">
        <v>1</v>
      </c>
      <c r="F1707" s="19">
        <v>80003006</v>
      </c>
      <c r="G1707" s="63">
        <v>0</v>
      </c>
      <c r="H1707" s="64">
        <v>0</v>
      </c>
      <c r="I1707" s="63">
        <v>1</v>
      </c>
      <c r="J1707" s="63">
        <v>0</v>
      </c>
      <c r="K1707" s="63">
        <v>0</v>
      </c>
      <c r="L1707" s="58">
        <v>0</v>
      </c>
      <c r="M1707" s="58">
        <v>0</v>
      </c>
      <c r="N1707" s="58">
        <v>2</v>
      </c>
      <c r="O1707" s="58">
        <v>3</v>
      </c>
      <c r="P1707" s="58">
        <v>0.15</v>
      </c>
      <c r="Q1707" s="58">
        <v>0</v>
      </c>
      <c r="R1707" s="66">
        <v>0</v>
      </c>
      <c r="S1707" s="58">
        <v>0</v>
      </c>
      <c r="T1707" s="58">
        <v>1</v>
      </c>
      <c r="U1707" s="58">
        <v>1</v>
      </c>
      <c r="V1707" s="58">
        <v>0</v>
      </c>
      <c r="W1707" s="58">
        <v>2</v>
      </c>
      <c r="X1707" s="58">
        <v>0</v>
      </c>
      <c r="Y1707" s="58">
        <v>1</v>
      </c>
      <c r="Z1707" s="58">
        <v>0</v>
      </c>
      <c r="AA1707" s="58">
        <v>0</v>
      </c>
      <c r="AB1707" s="58">
        <v>0</v>
      </c>
      <c r="AC1707" s="58">
        <v>1</v>
      </c>
      <c r="AD1707" s="58">
        <v>0</v>
      </c>
      <c r="AE1707" s="58">
        <v>1</v>
      </c>
      <c r="AF1707" s="58">
        <v>4</v>
      </c>
      <c r="AG1707" s="66">
        <v>0</v>
      </c>
      <c r="AH1707" s="66">
        <v>1</v>
      </c>
      <c r="AI1707" s="66">
        <v>0</v>
      </c>
      <c r="AJ1707" s="66">
        <v>3</v>
      </c>
      <c r="AK1707" s="58">
        <v>0</v>
      </c>
      <c r="AL1707" s="58">
        <v>0</v>
      </c>
      <c r="AM1707" s="58">
        <v>0</v>
      </c>
      <c r="AN1707" s="58">
        <v>0</v>
      </c>
      <c r="AO1707" s="58">
        <v>3000</v>
      </c>
      <c r="AP1707" s="58">
        <v>0.2</v>
      </c>
      <c r="AQ1707" s="58">
        <v>0</v>
      </c>
      <c r="AR1707" s="66">
        <v>80005052</v>
      </c>
      <c r="AS1707" s="58">
        <v>80005051</v>
      </c>
      <c r="AT1707" s="62" t="s">
        <v>162</v>
      </c>
      <c r="AU1707" s="58" t="s">
        <v>353</v>
      </c>
      <c r="AV1707" s="63">
        <v>0</v>
      </c>
      <c r="AW1707" s="63">
        <v>23000104</v>
      </c>
      <c r="AX1707" s="57" t="s">
        <v>164</v>
      </c>
      <c r="AY1707" s="58">
        <v>0</v>
      </c>
      <c r="AZ1707" s="64">
        <v>0</v>
      </c>
      <c r="BA1707" s="64">
        <v>0</v>
      </c>
      <c r="BB1707" s="81" t="s">
        <v>2355</v>
      </c>
      <c r="BC1707" s="58">
        <v>0</v>
      </c>
      <c r="BD1707" s="58">
        <v>0</v>
      </c>
      <c r="BE1707" s="58">
        <v>0</v>
      </c>
      <c r="BF1707" s="58">
        <v>0</v>
      </c>
      <c r="BG1707" s="58">
        <v>0</v>
      </c>
      <c r="BH1707" s="58">
        <v>0</v>
      </c>
      <c r="BI1707" s="87">
        <v>0</v>
      </c>
      <c r="BJ1707" s="66">
        <v>0</v>
      </c>
      <c r="BK1707" s="66">
        <v>0</v>
      </c>
      <c r="BL1707" s="66">
        <v>0</v>
      </c>
      <c r="BM1707" s="66">
        <v>0</v>
      </c>
      <c r="BN1707" s="66">
        <v>0</v>
      </c>
      <c r="BO1707" s="66">
        <v>1</v>
      </c>
      <c r="BP1707" s="11">
        <v>0</v>
      </c>
      <c r="BQ1707" s="46">
        <v>0</v>
      </c>
    </row>
    <row r="1708" ht="20.1" customHeight="1" spans="3:69">
      <c r="C1708" s="19">
        <v>80003007</v>
      </c>
      <c r="D1708" s="57" t="s">
        <v>2356</v>
      </c>
      <c r="E1708" s="58">
        <v>1</v>
      </c>
      <c r="F1708" s="19">
        <v>80003007</v>
      </c>
      <c r="G1708" s="58">
        <v>0</v>
      </c>
      <c r="H1708" s="64">
        <v>0</v>
      </c>
      <c r="I1708" s="63">
        <v>1</v>
      </c>
      <c r="J1708" s="58">
        <v>0</v>
      </c>
      <c r="K1708" s="58">
        <v>0</v>
      </c>
      <c r="L1708" s="58">
        <v>0</v>
      </c>
      <c r="M1708" s="58">
        <v>0</v>
      </c>
      <c r="N1708" s="58">
        <v>2</v>
      </c>
      <c r="O1708" s="58">
        <v>3</v>
      </c>
      <c r="P1708" s="58">
        <v>0.2</v>
      </c>
      <c r="Q1708" s="58">
        <v>0</v>
      </c>
      <c r="R1708" s="66">
        <v>3</v>
      </c>
      <c r="S1708" s="58">
        <v>0</v>
      </c>
      <c r="T1708" s="58">
        <v>1</v>
      </c>
      <c r="U1708" s="58">
        <v>1</v>
      </c>
      <c r="V1708" s="58">
        <v>0</v>
      </c>
      <c r="W1708" s="58">
        <v>2</v>
      </c>
      <c r="X1708" s="58">
        <v>0</v>
      </c>
      <c r="Y1708" s="58">
        <v>1</v>
      </c>
      <c r="Z1708" s="58">
        <v>0</v>
      </c>
      <c r="AA1708" s="58">
        <v>0</v>
      </c>
      <c r="AB1708" s="58">
        <v>0</v>
      </c>
      <c r="AC1708" s="58">
        <v>1</v>
      </c>
      <c r="AD1708" s="58">
        <v>0</v>
      </c>
      <c r="AE1708" s="58">
        <v>1</v>
      </c>
      <c r="AF1708" s="58">
        <v>3</v>
      </c>
      <c r="AG1708" s="66">
        <v>0</v>
      </c>
      <c r="AH1708" s="66">
        <v>1</v>
      </c>
      <c r="AI1708" s="66">
        <v>0</v>
      </c>
      <c r="AJ1708" s="66">
        <v>1.5</v>
      </c>
      <c r="AK1708" s="58">
        <v>0</v>
      </c>
      <c r="AL1708" s="58">
        <v>0</v>
      </c>
      <c r="AM1708" s="58">
        <v>0</v>
      </c>
      <c r="AN1708" s="58">
        <v>0.5</v>
      </c>
      <c r="AO1708" s="58">
        <v>3000</v>
      </c>
      <c r="AP1708" s="58">
        <v>0.9</v>
      </c>
      <c r="AQ1708" s="58">
        <v>0</v>
      </c>
      <c r="AR1708" s="66">
        <v>0</v>
      </c>
      <c r="AS1708" s="58">
        <v>80005061</v>
      </c>
      <c r="AT1708" s="57" t="s">
        <v>162</v>
      </c>
      <c r="AU1708" s="58" t="s">
        <v>353</v>
      </c>
      <c r="AV1708" s="63">
        <v>10000001</v>
      </c>
      <c r="AW1708" s="63">
        <v>23000105</v>
      </c>
      <c r="AX1708" s="57" t="s">
        <v>502</v>
      </c>
      <c r="AY1708" s="58">
        <v>0</v>
      </c>
      <c r="AZ1708" s="64">
        <v>0</v>
      </c>
      <c r="BA1708" s="64">
        <v>0</v>
      </c>
      <c r="BB1708" s="110" t="s">
        <v>2357</v>
      </c>
      <c r="BC1708" s="58">
        <v>0</v>
      </c>
      <c r="BD1708" s="58">
        <v>0</v>
      </c>
      <c r="BE1708" s="58">
        <v>0</v>
      </c>
      <c r="BF1708" s="58">
        <v>0</v>
      </c>
      <c r="BG1708" s="58">
        <v>0</v>
      </c>
      <c r="BH1708" s="58">
        <v>0</v>
      </c>
      <c r="BI1708" s="87">
        <v>0</v>
      </c>
      <c r="BJ1708" s="66">
        <v>0</v>
      </c>
      <c r="BK1708" s="66">
        <v>0</v>
      </c>
      <c r="BL1708" s="66">
        <v>0</v>
      </c>
      <c r="BM1708" s="66">
        <v>0</v>
      </c>
      <c r="BN1708" s="66">
        <v>0</v>
      </c>
      <c r="BO1708" s="66">
        <v>1</v>
      </c>
      <c r="BP1708" s="11">
        <v>0</v>
      </c>
      <c r="BQ1708" s="46">
        <v>0</v>
      </c>
    </row>
    <row r="1709" ht="19.5" customHeight="1" spans="3:69">
      <c r="C1709" s="19">
        <v>80003008</v>
      </c>
      <c r="D1709" s="57" t="s">
        <v>2358</v>
      </c>
      <c r="E1709" s="63">
        <v>1</v>
      </c>
      <c r="F1709" s="19">
        <v>80003008</v>
      </c>
      <c r="G1709" s="63">
        <v>0</v>
      </c>
      <c r="H1709" s="64">
        <v>0</v>
      </c>
      <c r="I1709" s="63">
        <v>1</v>
      </c>
      <c r="J1709" s="63">
        <v>0</v>
      </c>
      <c r="K1709" s="63">
        <v>0</v>
      </c>
      <c r="L1709" s="58">
        <v>0</v>
      </c>
      <c r="M1709" s="58">
        <v>0</v>
      </c>
      <c r="N1709" s="58">
        <v>2</v>
      </c>
      <c r="O1709" s="58" t="s">
        <v>2359</v>
      </c>
      <c r="P1709" s="58" t="s">
        <v>2360</v>
      </c>
      <c r="Q1709" s="58">
        <v>0</v>
      </c>
      <c r="R1709" s="66">
        <v>0</v>
      </c>
      <c r="S1709" s="58">
        <v>0</v>
      </c>
      <c r="T1709" s="58">
        <v>1</v>
      </c>
      <c r="U1709" s="58">
        <v>1</v>
      </c>
      <c r="V1709" s="58">
        <v>0</v>
      </c>
      <c r="W1709" s="58">
        <v>0</v>
      </c>
      <c r="X1709" s="58">
        <v>0</v>
      </c>
      <c r="Y1709" s="58">
        <v>1</v>
      </c>
      <c r="Z1709" s="58">
        <v>0</v>
      </c>
      <c r="AA1709" s="58">
        <v>0</v>
      </c>
      <c r="AB1709" s="58">
        <v>0</v>
      </c>
      <c r="AC1709" s="58">
        <v>1</v>
      </c>
      <c r="AD1709" s="58">
        <v>0</v>
      </c>
      <c r="AE1709" s="58">
        <v>1</v>
      </c>
      <c r="AF1709" s="58">
        <v>6</v>
      </c>
      <c r="AG1709" s="66">
        <v>0</v>
      </c>
      <c r="AH1709" s="66">
        <v>1</v>
      </c>
      <c r="AI1709" s="66">
        <v>0</v>
      </c>
      <c r="AJ1709" s="66">
        <v>3</v>
      </c>
      <c r="AK1709" s="58">
        <v>0</v>
      </c>
      <c r="AL1709" s="58">
        <v>0</v>
      </c>
      <c r="AM1709" s="58">
        <v>0</v>
      </c>
      <c r="AN1709" s="58">
        <v>0</v>
      </c>
      <c r="AO1709" s="58">
        <v>2000</v>
      </c>
      <c r="AP1709" s="58">
        <v>0</v>
      </c>
      <c r="AQ1709" s="58">
        <v>0</v>
      </c>
      <c r="AR1709" s="302" t="s">
        <v>2361</v>
      </c>
      <c r="AS1709" s="58">
        <v>80005072</v>
      </c>
      <c r="AT1709" s="62" t="s">
        <v>162</v>
      </c>
      <c r="AU1709" s="58" t="s">
        <v>353</v>
      </c>
      <c r="AV1709" s="63">
        <v>0</v>
      </c>
      <c r="AW1709" s="63">
        <v>0</v>
      </c>
      <c r="AX1709" s="57" t="s">
        <v>164</v>
      </c>
      <c r="AY1709" s="58">
        <v>0</v>
      </c>
      <c r="AZ1709" s="64">
        <v>0</v>
      </c>
      <c r="BA1709" s="64">
        <v>0</v>
      </c>
      <c r="BB1709" s="81" t="s">
        <v>2362</v>
      </c>
      <c r="BC1709" s="58">
        <v>0</v>
      </c>
      <c r="BD1709" s="58">
        <v>0</v>
      </c>
      <c r="BE1709" s="58">
        <v>0</v>
      </c>
      <c r="BF1709" s="58">
        <v>0</v>
      </c>
      <c r="BG1709" s="58">
        <v>0</v>
      </c>
      <c r="BH1709" s="58">
        <v>0</v>
      </c>
      <c r="BI1709" s="87">
        <v>0</v>
      </c>
      <c r="BJ1709" s="66">
        <v>0</v>
      </c>
      <c r="BK1709" s="66">
        <v>0</v>
      </c>
      <c r="BL1709" s="66">
        <v>0</v>
      </c>
      <c r="BM1709" s="66">
        <v>0</v>
      </c>
      <c r="BN1709" s="66">
        <v>0</v>
      </c>
      <c r="BO1709" s="66">
        <v>1</v>
      </c>
      <c r="BP1709" s="11">
        <v>0</v>
      </c>
      <c r="BQ1709" s="46">
        <v>0</v>
      </c>
    </row>
    <row r="1710" ht="20.1" customHeight="1" spans="3:69">
      <c r="C1710" s="19">
        <v>80003101</v>
      </c>
      <c r="D1710" s="17" t="s">
        <v>2363</v>
      </c>
      <c r="E1710" s="16">
        <v>1</v>
      </c>
      <c r="F1710" s="16">
        <v>80003001</v>
      </c>
      <c r="G1710" s="19">
        <v>0</v>
      </c>
      <c r="H1710" s="18">
        <v>0</v>
      </c>
      <c r="I1710" s="19">
        <v>1</v>
      </c>
      <c r="J1710" s="19">
        <v>0</v>
      </c>
      <c r="K1710" s="19">
        <v>0</v>
      </c>
      <c r="L1710" s="16">
        <v>0</v>
      </c>
      <c r="M1710" s="16">
        <v>0</v>
      </c>
      <c r="N1710" s="16">
        <v>1</v>
      </c>
      <c r="O1710" s="16">
        <v>0</v>
      </c>
      <c r="P1710" s="16">
        <v>0</v>
      </c>
      <c r="Q1710" s="16">
        <v>0</v>
      </c>
      <c r="R1710" s="11">
        <v>0</v>
      </c>
      <c r="S1710" s="16">
        <v>0</v>
      </c>
      <c r="T1710" s="16">
        <v>1</v>
      </c>
      <c r="U1710" s="16">
        <v>2</v>
      </c>
      <c r="V1710" s="16">
        <v>0</v>
      </c>
      <c r="W1710" s="16">
        <v>0</v>
      </c>
      <c r="X1710" s="16">
        <v>0</v>
      </c>
      <c r="Y1710" s="16">
        <v>0</v>
      </c>
      <c r="Z1710" s="16">
        <v>0</v>
      </c>
      <c r="AA1710" s="16">
        <v>0</v>
      </c>
      <c r="AB1710" s="16">
        <v>0</v>
      </c>
      <c r="AC1710" s="16">
        <v>0</v>
      </c>
      <c r="AD1710" s="16">
        <v>9</v>
      </c>
      <c r="AE1710" s="16">
        <v>2</v>
      </c>
      <c r="AF1710" s="16" t="s">
        <v>171</v>
      </c>
      <c r="AG1710" s="11">
        <v>2</v>
      </c>
      <c r="AH1710" s="11">
        <v>2</v>
      </c>
      <c r="AI1710" s="11">
        <v>0</v>
      </c>
      <c r="AJ1710" s="11">
        <v>1.5</v>
      </c>
      <c r="AK1710" s="16">
        <v>0</v>
      </c>
      <c r="AL1710" s="16">
        <v>0</v>
      </c>
      <c r="AM1710" s="16">
        <v>0</v>
      </c>
      <c r="AN1710" s="16">
        <v>1</v>
      </c>
      <c r="AO1710" s="16">
        <v>3000</v>
      </c>
      <c r="AP1710" s="16">
        <v>0.5</v>
      </c>
      <c r="AQ1710" s="16">
        <v>0</v>
      </c>
      <c r="AR1710" s="11">
        <v>0</v>
      </c>
      <c r="AS1710" s="16" t="s">
        <v>162</v>
      </c>
      <c r="AT1710" s="17" t="s">
        <v>218</v>
      </c>
      <c r="AU1710" s="16">
        <v>0</v>
      </c>
      <c r="AV1710" s="19">
        <v>0</v>
      </c>
      <c r="AW1710" s="19">
        <v>0</v>
      </c>
      <c r="AX1710" s="17" t="s">
        <v>164</v>
      </c>
      <c r="AY1710" s="16">
        <v>0</v>
      </c>
      <c r="AZ1710" s="18">
        <v>0</v>
      </c>
      <c r="BA1710" s="18">
        <v>0</v>
      </c>
      <c r="BB1710" s="39" t="s">
        <v>2364</v>
      </c>
      <c r="BC1710" s="16"/>
      <c r="BD1710" s="16">
        <v>0</v>
      </c>
      <c r="BE1710" s="16"/>
      <c r="BF1710" s="16"/>
      <c r="BG1710" s="16"/>
      <c r="BH1710" s="16"/>
      <c r="BI1710" s="16">
        <v>0</v>
      </c>
      <c r="BJ1710" s="11">
        <v>0</v>
      </c>
      <c r="BK1710" s="11">
        <v>0</v>
      </c>
      <c r="BL1710" s="11">
        <v>0</v>
      </c>
      <c r="BM1710" s="11">
        <v>0</v>
      </c>
      <c r="BN1710" s="11">
        <v>0</v>
      </c>
      <c r="BO1710" s="11">
        <v>0</v>
      </c>
      <c r="BP1710" s="11">
        <v>0</v>
      </c>
      <c r="BQ1710" s="46">
        <v>0</v>
      </c>
    </row>
    <row r="1711" ht="20.1" customHeight="1" spans="3:69">
      <c r="C1711" s="19">
        <v>80003102</v>
      </c>
      <c r="D1711" s="17" t="s">
        <v>2365</v>
      </c>
      <c r="E1711" s="16">
        <v>1</v>
      </c>
      <c r="F1711" s="16">
        <v>80003002</v>
      </c>
      <c r="G1711" s="19">
        <v>0</v>
      </c>
      <c r="H1711" s="18">
        <v>0</v>
      </c>
      <c r="I1711" s="19">
        <v>1</v>
      </c>
      <c r="J1711" s="19">
        <v>0</v>
      </c>
      <c r="K1711" s="19">
        <v>0</v>
      </c>
      <c r="L1711" s="16">
        <v>0</v>
      </c>
      <c r="M1711" s="16">
        <v>0</v>
      </c>
      <c r="N1711" s="16">
        <v>1</v>
      </c>
      <c r="O1711" s="16">
        <v>0</v>
      </c>
      <c r="P1711" s="16">
        <v>0</v>
      </c>
      <c r="Q1711" s="16">
        <v>0</v>
      </c>
      <c r="R1711" s="11">
        <v>0</v>
      </c>
      <c r="S1711" s="16">
        <v>0</v>
      </c>
      <c r="T1711" s="16">
        <v>1</v>
      </c>
      <c r="U1711" s="16">
        <v>2</v>
      </c>
      <c r="V1711" s="16">
        <v>0</v>
      </c>
      <c r="W1711" s="16">
        <v>0</v>
      </c>
      <c r="X1711" s="16">
        <v>0</v>
      </c>
      <c r="Y1711" s="16">
        <v>0</v>
      </c>
      <c r="Z1711" s="16">
        <v>0</v>
      </c>
      <c r="AA1711" s="16">
        <v>0</v>
      </c>
      <c r="AB1711" s="16">
        <v>0</v>
      </c>
      <c r="AC1711" s="16">
        <v>0</v>
      </c>
      <c r="AD1711" s="16">
        <v>9</v>
      </c>
      <c r="AE1711" s="16">
        <v>2</v>
      </c>
      <c r="AF1711" s="16" t="s">
        <v>171</v>
      </c>
      <c r="AG1711" s="11">
        <v>2</v>
      </c>
      <c r="AH1711" s="11">
        <v>2</v>
      </c>
      <c r="AI1711" s="11">
        <v>0</v>
      </c>
      <c r="AJ1711" s="11">
        <v>1.5</v>
      </c>
      <c r="AK1711" s="16">
        <v>0</v>
      </c>
      <c r="AL1711" s="16">
        <v>0</v>
      </c>
      <c r="AM1711" s="16">
        <v>0</v>
      </c>
      <c r="AN1711" s="16">
        <v>1</v>
      </c>
      <c r="AO1711" s="16">
        <v>3000</v>
      </c>
      <c r="AP1711" s="16">
        <v>0.5</v>
      </c>
      <c r="AQ1711" s="16">
        <v>0</v>
      </c>
      <c r="AR1711" s="11">
        <v>0</v>
      </c>
      <c r="AS1711" s="16" t="s">
        <v>162</v>
      </c>
      <c r="AT1711" s="17" t="s">
        <v>218</v>
      </c>
      <c r="AU1711" s="16">
        <v>0</v>
      </c>
      <c r="AV1711" s="19">
        <v>0</v>
      </c>
      <c r="AW1711" s="19">
        <v>0</v>
      </c>
      <c r="AX1711" s="17" t="s">
        <v>164</v>
      </c>
      <c r="AY1711" s="16">
        <v>0</v>
      </c>
      <c r="AZ1711" s="18">
        <v>0</v>
      </c>
      <c r="BA1711" s="18">
        <v>0</v>
      </c>
      <c r="BB1711" s="39" t="s">
        <v>2364</v>
      </c>
      <c r="BC1711" s="16"/>
      <c r="BD1711" s="16">
        <v>0</v>
      </c>
      <c r="BE1711" s="16"/>
      <c r="BF1711" s="16"/>
      <c r="BG1711" s="16"/>
      <c r="BH1711" s="16"/>
      <c r="BI1711" s="16">
        <v>0</v>
      </c>
      <c r="BJ1711" s="11">
        <v>0</v>
      </c>
      <c r="BK1711" s="11">
        <v>0</v>
      </c>
      <c r="BL1711" s="11">
        <v>0</v>
      </c>
      <c r="BM1711" s="11">
        <v>0</v>
      </c>
      <c r="BN1711" s="11">
        <v>0</v>
      </c>
      <c r="BO1711" s="11">
        <v>0</v>
      </c>
      <c r="BP1711" s="11">
        <v>0</v>
      </c>
      <c r="BQ1711" s="46">
        <v>0</v>
      </c>
    </row>
    <row r="1712" ht="20.1" customHeight="1" spans="3:69">
      <c r="C1712" s="19">
        <v>80003103</v>
      </c>
      <c r="D1712" s="17" t="s">
        <v>2366</v>
      </c>
      <c r="E1712" s="16">
        <v>1</v>
      </c>
      <c r="F1712" s="16">
        <v>80003003</v>
      </c>
      <c r="G1712" s="19">
        <v>0</v>
      </c>
      <c r="H1712" s="18">
        <v>0</v>
      </c>
      <c r="I1712" s="19">
        <v>1</v>
      </c>
      <c r="J1712" s="19">
        <v>0</v>
      </c>
      <c r="K1712" s="19">
        <v>0</v>
      </c>
      <c r="L1712" s="16">
        <v>0</v>
      </c>
      <c r="M1712" s="16">
        <v>0</v>
      </c>
      <c r="N1712" s="16">
        <v>1</v>
      </c>
      <c r="O1712" s="16">
        <v>0</v>
      </c>
      <c r="P1712" s="16">
        <v>0</v>
      </c>
      <c r="Q1712" s="16">
        <v>0</v>
      </c>
      <c r="R1712" s="11">
        <v>0</v>
      </c>
      <c r="S1712" s="16">
        <v>0</v>
      </c>
      <c r="T1712" s="16">
        <v>1</v>
      </c>
      <c r="U1712" s="16">
        <v>2</v>
      </c>
      <c r="V1712" s="16">
        <v>0</v>
      </c>
      <c r="W1712" s="16">
        <v>0</v>
      </c>
      <c r="X1712" s="16">
        <v>0</v>
      </c>
      <c r="Y1712" s="16">
        <v>0</v>
      </c>
      <c r="Z1712" s="16">
        <v>0</v>
      </c>
      <c r="AA1712" s="16">
        <v>0</v>
      </c>
      <c r="AB1712" s="16">
        <v>0</v>
      </c>
      <c r="AC1712" s="16">
        <v>0</v>
      </c>
      <c r="AD1712" s="16">
        <v>9</v>
      </c>
      <c r="AE1712" s="16">
        <v>2</v>
      </c>
      <c r="AF1712" s="16" t="s">
        <v>171</v>
      </c>
      <c r="AG1712" s="11">
        <v>2</v>
      </c>
      <c r="AH1712" s="11">
        <v>2</v>
      </c>
      <c r="AI1712" s="11">
        <v>0</v>
      </c>
      <c r="AJ1712" s="11">
        <v>1.5</v>
      </c>
      <c r="AK1712" s="16">
        <v>0</v>
      </c>
      <c r="AL1712" s="16">
        <v>0</v>
      </c>
      <c r="AM1712" s="16">
        <v>0</v>
      </c>
      <c r="AN1712" s="16">
        <v>1</v>
      </c>
      <c r="AO1712" s="16">
        <v>3000</v>
      </c>
      <c r="AP1712" s="16">
        <v>0.5</v>
      </c>
      <c r="AQ1712" s="16">
        <v>0</v>
      </c>
      <c r="AR1712" s="11">
        <v>0</v>
      </c>
      <c r="AS1712" s="16" t="s">
        <v>162</v>
      </c>
      <c r="AT1712" s="17" t="s">
        <v>218</v>
      </c>
      <c r="AU1712" s="16">
        <v>0</v>
      </c>
      <c r="AV1712" s="19">
        <v>0</v>
      </c>
      <c r="AW1712" s="19">
        <v>0</v>
      </c>
      <c r="AX1712" s="17" t="s">
        <v>164</v>
      </c>
      <c r="AY1712" s="16">
        <v>0</v>
      </c>
      <c r="AZ1712" s="18">
        <v>0</v>
      </c>
      <c r="BA1712" s="18">
        <v>0</v>
      </c>
      <c r="BB1712" s="39" t="s">
        <v>2364</v>
      </c>
      <c r="BC1712" s="16"/>
      <c r="BD1712" s="16">
        <v>0</v>
      </c>
      <c r="BE1712" s="16"/>
      <c r="BF1712" s="16"/>
      <c r="BG1712" s="16"/>
      <c r="BH1712" s="16"/>
      <c r="BI1712" s="16">
        <v>0</v>
      </c>
      <c r="BJ1712" s="11">
        <v>0</v>
      </c>
      <c r="BK1712" s="11">
        <v>0</v>
      </c>
      <c r="BL1712" s="11">
        <v>0</v>
      </c>
      <c r="BM1712" s="11">
        <v>0</v>
      </c>
      <c r="BN1712" s="11">
        <v>0</v>
      </c>
      <c r="BO1712" s="11">
        <v>0</v>
      </c>
      <c r="BP1712" s="11">
        <v>0</v>
      </c>
      <c r="BQ1712" s="46">
        <v>0</v>
      </c>
    </row>
    <row r="1713" ht="20.1" customHeight="1" spans="3:69">
      <c r="C1713" s="19">
        <v>80003104</v>
      </c>
      <c r="D1713" s="17" t="s">
        <v>2367</v>
      </c>
      <c r="E1713" s="16">
        <v>1</v>
      </c>
      <c r="F1713" s="16">
        <v>80003004</v>
      </c>
      <c r="G1713" s="19">
        <v>0</v>
      </c>
      <c r="H1713" s="18">
        <v>0</v>
      </c>
      <c r="I1713" s="19">
        <v>1</v>
      </c>
      <c r="J1713" s="19">
        <v>0</v>
      </c>
      <c r="K1713" s="19">
        <v>0</v>
      </c>
      <c r="L1713" s="16">
        <v>0</v>
      </c>
      <c r="M1713" s="16">
        <v>0</v>
      </c>
      <c r="N1713" s="16">
        <v>1</v>
      </c>
      <c r="O1713" s="16">
        <v>0</v>
      </c>
      <c r="P1713" s="16">
        <v>0</v>
      </c>
      <c r="Q1713" s="16">
        <v>0</v>
      </c>
      <c r="R1713" s="11">
        <v>0</v>
      </c>
      <c r="S1713" s="16">
        <v>0</v>
      </c>
      <c r="T1713" s="16">
        <v>1</v>
      </c>
      <c r="U1713" s="16">
        <v>2</v>
      </c>
      <c r="V1713" s="16">
        <v>0</v>
      </c>
      <c r="W1713" s="16">
        <v>0</v>
      </c>
      <c r="X1713" s="16">
        <v>0</v>
      </c>
      <c r="Y1713" s="16">
        <v>0</v>
      </c>
      <c r="Z1713" s="16">
        <v>0</v>
      </c>
      <c r="AA1713" s="16">
        <v>0</v>
      </c>
      <c r="AB1713" s="16">
        <v>0</v>
      </c>
      <c r="AC1713" s="16">
        <v>0</v>
      </c>
      <c r="AD1713" s="16">
        <v>9</v>
      </c>
      <c r="AE1713" s="16">
        <v>2</v>
      </c>
      <c r="AF1713" s="16" t="s">
        <v>171</v>
      </c>
      <c r="AG1713" s="11">
        <v>2</v>
      </c>
      <c r="AH1713" s="11">
        <v>2</v>
      </c>
      <c r="AI1713" s="11">
        <v>0</v>
      </c>
      <c r="AJ1713" s="11">
        <v>1.5</v>
      </c>
      <c r="AK1713" s="16">
        <v>0</v>
      </c>
      <c r="AL1713" s="16">
        <v>0</v>
      </c>
      <c r="AM1713" s="16">
        <v>0</v>
      </c>
      <c r="AN1713" s="16">
        <v>1</v>
      </c>
      <c r="AO1713" s="16">
        <v>3000</v>
      </c>
      <c r="AP1713" s="16">
        <v>0.5</v>
      </c>
      <c r="AQ1713" s="16">
        <v>0</v>
      </c>
      <c r="AR1713" s="11">
        <v>0</v>
      </c>
      <c r="AS1713" s="16" t="s">
        <v>162</v>
      </c>
      <c r="AT1713" s="17" t="s">
        <v>218</v>
      </c>
      <c r="AU1713" s="16">
        <v>0</v>
      </c>
      <c r="AV1713" s="19">
        <v>0</v>
      </c>
      <c r="AW1713" s="19">
        <v>0</v>
      </c>
      <c r="AX1713" s="17" t="s">
        <v>164</v>
      </c>
      <c r="AY1713" s="16">
        <v>0</v>
      </c>
      <c r="AZ1713" s="18">
        <v>0</v>
      </c>
      <c r="BA1713" s="18">
        <v>0</v>
      </c>
      <c r="BB1713" s="39" t="s">
        <v>2364</v>
      </c>
      <c r="BC1713" s="16"/>
      <c r="BD1713" s="16">
        <v>0</v>
      </c>
      <c r="BE1713" s="16"/>
      <c r="BF1713" s="16"/>
      <c r="BG1713" s="16"/>
      <c r="BH1713" s="16"/>
      <c r="BI1713" s="16">
        <v>0</v>
      </c>
      <c r="BJ1713" s="11">
        <v>0</v>
      </c>
      <c r="BK1713" s="11">
        <v>0</v>
      </c>
      <c r="BL1713" s="11">
        <v>0</v>
      </c>
      <c r="BM1713" s="11">
        <v>0</v>
      </c>
      <c r="BN1713" s="11">
        <v>0</v>
      </c>
      <c r="BO1713" s="11">
        <v>0</v>
      </c>
      <c r="BP1713" s="11">
        <v>0</v>
      </c>
      <c r="BQ1713" s="46">
        <v>0</v>
      </c>
    </row>
    <row r="1714" ht="20.1" customHeight="1" spans="3:69">
      <c r="C1714" s="19">
        <v>80003105</v>
      </c>
      <c r="D1714" s="17" t="s">
        <v>2368</v>
      </c>
      <c r="E1714" s="16">
        <v>1</v>
      </c>
      <c r="F1714" s="16">
        <v>80003005</v>
      </c>
      <c r="G1714" s="19">
        <v>0</v>
      </c>
      <c r="H1714" s="18">
        <v>0</v>
      </c>
      <c r="I1714" s="19">
        <v>1</v>
      </c>
      <c r="J1714" s="19">
        <v>0</v>
      </c>
      <c r="K1714" s="19">
        <v>0</v>
      </c>
      <c r="L1714" s="16">
        <v>0</v>
      </c>
      <c r="M1714" s="16">
        <v>0</v>
      </c>
      <c r="N1714" s="16">
        <v>1</v>
      </c>
      <c r="O1714" s="16">
        <v>0</v>
      </c>
      <c r="P1714" s="16">
        <v>0</v>
      </c>
      <c r="Q1714" s="16">
        <v>0</v>
      </c>
      <c r="R1714" s="11">
        <v>0</v>
      </c>
      <c r="S1714" s="16">
        <v>0</v>
      </c>
      <c r="T1714" s="16">
        <v>1</v>
      </c>
      <c r="U1714" s="16">
        <v>2</v>
      </c>
      <c r="V1714" s="16">
        <v>0</v>
      </c>
      <c r="W1714" s="16">
        <v>0</v>
      </c>
      <c r="X1714" s="16">
        <v>0</v>
      </c>
      <c r="Y1714" s="16">
        <v>0</v>
      </c>
      <c r="Z1714" s="16">
        <v>0</v>
      </c>
      <c r="AA1714" s="16">
        <v>0</v>
      </c>
      <c r="AB1714" s="16">
        <v>0</v>
      </c>
      <c r="AC1714" s="16">
        <v>0</v>
      </c>
      <c r="AD1714" s="16">
        <v>9</v>
      </c>
      <c r="AE1714" s="16">
        <v>2</v>
      </c>
      <c r="AF1714" s="16" t="s">
        <v>171</v>
      </c>
      <c r="AG1714" s="11">
        <v>2</v>
      </c>
      <c r="AH1714" s="11">
        <v>2</v>
      </c>
      <c r="AI1714" s="11">
        <v>0</v>
      </c>
      <c r="AJ1714" s="11">
        <v>1.5</v>
      </c>
      <c r="AK1714" s="16">
        <v>0</v>
      </c>
      <c r="AL1714" s="16">
        <v>0</v>
      </c>
      <c r="AM1714" s="16">
        <v>0</v>
      </c>
      <c r="AN1714" s="16">
        <v>1</v>
      </c>
      <c r="AO1714" s="16">
        <v>3000</v>
      </c>
      <c r="AP1714" s="16">
        <v>0.5</v>
      </c>
      <c r="AQ1714" s="16">
        <v>0</v>
      </c>
      <c r="AR1714" s="11">
        <v>0</v>
      </c>
      <c r="AS1714" s="16" t="s">
        <v>162</v>
      </c>
      <c r="AT1714" s="17" t="s">
        <v>218</v>
      </c>
      <c r="AU1714" s="16">
        <v>0</v>
      </c>
      <c r="AV1714" s="19">
        <v>0</v>
      </c>
      <c r="AW1714" s="19">
        <v>0</v>
      </c>
      <c r="AX1714" s="17" t="s">
        <v>164</v>
      </c>
      <c r="AY1714" s="16">
        <v>0</v>
      </c>
      <c r="AZ1714" s="18">
        <v>0</v>
      </c>
      <c r="BA1714" s="18">
        <v>0</v>
      </c>
      <c r="BB1714" s="39" t="s">
        <v>2364</v>
      </c>
      <c r="BC1714" s="16"/>
      <c r="BD1714" s="16">
        <v>0</v>
      </c>
      <c r="BE1714" s="16"/>
      <c r="BF1714" s="16"/>
      <c r="BG1714" s="16"/>
      <c r="BH1714" s="16"/>
      <c r="BI1714" s="16">
        <v>0</v>
      </c>
      <c r="BJ1714" s="11">
        <v>0</v>
      </c>
      <c r="BK1714" s="11">
        <v>0</v>
      </c>
      <c r="BL1714" s="11">
        <v>0</v>
      </c>
      <c r="BM1714" s="11">
        <v>0</v>
      </c>
      <c r="BN1714" s="11">
        <v>0</v>
      </c>
      <c r="BO1714" s="11">
        <v>0</v>
      </c>
      <c r="BP1714" s="11">
        <v>0</v>
      </c>
      <c r="BQ1714" s="46">
        <v>0</v>
      </c>
    </row>
    <row r="1715" ht="20.1" customHeight="1" spans="3:69">
      <c r="C1715" s="19">
        <v>80003106</v>
      </c>
      <c r="D1715" s="17" t="s">
        <v>2369</v>
      </c>
      <c r="E1715" s="16">
        <v>1</v>
      </c>
      <c r="F1715" s="16">
        <v>80003101</v>
      </c>
      <c r="G1715" s="19">
        <v>0</v>
      </c>
      <c r="H1715" s="18">
        <v>0</v>
      </c>
      <c r="I1715" s="19">
        <v>1</v>
      </c>
      <c r="J1715" s="19">
        <v>0</v>
      </c>
      <c r="K1715" s="19">
        <v>0</v>
      </c>
      <c r="L1715" s="16">
        <v>0</v>
      </c>
      <c r="M1715" s="16">
        <v>0</v>
      </c>
      <c r="N1715" s="16">
        <v>1</v>
      </c>
      <c r="O1715" s="16">
        <v>0</v>
      </c>
      <c r="P1715" s="16">
        <v>0</v>
      </c>
      <c r="Q1715" s="16">
        <v>0</v>
      </c>
      <c r="R1715" s="11">
        <v>0</v>
      </c>
      <c r="S1715" s="16">
        <v>0</v>
      </c>
      <c r="T1715" s="16">
        <v>1</v>
      </c>
      <c r="U1715" s="16">
        <v>2</v>
      </c>
      <c r="V1715" s="16">
        <v>0</v>
      </c>
      <c r="W1715" s="16">
        <v>0</v>
      </c>
      <c r="X1715" s="16">
        <v>0</v>
      </c>
      <c r="Y1715" s="16">
        <v>0</v>
      </c>
      <c r="Z1715" s="16">
        <v>0</v>
      </c>
      <c r="AA1715" s="16">
        <v>0</v>
      </c>
      <c r="AB1715" s="16">
        <v>0</v>
      </c>
      <c r="AC1715" s="16">
        <v>0</v>
      </c>
      <c r="AD1715" s="16">
        <v>9</v>
      </c>
      <c r="AE1715" s="16">
        <v>2</v>
      </c>
      <c r="AF1715" s="16" t="s">
        <v>171</v>
      </c>
      <c r="AG1715" s="11">
        <v>2</v>
      </c>
      <c r="AH1715" s="11">
        <v>2</v>
      </c>
      <c r="AI1715" s="11">
        <v>0</v>
      </c>
      <c r="AJ1715" s="11">
        <v>1.5</v>
      </c>
      <c r="AK1715" s="16">
        <v>0</v>
      </c>
      <c r="AL1715" s="16">
        <v>0</v>
      </c>
      <c r="AM1715" s="16">
        <v>0</v>
      </c>
      <c r="AN1715" s="16">
        <v>1</v>
      </c>
      <c r="AO1715" s="16">
        <v>3000</v>
      </c>
      <c r="AP1715" s="16">
        <v>0.5</v>
      </c>
      <c r="AQ1715" s="16">
        <v>0</v>
      </c>
      <c r="AR1715" s="11">
        <v>0</v>
      </c>
      <c r="AS1715" s="16" t="s">
        <v>162</v>
      </c>
      <c r="AT1715" s="17" t="s">
        <v>218</v>
      </c>
      <c r="AU1715" s="16">
        <v>0</v>
      </c>
      <c r="AV1715" s="19">
        <v>0</v>
      </c>
      <c r="AW1715" s="19">
        <v>0</v>
      </c>
      <c r="AX1715" s="17" t="s">
        <v>164</v>
      </c>
      <c r="AY1715" s="16">
        <v>0</v>
      </c>
      <c r="AZ1715" s="18">
        <v>0</v>
      </c>
      <c r="BA1715" s="18">
        <v>0</v>
      </c>
      <c r="BB1715" s="39" t="s">
        <v>2370</v>
      </c>
      <c r="BC1715" s="16"/>
      <c r="BD1715" s="16">
        <v>0</v>
      </c>
      <c r="BE1715" s="16"/>
      <c r="BF1715" s="16"/>
      <c r="BG1715" s="16"/>
      <c r="BH1715" s="16"/>
      <c r="BI1715" s="16">
        <v>0</v>
      </c>
      <c r="BJ1715" s="11">
        <v>0</v>
      </c>
      <c r="BK1715" s="11">
        <v>0</v>
      </c>
      <c r="BL1715" s="11">
        <v>0</v>
      </c>
      <c r="BM1715" s="11">
        <v>0</v>
      </c>
      <c r="BN1715" s="11">
        <v>0</v>
      </c>
      <c r="BO1715" s="11">
        <v>0</v>
      </c>
      <c r="BP1715" s="11">
        <v>0</v>
      </c>
      <c r="BQ1715" s="46">
        <v>0</v>
      </c>
    </row>
    <row r="1716" ht="20.1" customHeight="1" spans="3:69">
      <c r="C1716" s="19">
        <v>80003107</v>
      </c>
      <c r="D1716" s="17" t="s">
        <v>2371</v>
      </c>
      <c r="E1716" s="16">
        <v>1</v>
      </c>
      <c r="F1716" s="16">
        <v>80003102</v>
      </c>
      <c r="G1716" s="19">
        <v>0</v>
      </c>
      <c r="H1716" s="18">
        <v>0</v>
      </c>
      <c r="I1716" s="19">
        <v>1</v>
      </c>
      <c r="J1716" s="19">
        <v>0</v>
      </c>
      <c r="K1716" s="19">
        <v>0</v>
      </c>
      <c r="L1716" s="16">
        <v>0</v>
      </c>
      <c r="M1716" s="16">
        <v>0</v>
      </c>
      <c r="N1716" s="16">
        <v>1</v>
      </c>
      <c r="O1716" s="16">
        <v>0</v>
      </c>
      <c r="P1716" s="16">
        <v>0</v>
      </c>
      <c r="Q1716" s="16">
        <v>0</v>
      </c>
      <c r="R1716" s="11">
        <v>0</v>
      </c>
      <c r="S1716" s="16">
        <v>0</v>
      </c>
      <c r="T1716" s="16">
        <v>1</v>
      </c>
      <c r="U1716" s="16">
        <v>2</v>
      </c>
      <c r="V1716" s="16">
        <v>0</v>
      </c>
      <c r="W1716" s="16">
        <v>0</v>
      </c>
      <c r="X1716" s="16">
        <v>0</v>
      </c>
      <c r="Y1716" s="16">
        <v>0</v>
      </c>
      <c r="Z1716" s="16">
        <v>0</v>
      </c>
      <c r="AA1716" s="16">
        <v>0</v>
      </c>
      <c r="AB1716" s="16">
        <v>0</v>
      </c>
      <c r="AC1716" s="16">
        <v>0</v>
      </c>
      <c r="AD1716" s="16">
        <v>9</v>
      </c>
      <c r="AE1716" s="16">
        <v>2</v>
      </c>
      <c r="AF1716" s="16" t="s">
        <v>171</v>
      </c>
      <c r="AG1716" s="11">
        <v>2</v>
      </c>
      <c r="AH1716" s="11">
        <v>2</v>
      </c>
      <c r="AI1716" s="11">
        <v>0</v>
      </c>
      <c r="AJ1716" s="11">
        <v>1.5</v>
      </c>
      <c r="AK1716" s="16">
        <v>0</v>
      </c>
      <c r="AL1716" s="16">
        <v>0</v>
      </c>
      <c r="AM1716" s="16">
        <v>0</v>
      </c>
      <c r="AN1716" s="16">
        <v>1</v>
      </c>
      <c r="AO1716" s="16">
        <v>3000</v>
      </c>
      <c r="AP1716" s="16">
        <v>0.5</v>
      </c>
      <c r="AQ1716" s="16">
        <v>0</v>
      </c>
      <c r="AR1716" s="11">
        <v>0</v>
      </c>
      <c r="AS1716" s="16" t="s">
        <v>162</v>
      </c>
      <c r="AT1716" s="17" t="s">
        <v>218</v>
      </c>
      <c r="AU1716" s="16">
        <v>0</v>
      </c>
      <c r="AV1716" s="19">
        <v>0</v>
      </c>
      <c r="AW1716" s="19">
        <v>0</v>
      </c>
      <c r="AX1716" s="17" t="s">
        <v>164</v>
      </c>
      <c r="AY1716" s="16">
        <v>0</v>
      </c>
      <c r="AZ1716" s="18">
        <v>0</v>
      </c>
      <c r="BA1716" s="18">
        <v>0</v>
      </c>
      <c r="BB1716" s="39" t="s">
        <v>2372</v>
      </c>
      <c r="BC1716" s="16"/>
      <c r="BD1716" s="16">
        <v>0</v>
      </c>
      <c r="BE1716" s="16"/>
      <c r="BF1716" s="16"/>
      <c r="BG1716" s="16"/>
      <c r="BH1716" s="16"/>
      <c r="BI1716" s="16">
        <v>0</v>
      </c>
      <c r="BJ1716" s="11">
        <v>0</v>
      </c>
      <c r="BK1716" s="11">
        <v>0</v>
      </c>
      <c r="BL1716" s="11">
        <v>0</v>
      </c>
      <c r="BM1716" s="11">
        <v>0</v>
      </c>
      <c r="BN1716" s="11">
        <v>0</v>
      </c>
      <c r="BO1716" s="11">
        <v>0</v>
      </c>
      <c r="BP1716" s="11">
        <v>0</v>
      </c>
      <c r="BQ1716" s="46">
        <v>0</v>
      </c>
    </row>
    <row r="1717" ht="20.1" customHeight="1" spans="3:69">
      <c r="C1717" s="19">
        <v>80003108</v>
      </c>
      <c r="D1717" s="17" t="s">
        <v>2373</v>
      </c>
      <c r="E1717" s="16">
        <v>1</v>
      </c>
      <c r="F1717" s="16">
        <v>80003103</v>
      </c>
      <c r="G1717" s="19">
        <v>0</v>
      </c>
      <c r="H1717" s="18">
        <v>0</v>
      </c>
      <c r="I1717" s="19">
        <v>1</v>
      </c>
      <c r="J1717" s="19">
        <v>0</v>
      </c>
      <c r="K1717" s="19">
        <v>0</v>
      </c>
      <c r="L1717" s="16">
        <v>0</v>
      </c>
      <c r="M1717" s="16">
        <v>0</v>
      </c>
      <c r="N1717" s="16">
        <v>1</v>
      </c>
      <c r="O1717" s="16">
        <v>0</v>
      </c>
      <c r="P1717" s="16">
        <v>0</v>
      </c>
      <c r="Q1717" s="16">
        <v>0</v>
      </c>
      <c r="R1717" s="11">
        <v>0</v>
      </c>
      <c r="S1717" s="16">
        <v>0</v>
      </c>
      <c r="T1717" s="16">
        <v>1</v>
      </c>
      <c r="U1717" s="16">
        <v>2</v>
      </c>
      <c r="V1717" s="16">
        <v>0</v>
      </c>
      <c r="W1717" s="16">
        <v>0</v>
      </c>
      <c r="X1717" s="16">
        <v>0</v>
      </c>
      <c r="Y1717" s="16">
        <v>0</v>
      </c>
      <c r="Z1717" s="16">
        <v>0</v>
      </c>
      <c r="AA1717" s="16">
        <v>0</v>
      </c>
      <c r="AB1717" s="16">
        <v>0</v>
      </c>
      <c r="AC1717" s="16">
        <v>0</v>
      </c>
      <c r="AD1717" s="16">
        <v>9</v>
      </c>
      <c r="AE1717" s="16">
        <v>2</v>
      </c>
      <c r="AF1717" s="16" t="s">
        <v>171</v>
      </c>
      <c r="AG1717" s="11">
        <v>2</v>
      </c>
      <c r="AH1717" s="11">
        <v>2</v>
      </c>
      <c r="AI1717" s="11">
        <v>0</v>
      </c>
      <c r="AJ1717" s="11">
        <v>1.5</v>
      </c>
      <c r="AK1717" s="16">
        <v>0</v>
      </c>
      <c r="AL1717" s="16">
        <v>0</v>
      </c>
      <c r="AM1717" s="16">
        <v>0</v>
      </c>
      <c r="AN1717" s="16">
        <v>1</v>
      </c>
      <c r="AO1717" s="16">
        <v>3000</v>
      </c>
      <c r="AP1717" s="16">
        <v>0.5</v>
      </c>
      <c r="AQ1717" s="16">
        <v>0</v>
      </c>
      <c r="AR1717" s="11">
        <v>0</v>
      </c>
      <c r="AS1717" s="16" t="s">
        <v>162</v>
      </c>
      <c r="AT1717" s="17" t="s">
        <v>218</v>
      </c>
      <c r="AU1717" s="16">
        <v>0</v>
      </c>
      <c r="AV1717" s="19">
        <v>0</v>
      </c>
      <c r="AW1717" s="19">
        <v>0</v>
      </c>
      <c r="AX1717" s="17" t="s">
        <v>164</v>
      </c>
      <c r="AY1717" s="16">
        <v>0</v>
      </c>
      <c r="AZ1717" s="18">
        <v>0</v>
      </c>
      <c r="BA1717" s="18">
        <v>0</v>
      </c>
      <c r="BB1717" s="39" t="s">
        <v>2374</v>
      </c>
      <c r="BC1717" s="16"/>
      <c r="BD1717" s="16">
        <v>0</v>
      </c>
      <c r="BE1717" s="16"/>
      <c r="BF1717" s="16"/>
      <c r="BG1717" s="16"/>
      <c r="BH1717" s="16"/>
      <c r="BI1717" s="16">
        <v>0</v>
      </c>
      <c r="BJ1717" s="11">
        <v>0</v>
      </c>
      <c r="BK1717" s="11">
        <v>0</v>
      </c>
      <c r="BL1717" s="11">
        <v>0</v>
      </c>
      <c r="BM1717" s="11">
        <v>0</v>
      </c>
      <c r="BN1717" s="11">
        <v>0</v>
      </c>
      <c r="BO1717" s="11">
        <v>0</v>
      </c>
      <c r="BP1717" s="11">
        <v>0</v>
      </c>
      <c r="BQ1717" s="46">
        <v>0</v>
      </c>
    </row>
    <row r="1718" ht="20.1" customHeight="1" spans="3:69">
      <c r="C1718" s="19">
        <v>80003109</v>
      </c>
      <c r="D1718" s="17" t="s">
        <v>2375</v>
      </c>
      <c r="E1718" s="16">
        <v>1</v>
      </c>
      <c r="F1718" s="16">
        <v>80003104</v>
      </c>
      <c r="G1718" s="19">
        <v>0</v>
      </c>
      <c r="H1718" s="18">
        <v>0</v>
      </c>
      <c r="I1718" s="19">
        <v>1</v>
      </c>
      <c r="J1718" s="19">
        <v>0</v>
      </c>
      <c r="K1718" s="19">
        <v>0</v>
      </c>
      <c r="L1718" s="16">
        <v>0</v>
      </c>
      <c r="M1718" s="16">
        <v>0</v>
      </c>
      <c r="N1718" s="16">
        <v>1</v>
      </c>
      <c r="O1718" s="16">
        <v>0</v>
      </c>
      <c r="P1718" s="16">
        <v>0</v>
      </c>
      <c r="Q1718" s="16">
        <v>0</v>
      </c>
      <c r="R1718" s="11">
        <v>0</v>
      </c>
      <c r="S1718" s="16">
        <v>0</v>
      </c>
      <c r="T1718" s="16">
        <v>1</v>
      </c>
      <c r="U1718" s="16">
        <v>2</v>
      </c>
      <c r="V1718" s="16">
        <v>0</v>
      </c>
      <c r="W1718" s="16">
        <v>0</v>
      </c>
      <c r="X1718" s="16">
        <v>0</v>
      </c>
      <c r="Y1718" s="16">
        <v>0</v>
      </c>
      <c r="Z1718" s="16">
        <v>0</v>
      </c>
      <c r="AA1718" s="16">
        <v>0</v>
      </c>
      <c r="AB1718" s="16">
        <v>0</v>
      </c>
      <c r="AC1718" s="16">
        <v>0</v>
      </c>
      <c r="AD1718" s="16">
        <v>9</v>
      </c>
      <c r="AE1718" s="16">
        <v>2</v>
      </c>
      <c r="AF1718" s="16" t="s">
        <v>171</v>
      </c>
      <c r="AG1718" s="11">
        <v>2</v>
      </c>
      <c r="AH1718" s="11">
        <v>2</v>
      </c>
      <c r="AI1718" s="11">
        <v>0</v>
      </c>
      <c r="AJ1718" s="11">
        <v>1.5</v>
      </c>
      <c r="AK1718" s="16">
        <v>0</v>
      </c>
      <c r="AL1718" s="16">
        <v>0</v>
      </c>
      <c r="AM1718" s="16">
        <v>0</v>
      </c>
      <c r="AN1718" s="16">
        <v>1</v>
      </c>
      <c r="AO1718" s="16">
        <v>3000</v>
      </c>
      <c r="AP1718" s="16">
        <v>0.5</v>
      </c>
      <c r="AQ1718" s="16">
        <v>0</v>
      </c>
      <c r="AR1718" s="11">
        <v>0</v>
      </c>
      <c r="AS1718" s="16" t="s">
        <v>162</v>
      </c>
      <c r="AT1718" s="17" t="s">
        <v>218</v>
      </c>
      <c r="AU1718" s="16">
        <v>0</v>
      </c>
      <c r="AV1718" s="19">
        <v>0</v>
      </c>
      <c r="AW1718" s="19">
        <v>0</v>
      </c>
      <c r="AX1718" s="17" t="s">
        <v>164</v>
      </c>
      <c r="AY1718" s="16">
        <v>0</v>
      </c>
      <c r="AZ1718" s="18">
        <v>0</v>
      </c>
      <c r="BA1718" s="18">
        <v>0</v>
      </c>
      <c r="BB1718" s="39" t="s">
        <v>2376</v>
      </c>
      <c r="BC1718" s="16"/>
      <c r="BD1718" s="16">
        <v>0</v>
      </c>
      <c r="BE1718" s="16"/>
      <c r="BF1718" s="16"/>
      <c r="BG1718" s="16"/>
      <c r="BH1718" s="16"/>
      <c r="BI1718" s="16">
        <v>0</v>
      </c>
      <c r="BJ1718" s="11">
        <v>0</v>
      </c>
      <c r="BK1718" s="11">
        <v>0</v>
      </c>
      <c r="BL1718" s="11">
        <v>0</v>
      </c>
      <c r="BM1718" s="11">
        <v>0</v>
      </c>
      <c r="BN1718" s="11">
        <v>0</v>
      </c>
      <c r="BO1718" s="11">
        <v>0</v>
      </c>
      <c r="BP1718" s="11">
        <v>0</v>
      </c>
      <c r="BQ1718" s="46">
        <v>0</v>
      </c>
    </row>
    <row r="1719" ht="20.1" customHeight="1" spans="3:69">
      <c r="C1719" s="19">
        <v>80003110</v>
      </c>
      <c r="D1719" s="17" t="s">
        <v>2377</v>
      </c>
      <c r="E1719" s="16">
        <v>1</v>
      </c>
      <c r="F1719" s="16">
        <v>80003105</v>
      </c>
      <c r="G1719" s="19">
        <v>0</v>
      </c>
      <c r="H1719" s="18">
        <v>0</v>
      </c>
      <c r="I1719" s="19">
        <v>1</v>
      </c>
      <c r="J1719" s="19">
        <v>0</v>
      </c>
      <c r="K1719" s="19">
        <v>0</v>
      </c>
      <c r="L1719" s="16">
        <v>0</v>
      </c>
      <c r="M1719" s="16">
        <v>0</v>
      </c>
      <c r="N1719" s="16">
        <v>1</v>
      </c>
      <c r="O1719" s="16">
        <v>0</v>
      </c>
      <c r="P1719" s="16">
        <v>0</v>
      </c>
      <c r="Q1719" s="16">
        <v>0</v>
      </c>
      <c r="R1719" s="11">
        <v>0</v>
      </c>
      <c r="S1719" s="16">
        <v>0</v>
      </c>
      <c r="T1719" s="16">
        <v>1</v>
      </c>
      <c r="U1719" s="16">
        <v>2</v>
      </c>
      <c r="V1719" s="16">
        <v>0</v>
      </c>
      <c r="W1719" s="16">
        <v>0</v>
      </c>
      <c r="X1719" s="16">
        <v>0</v>
      </c>
      <c r="Y1719" s="16">
        <v>0</v>
      </c>
      <c r="Z1719" s="16">
        <v>0</v>
      </c>
      <c r="AA1719" s="16">
        <v>0</v>
      </c>
      <c r="AB1719" s="16">
        <v>0</v>
      </c>
      <c r="AC1719" s="16">
        <v>0</v>
      </c>
      <c r="AD1719" s="16">
        <v>9</v>
      </c>
      <c r="AE1719" s="16">
        <v>2</v>
      </c>
      <c r="AF1719" s="16" t="s">
        <v>171</v>
      </c>
      <c r="AG1719" s="11">
        <v>2</v>
      </c>
      <c r="AH1719" s="11">
        <v>2</v>
      </c>
      <c r="AI1719" s="11">
        <v>0</v>
      </c>
      <c r="AJ1719" s="11">
        <v>1.5</v>
      </c>
      <c r="AK1719" s="16">
        <v>0</v>
      </c>
      <c r="AL1719" s="16">
        <v>0</v>
      </c>
      <c r="AM1719" s="16">
        <v>0</v>
      </c>
      <c r="AN1719" s="16">
        <v>1</v>
      </c>
      <c r="AO1719" s="16">
        <v>3000</v>
      </c>
      <c r="AP1719" s="16">
        <v>0.5</v>
      </c>
      <c r="AQ1719" s="16">
        <v>0</v>
      </c>
      <c r="AR1719" s="11">
        <v>0</v>
      </c>
      <c r="AS1719" s="16" t="s">
        <v>162</v>
      </c>
      <c r="AT1719" s="17" t="s">
        <v>218</v>
      </c>
      <c r="AU1719" s="16">
        <v>0</v>
      </c>
      <c r="AV1719" s="19">
        <v>0</v>
      </c>
      <c r="AW1719" s="19">
        <v>0</v>
      </c>
      <c r="AX1719" s="17" t="s">
        <v>164</v>
      </c>
      <c r="AY1719" s="16">
        <v>0</v>
      </c>
      <c r="AZ1719" s="18">
        <v>0</v>
      </c>
      <c r="BA1719" s="18">
        <v>0</v>
      </c>
      <c r="BB1719" s="39" t="s">
        <v>2378</v>
      </c>
      <c r="BC1719" s="16"/>
      <c r="BD1719" s="16">
        <v>0</v>
      </c>
      <c r="BE1719" s="16"/>
      <c r="BF1719" s="16"/>
      <c r="BG1719" s="16"/>
      <c r="BH1719" s="16"/>
      <c r="BI1719" s="16">
        <v>0</v>
      </c>
      <c r="BJ1719" s="11">
        <v>0</v>
      </c>
      <c r="BK1719" s="11">
        <v>0</v>
      </c>
      <c r="BL1719" s="11">
        <v>0</v>
      </c>
      <c r="BM1719" s="11">
        <v>0</v>
      </c>
      <c r="BN1719" s="11">
        <v>0</v>
      </c>
      <c r="BO1719" s="11">
        <v>0</v>
      </c>
      <c r="BP1719" s="11">
        <v>0</v>
      </c>
      <c r="BQ1719" s="46">
        <v>0</v>
      </c>
    </row>
    <row r="1720" ht="20.1" customHeight="1" spans="3:69">
      <c r="C1720" s="19">
        <v>80004001</v>
      </c>
      <c r="D1720" s="57" t="s">
        <v>2379</v>
      </c>
      <c r="E1720" s="16">
        <v>1</v>
      </c>
      <c r="F1720" s="19">
        <v>80004001</v>
      </c>
      <c r="G1720" s="58">
        <v>0</v>
      </c>
      <c r="H1720" s="18">
        <v>0</v>
      </c>
      <c r="I1720" s="19">
        <v>1</v>
      </c>
      <c r="J1720" s="19">
        <v>0</v>
      </c>
      <c r="K1720" s="19">
        <v>0</v>
      </c>
      <c r="L1720" s="58">
        <v>0</v>
      </c>
      <c r="M1720" s="58">
        <v>0</v>
      </c>
      <c r="N1720" s="58">
        <v>2</v>
      </c>
      <c r="O1720" s="58">
        <v>1</v>
      </c>
      <c r="P1720" s="58">
        <v>0.2</v>
      </c>
      <c r="Q1720" s="58">
        <v>0</v>
      </c>
      <c r="R1720" s="11">
        <v>0</v>
      </c>
      <c r="S1720" s="58">
        <v>0</v>
      </c>
      <c r="T1720" s="16">
        <v>1</v>
      </c>
      <c r="U1720" s="58">
        <v>2</v>
      </c>
      <c r="V1720" s="58">
        <v>0</v>
      </c>
      <c r="W1720" s="58">
        <v>0</v>
      </c>
      <c r="X1720" s="58">
        <v>0</v>
      </c>
      <c r="Y1720" s="58">
        <v>0</v>
      </c>
      <c r="Z1720" s="58">
        <v>0</v>
      </c>
      <c r="AA1720" s="58">
        <v>0</v>
      </c>
      <c r="AB1720" s="58">
        <v>0</v>
      </c>
      <c r="AC1720" s="58">
        <v>0</v>
      </c>
      <c r="AD1720" s="58">
        <v>15</v>
      </c>
      <c r="AE1720" s="58">
        <v>1</v>
      </c>
      <c r="AF1720" s="58">
        <v>3</v>
      </c>
      <c r="AG1720" s="11">
        <v>0</v>
      </c>
      <c r="AH1720" s="11">
        <v>0</v>
      </c>
      <c r="AI1720" s="11">
        <v>0</v>
      </c>
      <c r="AJ1720" s="66">
        <v>6</v>
      </c>
      <c r="AK1720" s="58">
        <v>0</v>
      </c>
      <c r="AL1720" s="58">
        <v>0</v>
      </c>
      <c r="AM1720" s="58">
        <v>0</v>
      </c>
      <c r="AN1720" s="58">
        <v>0.5</v>
      </c>
      <c r="AO1720" s="58">
        <v>3000</v>
      </c>
      <c r="AP1720" s="58">
        <v>0.5</v>
      </c>
      <c r="AQ1720" s="58">
        <v>0</v>
      </c>
      <c r="AR1720" s="11">
        <v>0</v>
      </c>
      <c r="AS1720" s="58">
        <v>93000201</v>
      </c>
      <c r="AT1720" s="57" t="s">
        <v>218</v>
      </c>
      <c r="AU1720" s="16">
        <v>0</v>
      </c>
      <c r="AV1720" s="63">
        <v>10000007</v>
      </c>
      <c r="AW1720" s="19">
        <v>23000050</v>
      </c>
      <c r="AX1720" s="57" t="s">
        <v>164</v>
      </c>
      <c r="AY1720" s="58">
        <v>0</v>
      </c>
      <c r="AZ1720" s="64">
        <v>0</v>
      </c>
      <c r="BA1720" s="18">
        <v>0</v>
      </c>
      <c r="BB1720" s="39" t="s">
        <v>2380</v>
      </c>
      <c r="BC1720" s="58">
        <v>0</v>
      </c>
      <c r="BD1720" s="16">
        <v>0</v>
      </c>
      <c r="BE1720" s="58">
        <v>0</v>
      </c>
      <c r="BF1720" s="58">
        <v>0</v>
      </c>
      <c r="BG1720" s="58">
        <v>0</v>
      </c>
      <c r="BH1720" s="58">
        <v>0</v>
      </c>
      <c r="BI1720" s="16">
        <v>0</v>
      </c>
      <c r="BJ1720" s="11">
        <v>0</v>
      </c>
      <c r="BK1720" s="11">
        <v>0</v>
      </c>
      <c r="BL1720" s="11">
        <v>0</v>
      </c>
      <c r="BM1720" s="11">
        <v>0</v>
      </c>
      <c r="BN1720" s="11">
        <v>0</v>
      </c>
      <c r="BO1720" s="11">
        <v>0</v>
      </c>
      <c r="BP1720" s="11">
        <v>0</v>
      </c>
      <c r="BQ1720" s="46">
        <v>0</v>
      </c>
    </row>
    <row r="1721" ht="19.5" customHeight="1" spans="3:69">
      <c r="C1721" s="19">
        <v>80004002</v>
      </c>
      <c r="D1721" s="17" t="s">
        <v>2381</v>
      </c>
      <c r="E1721" s="19">
        <v>1</v>
      </c>
      <c r="F1721" s="19">
        <v>80004002</v>
      </c>
      <c r="G1721" s="19">
        <v>0</v>
      </c>
      <c r="H1721" s="18">
        <v>0</v>
      </c>
      <c r="I1721" s="19">
        <v>1</v>
      </c>
      <c r="J1721" s="19">
        <v>0</v>
      </c>
      <c r="K1721" s="19">
        <v>0</v>
      </c>
      <c r="L1721" s="16">
        <v>0</v>
      </c>
      <c r="M1721" s="16">
        <v>0</v>
      </c>
      <c r="N1721" s="16">
        <v>2</v>
      </c>
      <c r="O1721" s="16">
        <v>1</v>
      </c>
      <c r="P1721" s="16">
        <v>1</v>
      </c>
      <c r="Q1721" s="16">
        <v>0</v>
      </c>
      <c r="R1721" s="11">
        <v>0</v>
      </c>
      <c r="S1721" s="16">
        <v>0</v>
      </c>
      <c r="T1721" s="16">
        <v>1</v>
      </c>
      <c r="U1721" s="16">
        <v>2</v>
      </c>
      <c r="V1721" s="16">
        <v>0</v>
      </c>
      <c r="W1721" s="16">
        <v>1.2</v>
      </c>
      <c r="X1721" s="16">
        <v>0</v>
      </c>
      <c r="Y1721" s="16">
        <v>1</v>
      </c>
      <c r="Z1721" s="16">
        <v>0</v>
      </c>
      <c r="AA1721" s="16">
        <v>0</v>
      </c>
      <c r="AB1721" s="16">
        <v>0</v>
      </c>
      <c r="AC1721" s="16">
        <v>0</v>
      </c>
      <c r="AD1721" s="16">
        <v>3</v>
      </c>
      <c r="AE1721" s="16">
        <v>1</v>
      </c>
      <c r="AF1721" s="16" t="s">
        <v>396</v>
      </c>
      <c r="AG1721" s="11">
        <v>0</v>
      </c>
      <c r="AH1721" s="11">
        <v>1</v>
      </c>
      <c r="AI1721" s="11">
        <v>0</v>
      </c>
      <c r="AJ1721" s="11">
        <v>3</v>
      </c>
      <c r="AK1721" s="16">
        <v>0</v>
      </c>
      <c r="AL1721" s="16">
        <v>0</v>
      </c>
      <c r="AM1721" s="16">
        <v>0</v>
      </c>
      <c r="AN1721" s="16">
        <v>0.5</v>
      </c>
      <c r="AO1721" s="16">
        <v>5000</v>
      </c>
      <c r="AP1721" s="16">
        <v>0.5</v>
      </c>
      <c r="AQ1721" s="16">
        <v>0</v>
      </c>
      <c r="AR1721" s="11">
        <v>0</v>
      </c>
      <c r="AS1721" s="16" t="s">
        <v>430</v>
      </c>
      <c r="AT1721" s="20" t="s">
        <v>201</v>
      </c>
      <c r="AU1721" s="16">
        <v>0</v>
      </c>
      <c r="AV1721" s="19">
        <v>10000007</v>
      </c>
      <c r="AW1721" s="19">
        <v>70403003</v>
      </c>
      <c r="AX1721" s="17" t="s">
        <v>164</v>
      </c>
      <c r="AY1721" s="16">
        <v>0</v>
      </c>
      <c r="AZ1721" s="18">
        <v>0</v>
      </c>
      <c r="BA1721" s="18">
        <v>0</v>
      </c>
      <c r="BB1721" s="39" t="s">
        <v>2382</v>
      </c>
      <c r="BC1721" s="16">
        <v>0</v>
      </c>
      <c r="BD1721" s="16">
        <v>0</v>
      </c>
      <c r="BE1721" s="16">
        <v>0</v>
      </c>
      <c r="BF1721" s="16">
        <v>0</v>
      </c>
      <c r="BG1721" s="16">
        <v>0</v>
      </c>
      <c r="BH1721" s="16">
        <v>0</v>
      </c>
      <c r="BI1721" s="14">
        <v>0</v>
      </c>
      <c r="BJ1721" s="11">
        <v>0</v>
      </c>
      <c r="BK1721" s="11">
        <v>0</v>
      </c>
      <c r="BL1721" s="11">
        <v>0</v>
      </c>
      <c r="BM1721" s="11">
        <v>0</v>
      </c>
      <c r="BN1721" s="11">
        <v>0</v>
      </c>
      <c r="BO1721" s="11">
        <v>0</v>
      </c>
      <c r="BP1721" s="11">
        <v>0</v>
      </c>
      <c r="BQ1721" s="46">
        <v>0</v>
      </c>
    </row>
    <row r="1722" ht="20.1" customHeight="1" spans="3:69">
      <c r="C1722" s="19">
        <v>80004003</v>
      </c>
      <c r="D1722" s="17" t="s">
        <v>2383</v>
      </c>
      <c r="E1722" s="16">
        <v>1</v>
      </c>
      <c r="F1722" s="19">
        <v>80004003</v>
      </c>
      <c r="G1722" s="16">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3</v>
      </c>
      <c r="X1722" s="16">
        <v>0</v>
      </c>
      <c r="Y1722" s="16">
        <v>0</v>
      </c>
      <c r="Z1722" s="16">
        <v>0</v>
      </c>
      <c r="AA1722" s="16">
        <v>0</v>
      </c>
      <c r="AB1722" s="16">
        <v>0</v>
      </c>
      <c r="AC1722" s="16">
        <v>0</v>
      </c>
      <c r="AD1722" s="16">
        <v>6</v>
      </c>
      <c r="AE1722" s="16">
        <v>2</v>
      </c>
      <c r="AF1722" s="16" t="s">
        <v>171</v>
      </c>
      <c r="AG1722" s="11">
        <v>0</v>
      </c>
      <c r="AH1722" s="11">
        <v>0</v>
      </c>
      <c r="AI1722" s="11">
        <v>0</v>
      </c>
      <c r="AJ1722" s="11">
        <v>1.5</v>
      </c>
      <c r="AK1722" s="16">
        <v>0</v>
      </c>
      <c r="AL1722" s="16">
        <v>0</v>
      </c>
      <c r="AM1722" s="16">
        <v>0</v>
      </c>
      <c r="AN1722" s="16">
        <v>0.5</v>
      </c>
      <c r="AO1722" s="16">
        <v>3000</v>
      </c>
      <c r="AP1722" s="16">
        <v>0.5</v>
      </c>
      <c r="AQ1722" s="16">
        <v>0</v>
      </c>
      <c r="AR1722" s="11">
        <v>0</v>
      </c>
      <c r="AS1722" s="16">
        <v>90001021</v>
      </c>
      <c r="AT1722" s="17" t="s">
        <v>218</v>
      </c>
      <c r="AU1722" s="16">
        <v>0</v>
      </c>
      <c r="AV1722" s="19">
        <v>10000007</v>
      </c>
      <c r="AW1722" s="19">
        <v>23000070</v>
      </c>
      <c r="AX1722" s="17" t="s">
        <v>164</v>
      </c>
      <c r="AY1722" s="16">
        <v>0</v>
      </c>
      <c r="AZ1722" s="18">
        <v>0</v>
      </c>
      <c r="BA1722" s="18">
        <v>0</v>
      </c>
      <c r="BB1722" s="39" t="s">
        <v>2384</v>
      </c>
      <c r="BC1722" s="16">
        <v>0</v>
      </c>
      <c r="BD1722" s="16">
        <v>0</v>
      </c>
      <c r="BE1722" s="16">
        <v>0</v>
      </c>
      <c r="BF1722" s="16">
        <v>0</v>
      </c>
      <c r="BG1722" s="16">
        <v>0</v>
      </c>
      <c r="BH1722" s="16">
        <v>0</v>
      </c>
      <c r="BI1722" s="16">
        <v>0</v>
      </c>
      <c r="BJ1722" s="11">
        <v>0</v>
      </c>
      <c r="BK1722" s="11">
        <v>0</v>
      </c>
      <c r="BL1722" s="11">
        <v>0</v>
      </c>
      <c r="BM1722" s="11">
        <v>0</v>
      </c>
      <c r="BN1722" s="11">
        <v>0</v>
      </c>
      <c r="BO1722" s="11">
        <v>0</v>
      </c>
      <c r="BP1722" s="11">
        <v>0</v>
      </c>
      <c r="BQ1722" s="46">
        <v>0</v>
      </c>
    </row>
    <row r="1723" ht="20.1" customHeight="1" spans="3:69">
      <c r="C1723" s="19">
        <v>80004004</v>
      </c>
      <c r="D1723" s="17" t="s">
        <v>2385</v>
      </c>
      <c r="E1723" s="16">
        <v>1</v>
      </c>
      <c r="F1723" s="16">
        <v>80004004</v>
      </c>
      <c r="G1723" s="19">
        <v>0</v>
      </c>
      <c r="H1723" s="18">
        <v>0</v>
      </c>
      <c r="I1723" s="19">
        <v>1</v>
      </c>
      <c r="J1723" s="19">
        <v>0</v>
      </c>
      <c r="K1723" s="19">
        <v>0</v>
      </c>
      <c r="L1723" s="16">
        <v>0</v>
      </c>
      <c r="M1723" s="16">
        <v>0</v>
      </c>
      <c r="N1723" s="16">
        <v>5</v>
      </c>
      <c r="O1723" s="16">
        <v>0</v>
      </c>
      <c r="P1723" s="16">
        <v>0</v>
      </c>
      <c r="Q1723" s="16">
        <v>0</v>
      </c>
      <c r="R1723" s="11">
        <v>0</v>
      </c>
      <c r="S1723" s="16">
        <v>0</v>
      </c>
      <c r="T1723" s="16">
        <v>1</v>
      </c>
      <c r="U1723" s="16">
        <v>2</v>
      </c>
      <c r="V1723" s="16">
        <v>0</v>
      </c>
      <c r="W1723" s="16">
        <v>0</v>
      </c>
      <c r="X1723" s="16">
        <v>0</v>
      </c>
      <c r="Y1723" s="16">
        <v>0</v>
      </c>
      <c r="Z1723" s="16">
        <v>0</v>
      </c>
      <c r="AA1723" s="16">
        <v>0</v>
      </c>
      <c r="AB1723" s="16">
        <v>0</v>
      </c>
      <c r="AC1723" s="16">
        <v>0</v>
      </c>
      <c r="AD1723" s="16">
        <v>9</v>
      </c>
      <c r="AE1723" s="16">
        <v>2</v>
      </c>
      <c r="AF1723" s="16" t="s">
        <v>171</v>
      </c>
      <c r="AG1723" s="11">
        <v>2</v>
      </c>
      <c r="AH1723" s="11">
        <v>2</v>
      </c>
      <c r="AI1723" s="11">
        <v>0</v>
      </c>
      <c r="AJ1723" s="11">
        <v>1.5</v>
      </c>
      <c r="AK1723" s="16">
        <v>0</v>
      </c>
      <c r="AL1723" s="16">
        <v>0</v>
      </c>
      <c r="AM1723" s="16">
        <v>0</v>
      </c>
      <c r="AN1723" s="16">
        <v>1</v>
      </c>
      <c r="AO1723" s="16">
        <v>3000</v>
      </c>
      <c r="AP1723" s="16">
        <v>0.5</v>
      </c>
      <c r="AQ1723" s="16">
        <v>0</v>
      </c>
      <c r="AR1723" s="11">
        <v>0</v>
      </c>
      <c r="AS1723" s="16" t="s">
        <v>162</v>
      </c>
      <c r="AT1723" s="17" t="s">
        <v>163</v>
      </c>
      <c r="AU1723" s="16">
        <v>0</v>
      </c>
      <c r="AV1723" s="19">
        <v>0</v>
      </c>
      <c r="AW1723" s="19">
        <v>0</v>
      </c>
      <c r="AX1723" s="17" t="s">
        <v>164</v>
      </c>
      <c r="AY1723" s="16" t="s">
        <v>2386</v>
      </c>
      <c r="AZ1723" s="18">
        <v>0</v>
      </c>
      <c r="BA1723" s="18">
        <v>0</v>
      </c>
      <c r="BB1723" s="39" t="s">
        <v>2387</v>
      </c>
      <c r="BC1723" s="16"/>
      <c r="BD1723" s="16">
        <v>0</v>
      </c>
      <c r="BE1723" s="16"/>
      <c r="BF1723" s="16"/>
      <c r="BG1723" s="16"/>
      <c r="BH1723" s="19"/>
      <c r="BI1723" s="16">
        <v>0</v>
      </c>
      <c r="BJ1723" s="11">
        <v>0</v>
      </c>
      <c r="BK1723" s="11">
        <v>0</v>
      </c>
      <c r="BL1723" s="11">
        <v>0</v>
      </c>
      <c r="BM1723" s="11">
        <v>0</v>
      </c>
      <c r="BN1723" s="11">
        <v>0</v>
      </c>
      <c r="BO1723" s="11">
        <v>0</v>
      </c>
      <c r="BP1723" s="11">
        <v>0</v>
      </c>
      <c r="BQ1723" s="46">
        <v>0</v>
      </c>
    </row>
    <row r="1724" ht="19.5" customHeight="1" spans="3:69">
      <c r="C1724" s="63">
        <v>80004005</v>
      </c>
      <c r="D1724" s="57" t="s">
        <v>2379</v>
      </c>
      <c r="E1724" s="63">
        <v>1</v>
      </c>
      <c r="F1724" s="63">
        <v>80004005</v>
      </c>
      <c r="G1724" s="63">
        <v>0</v>
      </c>
      <c r="H1724" s="64">
        <v>0</v>
      </c>
      <c r="I1724" s="63">
        <v>1</v>
      </c>
      <c r="J1724" s="63">
        <v>0</v>
      </c>
      <c r="K1724" s="63">
        <v>0</v>
      </c>
      <c r="L1724" s="58">
        <v>0</v>
      </c>
      <c r="M1724" s="58">
        <v>0</v>
      </c>
      <c r="N1724" s="58">
        <v>2</v>
      </c>
      <c r="O1724" s="58">
        <v>3</v>
      </c>
      <c r="P1724" s="58">
        <v>0.15</v>
      </c>
      <c r="Q1724" s="58">
        <v>0</v>
      </c>
      <c r="R1724" s="66">
        <v>0</v>
      </c>
      <c r="S1724" s="58">
        <v>0</v>
      </c>
      <c r="T1724" s="58">
        <v>1</v>
      </c>
      <c r="U1724" s="58">
        <v>2</v>
      </c>
      <c r="V1724" s="58">
        <v>0</v>
      </c>
      <c r="W1724" s="58">
        <v>0</v>
      </c>
      <c r="X1724" s="58">
        <v>0</v>
      </c>
      <c r="Y1724" s="58">
        <v>0</v>
      </c>
      <c r="Z1724" s="58">
        <v>0</v>
      </c>
      <c r="AA1724" s="58">
        <v>0</v>
      </c>
      <c r="AB1724" s="58">
        <v>0</v>
      </c>
      <c r="AC1724" s="58">
        <v>1</v>
      </c>
      <c r="AD1724" s="58">
        <v>16</v>
      </c>
      <c r="AE1724" s="58">
        <v>1</v>
      </c>
      <c r="AF1724" s="58">
        <v>5</v>
      </c>
      <c r="AG1724" s="66">
        <v>0</v>
      </c>
      <c r="AH1724" s="66">
        <v>1</v>
      </c>
      <c r="AI1724" s="66">
        <v>0</v>
      </c>
      <c r="AJ1724" s="66">
        <v>3</v>
      </c>
      <c r="AK1724" s="58">
        <v>0</v>
      </c>
      <c r="AL1724" s="58">
        <v>0</v>
      </c>
      <c r="AM1724" s="58">
        <v>0</v>
      </c>
      <c r="AN1724" s="58">
        <v>0</v>
      </c>
      <c r="AO1724" s="58">
        <v>5000</v>
      </c>
      <c r="AP1724" s="58">
        <v>0.1</v>
      </c>
      <c r="AQ1724" s="58">
        <v>0</v>
      </c>
      <c r="AR1724" s="302" t="s">
        <v>2388</v>
      </c>
      <c r="AS1724" s="74">
        <v>0</v>
      </c>
      <c r="AT1724" s="57" t="s">
        <v>162</v>
      </c>
      <c r="AU1724" s="58">
        <v>0</v>
      </c>
      <c r="AV1724" s="63">
        <v>0</v>
      </c>
      <c r="AW1724" s="63">
        <v>0</v>
      </c>
      <c r="AX1724" s="57" t="s">
        <v>164</v>
      </c>
      <c r="AY1724" s="58">
        <v>0</v>
      </c>
      <c r="AZ1724" s="64">
        <v>0</v>
      </c>
      <c r="BA1724" s="64">
        <v>0</v>
      </c>
      <c r="BB1724" s="81" t="s">
        <v>2389</v>
      </c>
      <c r="BC1724" s="58">
        <v>0</v>
      </c>
      <c r="BD1724" s="58">
        <v>0</v>
      </c>
      <c r="BE1724" s="58">
        <v>0</v>
      </c>
      <c r="BF1724" s="58">
        <v>0</v>
      </c>
      <c r="BG1724" s="58">
        <v>0</v>
      </c>
      <c r="BH1724" s="58">
        <v>0</v>
      </c>
      <c r="BI1724" s="87">
        <v>0</v>
      </c>
      <c r="BJ1724" s="66">
        <v>0</v>
      </c>
      <c r="BK1724" s="66">
        <v>0</v>
      </c>
      <c r="BL1724" s="66">
        <v>0</v>
      </c>
      <c r="BM1724" s="66">
        <v>0</v>
      </c>
      <c r="BN1724" s="66">
        <v>0</v>
      </c>
      <c r="BO1724" s="66">
        <v>1</v>
      </c>
      <c r="BP1724" s="11">
        <v>0</v>
      </c>
      <c r="BQ1724" s="46">
        <v>0</v>
      </c>
    </row>
    <row r="1725" ht="19.5" customHeight="1" spans="3:69">
      <c r="C1725" s="63">
        <v>80004006</v>
      </c>
      <c r="D1725" s="57" t="s">
        <v>2390</v>
      </c>
      <c r="E1725" s="63">
        <v>1</v>
      </c>
      <c r="F1725" s="63">
        <v>80004006</v>
      </c>
      <c r="G1725" s="63">
        <v>0</v>
      </c>
      <c r="H1725" s="64">
        <v>0</v>
      </c>
      <c r="I1725" s="63">
        <v>1</v>
      </c>
      <c r="J1725" s="63">
        <v>0</v>
      </c>
      <c r="K1725" s="63">
        <v>0</v>
      </c>
      <c r="L1725" s="58">
        <v>0</v>
      </c>
      <c r="M1725" s="58">
        <v>0</v>
      </c>
      <c r="N1725" s="58">
        <v>2</v>
      </c>
      <c r="O1725" s="58">
        <v>1</v>
      </c>
      <c r="P1725" s="58">
        <v>0.15</v>
      </c>
      <c r="Q1725" s="58">
        <v>0</v>
      </c>
      <c r="R1725" s="66">
        <v>0</v>
      </c>
      <c r="S1725" s="58">
        <v>0</v>
      </c>
      <c r="T1725" s="58">
        <v>1</v>
      </c>
      <c r="U1725" s="58">
        <v>2</v>
      </c>
      <c r="V1725" s="58">
        <v>0</v>
      </c>
      <c r="W1725" s="58">
        <v>1.5</v>
      </c>
      <c r="X1725" s="58">
        <v>0</v>
      </c>
      <c r="Y1725" s="58">
        <v>1</v>
      </c>
      <c r="Z1725" s="58">
        <v>0</v>
      </c>
      <c r="AA1725" s="58">
        <v>0</v>
      </c>
      <c r="AB1725" s="58">
        <v>0</v>
      </c>
      <c r="AC1725" s="58">
        <v>1</v>
      </c>
      <c r="AD1725" s="58">
        <v>0</v>
      </c>
      <c r="AE1725" s="58">
        <v>1</v>
      </c>
      <c r="AF1725" s="58">
        <v>6</v>
      </c>
      <c r="AG1725" s="66">
        <v>0</v>
      </c>
      <c r="AH1725" s="66">
        <v>1</v>
      </c>
      <c r="AI1725" s="66">
        <v>0</v>
      </c>
      <c r="AJ1725" s="66">
        <v>3</v>
      </c>
      <c r="AK1725" s="58">
        <v>0</v>
      </c>
      <c r="AL1725" s="58">
        <v>0</v>
      </c>
      <c r="AM1725" s="58">
        <v>0</v>
      </c>
      <c r="AN1725" s="58">
        <v>0</v>
      </c>
      <c r="AO1725" s="58">
        <v>3000</v>
      </c>
      <c r="AP1725" s="58">
        <v>0.2</v>
      </c>
      <c r="AQ1725" s="58">
        <v>0</v>
      </c>
      <c r="AR1725" s="66">
        <v>0</v>
      </c>
      <c r="AS1725" s="58">
        <v>80005106</v>
      </c>
      <c r="AT1725" s="57" t="s">
        <v>163</v>
      </c>
      <c r="AU1725" s="58">
        <v>0</v>
      </c>
      <c r="AV1725" s="63">
        <v>0</v>
      </c>
      <c r="AW1725" s="63">
        <v>23000201</v>
      </c>
      <c r="AX1725" s="57" t="s">
        <v>164</v>
      </c>
      <c r="AY1725" s="58">
        <v>0</v>
      </c>
      <c r="AZ1725" s="64">
        <v>0</v>
      </c>
      <c r="BA1725" s="64">
        <v>0</v>
      </c>
      <c r="BB1725" s="81" t="s">
        <v>2391</v>
      </c>
      <c r="BC1725" s="58">
        <v>0</v>
      </c>
      <c r="BD1725" s="58">
        <v>0</v>
      </c>
      <c r="BE1725" s="58">
        <v>0</v>
      </c>
      <c r="BF1725" s="58">
        <v>0</v>
      </c>
      <c r="BG1725" s="58">
        <v>0</v>
      </c>
      <c r="BH1725" s="58">
        <v>0</v>
      </c>
      <c r="BI1725" s="87">
        <v>0</v>
      </c>
      <c r="BJ1725" s="66">
        <v>0</v>
      </c>
      <c r="BK1725" s="66">
        <v>0</v>
      </c>
      <c r="BL1725" s="66">
        <v>0</v>
      </c>
      <c r="BM1725" s="66">
        <v>0</v>
      </c>
      <c r="BN1725" s="66">
        <v>0</v>
      </c>
      <c r="BO1725" s="66">
        <v>1</v>
      </c>
      <c r="BP1725" s="11">
        <v>0</v>
      </c>
      <c r="BQ1725" s="46">
        <v>0</v>
      </c>
    </row>
    <row r="1726" ht="19.5" customHeight="1" spans="3:69">
      <c r="C1726" s="63">
        <v>80004007</v>
      </c>
      <c r="D1726" s="57" t="s">
        <v>2392</v>
      </c>
      <c r="E1726" s="63">
        <v>1</v>
      </c>
      <c r="F1726" s="58">
        <v>60010100</v>
      </c>
      <c r="G1726" s="63">
        <v>0</v>
      </c>
      <c r="H1726" s="64">
        <v>0</v>
      </c>
      <c r="I1726" s="63">
        <v>1</v>
      </c>
      <c r="J1726" s="63">
        <v>0</v>
      </c>
      <c r="K1726" s="63">
        <v>0</v>
      </c>
      <c r="L1726" s="58">
        <v>0</v>
      </c>
      <c r="M1726" s="58">
        <v>0</v>
      </c>
      <c r="N1726" s="58">
        <v>2</v>
      </c>
      <c r="O1726" s="58">
        <v>3</v>
      </c>
      <c r="P1726" s="58">
        <v>0.15</v>
      </c>
      <c r="Q1726" s="58">
        <v>0</v>
      </c>
      <c r="R1726" s="66">
        <v>0</v>
      </c>
      <c r="S1726" s="58">
        <v>0</v>
      </c>
      <c r="T1726" s="58">
        <v>1</v>
      </c>
      <c r="U1726" s="58">
        <v>2</v>
      </c>
      <c r="V1726" s="58">
        <v>0</v>
      </c>
      <c r="W1726" s="58">
        <v>0</v>
      </c>
      <c r="X1726" s="58">
        <v>0</v>
      </c>
      <c r="Y1726" s="58">
        <v>0</v>
      </c>
      <c r="Z1726" s="58">
        <v>0</v>
      </c>
      <c r="AA1726" s="58">
        <v>0</v>
      </c>
      <c r="AB1726" s="58">
        <v>0</v>
      </c>
      <c r="AC1726" s="58">
        <v>1</v>
      </c>
      <c r="AD1726" s="58">
        <v>0</v>
      </c>
      <c r="AE1726" s="58">
        <v>1</v>
      </c>
      <c r="AF1726" s="58">
        <v>5</v>
      </c>
      <c r="AG1726" s="66">
        <v>0</v>
      </c>
      <c r="AH1726" s="66">
        <v>1</v>
      </c>
      <c r="AI1726" s="66">
        <v>0</v>
      </c>
      <c r="AJ1726" s="66">
        <v>3</v>
      </c>
      <c r="AK1726" s="58">
        <v>0</v>
      </c>
      <c r="AL1726" s="58">
        <v>0</v>
      </c>
      <c r="AM1726" s="58">
        <v>0</v>
      </c>
      <c r="AN1726" s="58">
        <v>1</v>
      </c>
      <c r="AO1726" s="58">
        <v>1000</v>
      </c>
      <c r="AP1726" s="58">
        <v>0</v>
      </c>
      <c r="AQ1726" s="58">
        <v>0</v>
      </c>
      <c r="AR1726" s="73">
        <v>0</v>
      </c>
      <c r="AS1726" s="294" t="s">
        <v>2393</v>
      </c>
      <c r="AT1726" s="57" t="s">
        <v>218</v>
      </c>
      <c r="AU1726" s="58">
        <v>0</v>
      </c>
      <c r="AV1726" s="63">
        <v>0</v>
      </c>
      <c r="AW1726" s="63">
        <v>23000202</v>
      </c>
      <c r="AX1726" s="57" t="s">
        <v>164</v>
      </c>
      <c r="AY1726" s="58">
        <v>0</v>
      </c>
      <c r="AZ1726" s="64">
        <v>0</v>
      </c>
      <c r="BA1726" s="64">
        <v>0</v>
      </c>
      <c r="BB1726" s="81" t="s">
        <v>2394</v>
      </c>
      <c r="BC1726" s="58">
        <v>0</v>
      </c>
      <c r="BD1726" s="58">
        <v>0</v>
      </c>
      <c r="BE1726" s="58">
        <v>0</v>
      </c>
      <c r="BF1726" s="58">
        <v>0</v>
      </c>
      <c r="BG1726" s="58">
        <v>0</v>
      </c>
      <c r="BH1726" s="58">
        <v>0</v>
      </c>
      <c r="BI1726" s="87">
        <v>0</v>
      </c>
      <c r="BJ1726" s="66">
        <v>0</v>
      </c>
      <c r="BK1726" s="66">
        <v>0</v>
      </c>
      <c r="BL1726" s="66">
        <v>0</v>
      </c>
      <c r="BM1726" s="66">
        <v>0</v>
      </c>
      <c r="BN1726" s="66">
        <v>0</v>
      </c>
      <c r="BO1726" s="66">
        <v>1</v>
      </c>
      <c r="BP1726" s="11">
        <v>0</v>
      </c>
      <c r="BQ1726" s="46">
        <v>0</v>
      </c>
    </row>
    <row r="1727" ht="19.5" customHeight="1" spans="3:69">
      <c r="C1727" s="63">
        <v>80004008</v>
      </c>
      <c r="D1727" s="57" t="s">
        <v>2395</v>
      </c>
      <c r="E1727" s="63">
        <v>1</v>
      </c>
      <c r="F1727" s="63">
        <v>80004008</v>
      </c>
      <c r="G1727" s="63">
        <v>0</v>
      </c>
      <c r="H1727" s="64">
        <v>0</v>
      </c>
      <c r="I1727" s="63">
        <v>1</v>
      </c>
      <c r="J1727" s="63">
        <v>0</v>
      </c>
      <c r="K1727" s="63">
        <v>0</v>
      </c>
      <c r="L1727" s="58">
        <v>0</v>
      </c>
      <c r="M1727" s="58">
        <v>0</v>
      </c>
      <c r="N1727" s="58">
        <v>2</v>
      </c>
      <c r="O1727" s="58" t="s">
        <v>2359</v>
      </c>
      <c r="P1727" s="58" t="s">
        <v>2396</v>
      </c>
      <c r="Q1727" s="58">
        <v>0</v>
      </c>
      <c r="R1727" s="66">
        <v>0</v>
      </c>
      <c r="S1727" s="58">
        <v>0</v>
      </c>
      <c r="T1727" s="58">
        <v>1</v>
      </c>
      <c r="U1727" s="58">
        <v>2</v>
      </c>
      <c r="V1727" s="58">
        <v>0</v>
      </c>
      <c r="W1727" s="58">
        <v>0</v>
      </c>
      <c r="X1727" s="58">
        <v>0</v>
      </c>
      <c r="Y1727" s="58">
        <v>1</v>
      </c>
      <c r="Z1727" s="58">
        <v>0</v>
      </c>
      <c r="AA1727" s="58">
        <v>0</v>
      </c>
      <c r="AB1727" s="58">
        <v>0</v>
      </c>
      <c r="AC1727" s="58">
        <v>1</v>
      </c>
      <c r="AD1727" s="58">
        <v>8</v>
      </c>
      <c r="AE1727" s="58">
        <v>1</v>
      </c>
      <c r="AF1727" s="58">
        <v>6</v>
      </c>
      <c r="AG1727" s="66">
        <v>0</v>
      </c>
      <c r="AH1727" s="66">
        <v>1</v>
      </c>
      <c r="AI1727" s="66">
        <v>0</v>
      </c>
      <c r="AJ1727" s="66">
        <v>3</v>
      </c>
      <c r="AK1727" s="58">
        <v>0</v>
      </c>
      <c r="AL1727" s="58">
        <v>0</v>
      </c>
      <c r="AM1727" s="58">
        <v>0</v>
      </c>
      <c r="AN1727" s="58">
        <v>0</v>
      </c>
      <c r="AO1727" s="58">
        <v>1000</v>
      </c>
      <c r="AP1727" s="58">
        <v>0</v>
      </c>
      <c r="AQ1727" s="58">
        <v>0</v>
      </c>
      <c r="AR1727" s="293" t="s">
        <v>2397</v>
      </c>
      <c r="AS1727" s="294" t="s">
        <v>2398</v>
      </c>
      <c r="AT1727" s="57" t="s">
        <v>218</v>
      </c>
      <c r="AU1727" s="58">
        <v>0</v>
      </c>
      <c r="AV1727" s="63">
        <v>0</v>
      </c>
      <c r="AW1727" s="63">
        <v>23000211</v>
      </c>
      <c r="AX1727" s="57" t="s">
        <v>164</v>
      </c>
      <c r="AY1727" s="58">
        <v>0</v>
      </c>
      <c r="AZ1727" s="64">
        <v>0</v>
      </c>
      <c r="BA1727" s="64">
        <v>0</v>
      </c>
      <c r="BB1727" s="81" t="s">
        <v>2399</v>
      </c>
      <c r="BC1727" s="58">
        <v>0</v>
      </c>
      <c r="BD1727" s="58">
        <v>0</v>
      </c>
      <c r="BE1727" s="58">
        <v>0</v>
      </c>
      <c r="BF1727" s="58">
        <v>0</v>
      </c>
      <c r="BG1727" s="58">
        <v>0</v>
      </c>
      <c r="BH1727" s="58">
        <v>0</v>
      </c>
      <c r="BI1727" s="87">
        <v>0</v>
      </c>
      <c r="BJ1727" s="66">
        <v>0</v>
      </c>
      <c r="BK1727" s="66">
        <v>0</v>
      </c>
      <c r="BL1727" s="66">
        <v>0</v>
      </c>
      <c r="BM1727" s="66">
        <v>0</v>
      </c>
      <c r="BN1727" s="66">
        <v>0</v>
      </c>
      <c r="BO1727" s="66">
        <v>1</v>
      </c>
      <c r="BP1727" s="11">
        <v>0</v>
      </c>
      <c r="BQ1727" s="46">
        <v>0</v>
      </c>
    </row>
    <row r="1728" ht="19.5" customHeight="1" spans="3:69">
      <c r="C1728" s="63">
        <v>80004009</v>
      </c>
      <c r="D1728" s="57" t="s">
        <v>2400</v>
      </c>
      <c r="E1728" s="63">
        <v>1</v>
      </c>
      <c r="F1728" s="63">
        <v>80004009</v>
      </c>
      <c r="G1728" s="63">
        <v>0</v>
      </c>
      <c r="H1728" s="64">
        <v>0</v>
      </c>
      <c r="I1728" s="63">
        <v>1</v>
      </c>
      <c r="J1728" s="63">
        <v>0</v>
      </c>
      <c r="K1728" s="63">
        <v>0</v>
      </c>
      <c r="L1728" s="58">
        <v>0</v>
      </c>
      <c r="M1728" s="58">
        <v>0</v>
      </c>
      <c r="N1728" s="58">
        <v>2</v>
      </c>
      <c r="O1728" s="58">
        <v>16</v>
      </c>
      <c r="P1728" s="58">
        <v>5</v>
      </c>
      <c r="Q1728" s="58">
        <v>0</v>
      </c>
      <c r="R1728" s="66">
        <v>0</v>
      </c>
      <c r="S1728" s="58">
        <v>0</v>
      </c>
      <c r="T1728" s="58">
        <v>1</v>
      </c>
      <c r="U1728" s="58">
        <v>2</v>
      </c>
      <c r="V1728" s="58">
        <v>0</v>
      </c>
      <c r="W1728" s="58">
        <v>1.2</v>
      </c>
      <c r="X1728" s="58">
        <v>0</v>
      </c>
      <c r="Y1728" s="58">
        <v>1</v>
      </c>
      <c r="Z1728" s="58">
        <v>0</v>
      </c>
      <c r="AA1728" s="58">
        <v>0</v>
      </c>
      <c r="AB1728" s="58">
        <v>0</v>
      </c>
      <c r="AC1728" s="58">
        <v>1</v>
      </c>
      <c r="AD1728" s="58">
        <v>0</v>
      </c>
      <c r="AE1728" s="58">
        <v>1</v>
      </c>
      <c r="AF1728" s="58">
        <v>2</v>
      </c>
      <c r="AG1728" s="66">
        <v>0</v>
      </c>
      <c r="AH1728" s="66">
        <v>2</v>
      </c>
      <c r="AI1728" s="66">
        <v>0</v>
      </c>
      <c r="AJ1728" s="66">
        <v>2</v>
      </c>
      <c r="AK1728" s="58">
        <v>0</v>
      </c>
      <c r="AL1728" s="58">
        <v>0</v>
      </c>
      <c r="AM1728" s="58">
        <v>0</v>
      </c>
      <c r="AN1728" s="58">
        <v>2</v>
      </c>
      <c r="AO1728" s="58">
        <v>8000</v>
      </c>
      <c r="AP1728" s="58">
        <v>0</v>
      </c>
      <c r="AQ1728" s="58">
        <v>10</v>
      </c>
      <c r="AR1728" s="73">
        <v>0</v>
      </c>
      <c r="AS1728" s="294" t="s">
        <v>162</v>
      </c>
      <c r="AT1728" s="57" t="s">
        <v>163</v>
      </c>
      <c r="AU1728" s="58" t="s">
        <v>353</v>
      </c>
      <c r="AV1728" s="63">
        <v>10000007</v>
      </c>
      <c r="AW1728" s="63">
        <v>23000212</v>
      </c>
      <c r="AX1728" s="57" t="s">
        <v>384</v>
      </c>
      <c r="AY1728" s="58" t="s">
        <v>834</v>
      </c>
      <c r="AZ1728" s="64">
        <v>0</v>
      </c>
      <c r="BA1728" s="64">
        <v>1</v>
      </c>
      <c r="BB1728" s="81" t="s">
        <v>826</v>
      </c>
      <c r="BC1728" s="58">
        <v>0</v>
      </c>
      <c r="BD1728" s="58">
        <v>0</v>
      </c>
      <c r="BE1728" s="58">
        <v>0</v>
      </c>
      <c r="BF1728" s="58">
        <v>0</v>
      </c>
      <c r="BG1728" s="58">
        <v>0</v>
      </c>
      <c r="BH1728" s="58">
        <v>0</v>
      </c>
      <c r="BI1728" s="87">
        <v>0</v>
      </c>
      <c r="BJ1728" s="66">
        <v>0</v>
      </c>
      <c r="BK1728" s="66">
        <v>0</v>
      </c>
      <c r="BL1728" s="66">
        <v>0</v>
      </c>
      <c r="BM1728" s="66">
        <v>0</v>
      </c>
      <c r="BN1728" s="66">
        <v>0</v>
      </c>
      <c r="BO1728" s="66">
        <v>1</v>
      </c>
      <c r="BP1728" s="11">
        <v>0</v>
      </c>
      <c r="BQ1728" s="46">
        <v>0</v>
      </c>
    </row>
    <row r="1729" ht="20.1" customHeight="1" spans="3:69">
      <c r="C1729" s="63">
        <v>80004010</v>
      </c>
      <c r="D1729" s="57" t="s">
        <v>2401</v>
      </c>
      <c r="E1729" s="58">
        <v>1</v>
      </c>
      <c r="F1729" s="63">
        <v>80004010</v>
      </c>
      <c r="G1729" s="58">
        <v>0</v>
      </c>
      <c r="H1729" s="64">
        <v>0</v>
      </c>
      <c r="I1729" s="63">
        <v>1</v>
      </c>
      <c r="J1729" s="63">
        <v>0</v>
      </c>
      <c r="K1729" s="63">
        <v>0</v>
      </c>
      <c r="L1729" s="58">
        <v>0</v>
      </c>
      <c r="M1729" s="58">
        <v>0</v>
      </c>
      <c r="N1729" s="58">
        <v>2</v>
      </c>
      <c r="O1729" s="58">
        <v>1</v>
      </c>
      <c r="P1729" s="58">
        <v>0.2</v>
      </c>
      <c r="Q1729" s="58">
        <v>0</v>
      </c>
      <c r="R1729" s="66">
        <v>0</v>
      </c>
      <c r="S1729" s="58">
        <v>0</v>
      </c>
      <c r="T1729" s="58">
        <v>1</v>
      </c>
      <c r="U1729" s="58">
        <v>1</v>
      </c>
      <c r="V1729" s="58">
        <v>0</v>
      </c>
      <c r="W1729" s="58">
        <v>1.2</v>
      </c>
      <c r="X1729" s="58">
        <v>0</v>
      </c>
      <c r="Y1729" s="58">
        <v>1</v>
      </c>
      <c r="Z1729" s="58">
        <v>0</v>
      </c>
      <c r="AA1729" s="58">
        <v>0</v>
      </c>
      <c r="AB1729" s="58">
        <v>0</v>
      </c>
      <c r="AC1729" s="58">
        <v>1</v>
      </c>
      <c r="AD1729" s="58">
        <v>0</v>
      </c>
      <c r="AE1729" s="58">
        <v>2</v>
      </c>
      <c r="AF1729" s="58" t="s">
        <v>171</v>
      </c>
      <c r="AG1729" s="66">
        <v>0</v>
      </c>
      <c r="AH1729" s="66">
        <v>2</v>
      </c>
      <c r="AI1729" s="66">
        <v>0</v>
      </c>
      <c r="AJ1729" s="66">
        <v>1.5</v>
      </c>
      <c r="AK1729" s="58">
        <v>0</v>
      </c>
      <c r="AL1729" s="58">
        <v>0.1</v>
      </c>
      <c r="AM1729" s="58">
        <v>0</v>
      </c>
      <c r="AN1729" s="58">
        <v>0.5</v>
      </c>
      <c r="AO1729" s="58">
        <v>500</v>
      </c>
      <c r="AP1729" s="58">
        <v>0</v>
      </c>
      <c r="AQ1729" s="58">
        <v>15</v>
      </c>
      <c r="AR1729" s="302" t="s">
        <v>2402</v>
      </c>
      <c r="AS1729" s="294" t="s">
        <v>2403</v>
      </c>
      <c r="AT1729" s="57" t="s">
        <v>163</v>
      </c>
      <c r="AU1729" s="58" t="s">
        <v>173</v>
      </c>
      <c r="AV1729" s="63">
        <v>10000011</v>
      </c>
      <c r="AW1729" s="63">
        <v>23000221</v>
      </c>
      <c r="AX1729" s="57" t="s">
        <v>174</v>
      </c>
      <c r="AY1729" s="58">
        <v>0</v>
      </c>
      <c r="AZ1729" s="64">
        <v>0</v>
      </c>
      <c r="BA1729" s="64">
        <v>0</v>
      </c>
      <c r="BB1729" s="81" t="s">
        <v>2404</v>
      </c>
      <c r="BC1729" s="58">
        <v>0</v>
      </c>
      <c r="BD1729" s="58">
        <v>0</v>
      </c>
      <c r="BE1729" s="58">
        <v>0</v>
      </c>
      <c r="BF1729" s="58">
        <v>0</v>
      </c>
      <c r="BG1729" s="58">
        <v>0</v>
      </c>
      <c r="BH1729" s="58">
        <v>0</v>
      </c>
      <c r="BI1729" s="87">
        <v>0</v>
      </c>
      <c r="BJ1729" s="66">
        <v>0</v>
      </c>
      <c r="BK1729" s="66">
        <v>0</v>
      </c>
      <c r="BL1729" s="66">
        <v>0</v>
      </c>
      <c r="BM1729" s="66">
        <v>0</v>
      </c>
      <c r="BN1729" s="66">
        <v>0</v>
      </c>
      <c r="BO1729" s="66">
        <v>1</v>
      </c>
      <c r="BP1729" s="11">
        <v>0</v>
      </c>
      <c r="BQ1729" s="46">
        <v>0</v>
      </c>
    </row>
    <row r="1730" ht="20.1" customHeight="1" spans="3:69">
      <c r="C1730" s="63">
        <v>80004011</v>
      </c>
      <c r="D1730" s="57" t="s">
        <v>2401</v>
      </c>
      <c r="E1730" s="58">
        <v>1</v>
      </c>
      <c r="F1730" s="58">
        <v>61012301</v>
      </c>
      <c r="G1730" s="58">
        <v>0</v>
      </c>
      <c r="H1730" s="64">
        <v>0</v>
      </c>
      <c r="I1730" s="63">
        <v>1</v>
      </c>
      <c r="J1730" s="63">
        <v>0</v>
      </c>
      <c r="K1730" s="63">
        <v>0</v>
      </c>
      <c r="L1730" s="58">
        <v>0</v>
      </c>
      <c r="M1730" s="58">
        <v>0</v>
      </c>
      <c r="N1730" s="58">
        <v>2</v>
      </c>
      <c r="O1730" s="58">
        <v>1</v>
      </c>
      <c r="P1730" s="58">
        <v>0.2</v>
      </c>
      <c r="Q1730" s="58">
        <v>0</v>
      </c>
      <c r="R1730" s="66">
        <v>0</v>
      </c>
      <c r="S1730" s="58">
        <v>0</v>
      </c>
      <c r="T1730" s="58">
        <v>1</v>
      </c>
      <c r="U1730" s="58">
        <v>1</v>
      </c>
      <c r="V1730" s="58">
        <v>0</v>
      </c>
      <c r="W1730" s="58">
        <v>1.2</v>
      </c>
      <c r="X1730" s="58">
        <v>0</v>
      </c>
      <c r="Y1730" s="58">
        <v>1</v>
      </c>
      <c r="Z1730" s="58">
        <v>0</v>
      </c>
      <c r="AA1730" s="58">
        <v>0</v>
      </c>
      <c r="AB1730" s="58">
        <v>0</v>
      </c>
      <c r="AC1730" s="58">
        <v>1</v>
      </c>
      <c r="AD1730" s="58">
        <v>0</v>
      </c>
      <c r="AE1730" s="58">
        <v>2</v>
      </c>
      <c r="AF1730" s="58" t="s">
        <v>171</v>
      </c>
      <c r="AG1730" s="66">
        <v>0</v>
      </c>
      <c r="AH1730" s="66">
        <v>2</v>
      </c>
      <c r="AI1730" s="66">
        <v>0</v>
      </c>
      <c r="AJ1730" s="66">
        <v>1.5</v>
      </c>
      <c r="AK1730" s="58">
        <v>0</v>
      </c>
      <c r="AL1730" s="58">
        <v>0.1</v>
      </c>
      <c r="AM1730" s="58">
        <v>0</v>
      </c>
      <c r="AN1730" s="58">
        <v>0.5</v>
      </c>
      <c r="AO1730" s="58">
        <v>500</v>
      </c>
      <c r="AP1730" s="58">
        <v>0</v>
      </c>
      <c r="AQ1730" s="58">
        <v>15</v>
      </c>
      <c r="AR1730" s="302" t="s">
        <v>2405</v>
      </c>
      <c r="AS1730" s="294" t="s">
        <v>2403</v>
      </c>
      <c r="AT1730" s="57" t="s">
        <v>163</v>
      </c>
      <c r="AU1730" s="58" t="s">
        <v>173</v>
      </c>
      <c r="AV1730" s="63">
        <v>10000011</v>
      </c>
      <c r="AW1730" s="63">
        <v>23000221</v>
      </c>
      <c r="AX1730" s="57" t="s">
        <v>174</v>
      </c>
      <c r="AY1730" s="58">
        <v>0</v>
      </c>
      <c r="AZ1730" s="64">
        <v>0</v>
      </c>
      <c r="BA1730" s="64">
        <v>0</v>
      </c>
      <c r="BB1730" s="81" t="s">
        <v>2406</v>
      </c>
      <c r="BC1730" s="58">
        <v>0</v>
      </c>
      <c r="BD1730" s="58">
        <v>0</v>
      </c>
      <c r="BE1730" s="58">
        <v>0</v>
      </c>
      <c r="BF1730" s="58">
        <v>0</v>
      </c>
      <c r="BG1730" s="58">
        <v>0</v>
      </c>
      <c r="BH1730" s="58">
        <v>0</v>
      </c>
      <c r="BI1730" s="87">
        <v>0</v>
      </c>
      <c r="BJ1730" s="66">
        <v>0</v>
      </c>
      <c r="BK1730" s="66">
        <v>0</v>
      </c>
      <c r="BL1730" s="66">
        <v>0</v>
      </c>
      <c r="BM1730" s="66">
        <v>0</v>
      </c>
      <c r="BN1730" s="66">
        <v>0</v>
      </c>
      <c r="BO1730" s="66">
        <v>1</v>
      </c>
      <c r="BP1730" s="11">
        <v>0</v>
      </c>
      <c r="BQ1730" s="46">
        <v>0</v>
      </c>
    </row>
    <row r="1731" ht="19.5" customHeight="1" spans="3:69">
      <c r="C1731" s="63">
        <v>80004012</v>
      </c>
      <c r="D1731" s="57" t="s">
        <v>1146</v>
      </c>
      <c r="E1731" s="63">
        <v>1</v>
      </c>
      <c r="F1731" s="58">
        <v>60010100</v>
      </c>
      <c r="G1731" s="63">
        <v>0</v>
      </c>
      <c r="H1731" s="64">
        <v>0</v>
      </c>
      <c r="I1731" s="63">
        <v>1</v>
      </c>
      <c r="J1731" s="63">
        <v>0</v>
      </c>
      <c r="K1731" s="63">
        <v>0</v>
      </c>
      <c r="L1731" s="58">
        <v>0</v>
      </c>
      <c r="M1731" s="58">
        <v>0</v>
      </c>
      <c r="N1731" s="58">
        <v>2</v>
      </c>
      <c r="O1731" s="58">
        <v>1</v>
      </c>
      <c r="P1731" s="58">
        <v>0.2</v>
      </c>
      <c r="Q1731" s="58">
        <v>0</v>
      </c>
      <c r="R1731" s="66">
        <v>0</v>
      </c>
      <c r="S1731" s="58">
        <v>0</v>
      </c>
      <c r="T1731" s="58">
        <v>1</v>
      </c>
      <c r="U1731" s="58">
        <v>1</v>
      </c>
      <c r="V1731" s="58">
        <v>0</v>
      </c>
      <c r="W1731" s="58">
        <v>0.3</v>
      </c>
      <c r="X1731" s="58">
        <v>0</v>
      </c>
      <c r="Y1731" s="58">
        <v>1</v>
      </c>
      <c r="Z1731" s="58">
        <v>0</v>
      </c>
      <c r="AA1731" s="58">
        <v>0</v>
      </c>
      <c r="AB1731" s="58">
        <v>0</v>
      </c>
      <c r="AC1731" s="58">
        <v>1</v>
      </c>
      <c r="AD1731" s="58">
        <v>0</v>
      </c>
      <c r="AE1731" s="58">
        <v>1</v>
      </c>
      <c r="AF1731" s="58" t="s">
        <v>556</v>
      </c>
      <c r="AG1731" s="66">
        <v>0</v>
      </c>
      <c r="AH1731" s="66">
        <v>0</v>
      </c>
      <c r="AI1731" s="66">
        <v>0</v>
      </c>
      <c r="AJ1731" s="66">
        <v>0</v>
      </c>
      <c r="AK1731" s="58">
        <v>0</v>
      </c>
      <c r="AL1731" s="58">
        <v>0</v>
      </c>
      <c r="AM1731" s="58">
        <v>0</v>
      </c>
      <c r="AN1731" s="58">
        <v>0</v>
      </c>
      <c r="AO1731" s="58">
        <v>5000</v>
      </c>
      <c r="AP1731" s="58">
        <v>0</v>
      </c>
      <c r="AQ1731" s="58">
        <v>0</v>
      </c>
      <c r="AR1731" s="66">
        <v>0</v>
      </c>
      <c r="AS1731" s="58">
        <v>80005302</v>
      </c>
      <c r="AT1731" s="57" t="s">
        <v>218</v>
      </c>
      <c r="AU1731" s="58" t="s">
        <v>353</v>
      </c>
      <c r="AV1731" s="63">
        <v>10000007</v>
      </c>
      <c r="AW1731" s="63">
        <v>23000222</v>
      </c>
      <c r="AX1731" s="62" t="s">
        <v>234</v>
      </c>
      <c r="AY1731" s="62" t="s">
        <v>264</v>
      </c>
      <c r="AZ1731" s="64">
        <v>0</v>
      </c>
      <c r="BA1731" s="64">
        <v>0</v>
      </c>
      <c r="BB1731" s="81" t="s">
        <v>2407</v>
      </c>
      <c r="BC1731" s="58">
        <v>0</v>
      </c>
      <c r="BD1731" s="58">
        <v>0</v>
      </c>
      <c r="BE1731" s="58">
        <v>0</v>
      </c>
      <c r="BF1731" s="58">
        <v>0</v>
      </c>
      <c r="BG1731" s="58">
        <v>0</v>
      </c>
      <c r="BH1731" s="58">
        <v>0</v>
      </c>
      <c r="BI1731" s="87">
        <v>0</v>
      </c>
      <c r="BJ1731" s="66">
        <v>0</v>
      </c>
      <c r="BK1731" s="66">
        <v>0</v>
      </c>
      <c r="BL1731" s="66">
        <v>0</v>
      </c>
      <c r="BM1731" s="66">
        <v>0</v>
      </c>
      <c r="BN1731" s="66">
        <v>0</v>
      </c>
      <c r="BO1731" s="66">
        <v>1</v>
      </c>
      <c r="BP1731" s="11">
        <v>0</v>
      </c>
      <c r="BQ1731" s="46">
        <v>0</v>
      </c>
    </row>
    <row r="1732" ht="20.1" customHeight="1" spans="3:69">
      <c r="C1732" s="63">
        <v>80004013</v>
      </c>
      <c r="D1732" s="57" t="s">
        <v>2383</v>
      </c>
      <c r="E1732" s="58">
        <v>1</v>
      </c>
      <c r="F1732" s="63">
        <v>80004013</v>
      </c>
      <c r="G1732" s="58">
        <v>0</v>
      </c>
      <c r="H1732" s="64">
        <v>0</v>
      </c>
      <c r="I1732" s="63">
        <v>1</v>
      </c>
      <c r="J1732" s="63">
        <v>0</v>
      </c>
      <c r="K1732" s="63">
        <v>0</v>
      </c>
      <c r="L1732" s="58">
        <v>0</v>
      </c>
      <c r="M1732" s="58">
        <v>0</v>
      </c>
      <c r="N1732" s="58">
        <v>2</v>
      </c>
      <c r="O1732" s="58">
        <v>1</v>
      </c>
      <c r="P1732" s="58">
        <v>0.3</v>
      </c>
      <c r="Q1732" s="58">
        <v>0</v>
      </c>
      <c r="R1732" s="66">
        <v>0</v>
      </c>
      <c r="S1732" s="58">
        <v>0</v>
      </c>
      <c r="T1732" s="58">
        <v>1</v>
      </c>
      <c r="U1732" s="58">
        <v>1</v>
      </c>
      <c r="V1732" s="58">
        <v>0</v>
      </c>
      <c r="W1732" s="58">
        <v>2</v>
      </c>
      <c r="X1732" s="58">
        <v>0</v>
      </c>
      <c r="Y1732" s="58">
        <v>0</v>
      </c>
      <c r="Z1732" s="58">
        <v>0</v>
      </c>
      <c r="AA1732" s="58">
        <v>0</v>
      </c>
      <c r="AB1732" s="58">
        <v>0</v>
      </c>
      <c r="AC1732" s="58">
        <v>0</v>
      </c>
      <c r="AD1732" s="58">
        <v>6</v>
      </c>
      <c r="AE1732" s="58">
        <v>2</v>
      </c>
      <c r="AF1732" s="58" t="s">
        <v>171</v>
      </c>
      <c r="AG1732" s="66">
        <v>0</v>
      </c>
      <c r="AH1732" s="66">
        <v>0</v>
      </c>
      <c r="AI1732" s="66">
        <v>0</v>
      </c>
      <c r="AJ1732" s="66">
        <v>1.5</v>
      </c>
      <c r="AK1732" s="58">
        <v>0</v>
      </c>
      <c r="AL1732" s="58">
        <v>0</v>
      </c>
      <c r="AM1732" s="58">
        <v>0</v>
      </c>
      <c r="AN1732" s="58">
        <v>0.5</v>
      </c>
      <c r="AO1732" s="58">
        <v>3000</v>
      </c>
      <c r="AP1732" s="58">
        <v>0.5</v>
      </c>
      <c r="AQ1732" s="58">
        <v>0</v>
      </c>
      <c r="AR1732" s="66">
        <v>0</v>
      </c>
      <c r="AS1732" s="58">
        <v>80005305</v>
      </c>
      <c r="AT1732" s="57" t="s">
        <v>218</v>
      </c>
      <c r="AU1732" s="58">
        <v>0</v>
      </c>
      <c r="AV1732" s="63">
        <v>10000007</v>
      </c>
      <c r="AW1732" s="63">
        <v>23000223</v>
      </c>
      <c r="AX1732" s="57" t="s">
        <v>164</v>
      </c>
      <c r="AY1732" s="58">
        <v>0</v>
      </c>
      <c r="AZ1732" s="64">
        <v>0</v>
      </c>
      <c r="BA1732" s="64">
        <v>0</v>
      </c>
      <c r="BB1732" s="81" t="s">
        <v>2408</v>
      </c>
      <c r="BC1732" s="58">
        <v>0</v>
      </c>
      <c r="BD1732" s="58">
        <v>0</v>
      </c>
      <c r="BE1732" s="58">
        <v>0</v>
      </c>
      <c r="BF1732" s="58">
        <v>0</v>
      </c>
      <c r="BG1732" s="58">
        <v>0</v>
      </c>
      <c r="BH1732" s="58">
        <v>0</v>
      </c>
      <c r="BI1732" s="58">
        <v>0</v>
      </c>
      <c r="BJ1732" s="66">
        <v>0</v>
      </c>
      <c r="BK1732" s="66">
        <v>0</v>
      </c>
      <c r="BL1732" s="66">
        <v>0</v>
      </c>
      <c r="BM1732" s="66">
        <v>0</v>
      </c>
      <c r="BN1732" s="66">
        <v>0</v>
      </c>
      <c r="BO1732" s="66">
        <v>0</v>
      </c>
      <c r="BP1732" s="11">
        <v>0</v>
      </c>
      <c r="BQ1732" s="46">
        <v>0</v>
      </c>
    </row>
    <row r="1733" ht="20.1" customHeight="1" spans="3:69">
      <c r="C1733" s="19">
        <v>81000110</v>
      </c>
      <c r="D1733" s="20" t="s">
        <v>828</v>
      </c>
      <c r="E1733" s="16">
        <v>1</v>
      </c>
      <c r="F1733" s="19">
        <v>61023101</v>
      </c>
      <c r="G1733" s="19">
        <v>0</v>
      </c>
      <c r="H1733" s="18">
        <v>0</v>
      </c>
      <c r="I1733" s="16">
        <v>1</v>
      </c>
      <c r="J1733" s="16">
        <v>0</v>
      </c>
      <c r="K1733" s="16">
        <v>0</v>
      </c>
      <c r="L1733" s="19">
        <v>0</v>
      </c>
      <c r="M1733" s="19">
        <v>0</v>
      </c>
      <c r="N1733" s="19">
        <v>1</v>
      </c>
      <c r="O1733" s="19">
        <v>0</v>
      </c>
      <c r="P1733" s="19">
        <v>0</v>
      </c>
      <c r="Q1733" s="19">
        <v>0</v>
      </c>
      <c r="R1733" s="11">
        <v>0</v>
      </c>
      <c r="S1733" s="18">
        <v>0</v>
      </c>
      <c r="T1733" s="16">
        <v>1</v>
      </c>
      <c r="U1733" s="19">
        <v>2</v>
      </c>
      <c r="V1733" s="19">
        <v>0</v>
      </c>
      <c r="W1733" s="19">
        <v>0</v>
      </c>
      <c r="X1733" s="19">
        <v>0</v>
      </c>
      <c r="Y1733" s="19">
        <v>1</v>
      </c>
      <c r="Z1733" s="19">
        <v>0</v>
      </c>
      <c r="AA1733" s="19">
        <v>0</v>
      </c>
      <c r="AB1733" s="19">
        <v>0</v>
      </c>
      <c r="AC1733" s="19">
        <v>0</v>
      </c>
      <c r="AD1733" s="19">
        <v>9</v>
      </c>
      <c r="AE1733" s="19">
        <v>1</v>
      </c>
      <c r="AF1733" s="19">
        <v>3.5</v>
      </c>
      <c r="AG1733" s="11">
        <v>0</v>
      </c>
      <c r="AH1733" s="11">
        <v>0</v>
      </c>
      <c r="AI1733" s="11">
        <v>0</v>
      </c>
      <c r="AJ1733" s="11">
        <v>3</v>
      </c>
      <c r="AK1733" s="19">
        <v>0</v>
      </c>
      <c r="AL1733" s="19">
        <v>0</v>
      </c>
      <c r="AM1733" s="19">
        <v>0</v>
      </c>
      <c r="AN1733" s="19">
        <v>0</v>
      </c>
      <c r="AO1733" s="19">
        <v>2000</v>
      </c>
      <c r="AP1733" s="19">
        <v>0</v>
      </c>
      <c r="AQ1733" s="19">
        <v>0</v>
      </c>
      <c r="AR1733" s="11">
        <v>0</v>
      </c>
      <c r="AS1733" s="309" t="s">
        <v>2409</v>
      </c>
      <c r="AT1733" s="20" t="s">
        <v>163</v>
      </c>
      <c r="AU1733" s="19" t="s">
        <v>353</v>
      </c>
      <c r="AV1733" s="19">
        <v>10000007</v>
      </c>
      <c r="AW1733" s="19">
        <v>70403003</v>
      </c>
      <c r="AX1733" s="17" t="s">
        <v>899</v>
      </c>
      <c r="AY1733" s="20">
        <v>0</v>
      </c>
      <c r="AZ1733" s="18">
        <v>0</v>
      </c>
      <c r="BA1733" s="18">
        <v>0</v>
      </c>
      <c r="BB1733" s="169" t="s">
        <v>2410</v>
      </c>
      <c r="BC1733" s="19">
        <v>0</v>
      </c>
      <c r="BD1733" s="16">
        <v>0</v>
      </c>
      <c r="BE1733" s="19">
        <v>0</v>
      </c>
      <c r="BF1733" s="19">
        <v>0</v>
      </c>
      <c r="BG1733" s="19">
        <v>0</v>
      </c>
      <c r="BH1733" s="19">
        <v>0</v>
      </c>
      <c r="BI1733" s="14">
        <v>0</v>
      </c>
      <c r="BJ1733" s="11">
        <v>1</v>
      </c>
      <c r="BK1733" s="11">
        <v>0</v>
      </c>
      <c r="BL1733" s="11">
        <v>0</v>
      </c>
      <c r="BM1733" s="11">
        <v>0</v>
      </c>
      <c r="BN1733" s="11">
        <v>0</v>
      </c>
      <c r="BO1733" s="11">
        <v>0</v>
      </c>
      <c r="BP1733" s="11">
        <v>0</v>
      </c>
      <c r="BQ1733" s="46">
        <v>0</v>
      </c>
    </row>
    <row r="1734" ht="19.5" customHeight="1" spans="3:69">
      <c r="C1734" s="19">
        <v>81000120</v>
      </c>
      <c r="D1734" s="20" t="s">
        <v>2181</v>
      </c>
      <c r="E1734" s="16">
        <v>1</v>
      </c>
      <c r="F1734" s="19">
        <v>61021301</v>
      </c>
      <c r="G1734" s="19">
        <v>0</v>
      </c>
      <c r="H1734" s="18">
        <v>0</v>
      </c>
      <c r="I1734" s="16">
        <v>1</v>
      </c>
      <c r="J1734" s="19">
        <v>0</v>
      </c>
      <c r="K1734" s="16">
        <v>0</v>
      </c>
      <c r="L1734" s="19">
        <v>0</v>
      </c>
      <c r="M1734" s="19">
        <v>0</v>
      </c>
      <c r="N1734" s="19">
        <v>1</v>
      </c>
      <c r="O1734" s="19">
        <v>0</v>
      </c>
      <c r="P1734" s="19">
        <v>0</v>
      </c>
      <c r="Q1734" s="19">
        <v>0</v>
      </c>
      <c r="R1734" s="11">
        <v>0</v>
      </c>
      <c r="S1734" s="18">
        <v>0</v>
      </c>
      <c r="T1734" s="16">
        <v>1</v>
      </c>
      <c r="U1734" s="19">
        <v>2</v>
      </c>
      <c r="V1734" s="19">
        <v>0</v>
      </c>
      <c r="W1734" s="19">
        <v>0</v>
      </c>
      <c r="X1734" s="19">
        <v>0</v>
      </c>
      <c r="Y1734" s="19">
        <v>1</v>
      </c>
      <c r="Z1734" s="19">
        <v>0</v>
      </c>
      <c r="AA1734" s="19">
        <v>0</v>
      </c>
      <c r="AB1734" s="19">
        <v>0</v>
      </c>
      <c r="AC1734" s="19">
        <v>0</v>
      </c>
      <c r="AD1734" s="19">
        <v>9</v>
      </c>
      <c r="AE1734" s="19">
        <v>2</v>
      </c>
      <c r="AF1734" s="19" t="s">
        <v>903</v>
      </c>
      <c r="AG1734" s="11">
        <v>2</v>
      </c>
      <c r="AH1734" s="11">
        <v>3</v>
      </c>
      <c r="AI1734" s="11">
        <v>0</v>
      </c>
      <c r="AJ1734" s="11">
        <v>3</v>
      </c>
      <c r="AK1734" s="19">
        <v>0</v>
      </c>
      <c r="AL1734" s="19">
        <v>0</v>
      </c>
      <c r="AM1734" s="19">
        <v>0</v>
      </c>
      <c r="AN1734" s="19">
        <v>0</v>
      </c>
      <c r="AO1734" s="19">
        <v>3000</v>
      </c>
      <c r="AP1734" s="19">
        <v>0</v>
      </c>
      <c r="AQ1734" s="19">
        <v>0</v>
      </c>
      <c r="AR1734" s="11">
        <v>0</v>
      </c>
      <c r="AS1734" s="19">
        <v>81000120</v>
      </c>
      <c r="AT1734" s="20" t="s">
        <v>163</v>
      </c>
      <c r="AU1734" s="19" t="s">
        <v>360</v>
      </c>
      <c r="AV1734" s="19">
        <v>10001007</v>
      </c>
      <c r="AW1734" s="19">
        <v>21010030</v>
      </c>
      <c r="AX1734" s="20" t="s">
        <v>164</v>
      </c>
      <c r="AY1734" s="20">
        <v>0</v>
      </c>
      <c r="AZ1734" s="18">
        <v>0</v>
      </c>
      <c r="BA1734" s="18">
        <v>0</v>
      </c>
      <c r="BB1734" s="169" t="s">
        <v>2411</v>
      </c>
      <c r="BC1734" s="19">
        <v>0</v>
      </c>
      <c r="BD1734" s="16">
        <v>0</v>
      </c>
      <c r="BE1734" s="19">
        <v>0</v>
      </c>
      <c r="BF1734" s="19">
        <v>0</v>
      </c>
      <c r="BG1734" s="19">
        <v>0</v>
      </c>
      <c r="BH1734" s="19">
        <v>0</v>
      </c>
      <c r="BI1734" s="14">
        <v>0</v>
      </c>
      <c r="BJ1734" s="11">
        <v>0</v>
      </c>
      <c r="BK1734" s="11">
        <v>0</v>
      </c>
      <c r="BL1734" s="11">
        <v>0</v>
      </c>
      <c r="BM1734" s="11">
        <v>0</v>
      </c>
      <c r="BN1734" s="11">
        <v>0</v>
      </c>
      <c r="BO1734" s="11">
        <v>0</v>
      </c>
      <c r="BP1734" s="11">
        <v>0</v>
      </c>
      <c r="BQ1734" s="46">
        <v>0</v>
      </c>
    </row>
    <row r="1735" ht="20.1" customHeight="1" spans="3:69">
      <c r="C1735" s="19">
        <v>81000130</v>
      </c>
      <c r="D1735" s="20" t="s">
        <v>2412</v>
      </c>
      <c r="E1735" s="16">
        <v>1</v>
      </c>
      <c r="F1735" s="19">
        <v>61023101</v>
      </c>
      <c r="G1735" s="19">
        <v>0</v>
      </c>
      <c r="H1735" s="18">
        <v>0</v>
      </c>
      <c r="I1735" s="16">
        <v>1</v>
      </c>
      <c r="J1735" s="16">
        <v>0</v>
      </c>
      <c r="K1735" s="16">
        <v>0</v>
      </c>
      <c r="L1735" s="19">
        <v>0</v>
      </c>
      <c r="M1735" s="19">
        <v>0</v>
      </c>
      <c r="N1735" s="19">
        <v>1</v>
      </c>
      <c r="O1735" s="19">
        <v>0</v>
      </c>
      <c r="P1735" s="19">
        <v>0</v>
      </c>
      <c r="Q1735" s="19">
        <v>0</v>
      </c>
      <c r="R1735" s="11">
        <v>0</v>
      </c>
      <c r="S1735" s="18">
        <v>0</v>
      </c>
      <c r="T1735" s="16">
        <v>1</v>
      </c>
      <c r="U1735" s="19">
        <v>2</v>
      </c>
      <c r="V1735" s="19">
        <v>0</v>
      </c>
      <c r="W1735" s="19">
        <v>0</v>
      </c>
      <c r="X1735" s="19">
        <v>0</v>
      </c>
      <c r="Y1735" s="19">
        <v>1</v>
      </c>
      <c r="Z1735" s="19">
        <v>0</v>
      </c>
      <c r="AA1735" s="19">
        <v>0</v>
      </c>
      <c r="AB1735" s="19">
        <v>0</v>
      </c>
      <c r="AC1735" s="19">
        <v>0</v>
      </c>
      <c r="AD1735" s="19">
        <v>9</v>
      </c>
      <c r="AE1735" s="19">
        <v>1</v>
      </c>
      <c r="AF1735" s="19">
        <v>3.5</v>
      </c>
      <c r="AG1735" s="11">
        <v>0</v>
      </c>
      <c r="AH1735" s="11">
        <v>0</v>
      </c>
      <c r="AI1735" s="11">
        <v>0</v>
      </c>
      <c r="AJ1735" s="11">
        <v>3</v>
      </c>
      <c r="AK1735" s="19">
        <v>0</v>
      </c>
      <c r="AL1735" s="19">
        <v>0</v>
      </c>
      <c r="AM1735" s="19">
        <v>0</v>
      </c>
      <c r="AN1735" s="19">
        <v>0</v>
      </c>
      <c r="AO1735" s="19">
        <v>2000</v>
      </c>
      <c r="AP1735" s="19">
        <v>0</v>
      </c>
      <c r="AQ1735" s="19">
        <v>0</v>
      </c>
      <c r="AR1735" s="11">
        <v>0</v>
      </c>
      <c r="AS1735" s="19">
        <v>81000130</v>
      </c>
      <c r="AT1735" s="20" t="s">
        <v>163</v>
      </c>
      <c r="AU1735" s="19" t="s">
        <v>353</v>
      </c>
      <c r="AV1735" s="19">
        <v>10000009</v>
      </c>
      <c r="AW1735" s="19">
        <v>21030010</v>
      </c>
      <c r="AX1735" s="17" t="s">
        <v>899</v>
      </c>
      <c r="AY1735" s="20">
        <v>0</v>
      </c>
      <c r="AZ1735" s="18">
        <v>0</v>
      </c>
      <c r="BA1735" s="18">
        <v>0</v>
      </c>
      <c r="BB1735" s="169" t="s">
        <v>2413</v>
      </c>
      <c r="BC1735" s="19">
        <v>0</v>
      </c>
      <c r="BD1735" s="16">
        <v>0</v>
      </c>
      <c r="BE1735" s="19">
        <v>0</v>
      </c>
      <c r="BF1735" s="19">
        <v>0</v>
      </c>
      <c r="BG1735" s="19">
        <v>0</v>
      </c>
      <c r="BH1735" s="19">
        <v>0</v>
      </c>
      <c r="BI1735" s="14">
        <v>0</v>
      </c>
      <c r="BJ1735" s="11">
        <v>1</v>
      </c>
      <c r="BK1735" s="11">
        <v>0</v>
      </c>
      <c r="BL1735" s="11">
        <v>0</v>
      </c>
      <c r="BM1735" s="11">
        <v>0</v>
      </c>
      <c r="BN1735" s="11">
        <v>0</v>
      </c>
      <c r="BO1735" s="11">
        <v>0</v>
      </c>
      <c r="BP1735" s="11">
        <v>0</v>
      </c>
      <c r="BQ1735" s="46">
        <v>0</v>
      </c>
    </row>
    <row r="1736" ht="20.1" customHeight="1" spans="3:69">
      <c r="C1736" s="19">
        <v>81000140</v>
      </c>
      <c r="D1736" s="20" t="s">
        <v>2414</v>
      </c>
      <c r="E1736" s="16">
        <v>1</v>
      </c>
      <c r="F1736" s="19">
        <v>61023101</v>
      </c>
      <c r="G1736" s="19">
        <v>0</v>
      </c>
      <c r="H1736" s="18">
        <v>0</v>
      </c>
      <c r="I1736" s="16">
        <v>1</v>
      </c>
      <c r="J1736" s="16">
        <v>0</v>
      </c>
      <c r="K1736" s="16">
        <v>0</v>
      </c>
      <c r="L1736" s="19">
        <v>0</v>
      </c>
      <c r="M1736" s="19">
        <v>0</v>
      </c>
      <c r="N1736" s="19">
        <v>1</v>
      </c>
      <c r="O1736" s="19">
        <v>0</v>
      </c>
      <c r="P1736" s="19">
        <v>0</v>
      </c>
      <c r="Q1736" s="19">
        <v>0</v>
      </c>
      <c r="R1736" s="11">
        <v>0</v>
      </c>
      <c r="S1736" s="18">
        <v>0</v>
      </c>
      <c r="T1736" s="16">
        <v>1</v>
      </c>
      <c r="U1736" s="19">
        <v>2</v>
      </c>
      <c r="V1736" s="19">
        <v>0</v>
      </c>
      <c r="W1736" s="19">
        <v>0</v>
      </c>
      <c r="X1736" s="19">
        <v>0</v>
      </c>
      <c r="Y1736" s="19">
        <v>1</v>
      </c>
      <c r="Z1736" s="19">
        <v>0</v>
      </c>
      <c r="AA1736" s="19">
        <v>0</v>
      </c>
      <c r="AB1736" s="19">
        <v>0</v>
      </c>
      <c r="AC1736" s="19">
        <v>0</v>
      </c>
      <c r="AD1736" s="19">
        <v>9</v>
      </c>
      <c r="AE1736" s="19">
        <v>1</v>
      </c>
      <c r="AF1736" s="19">
        <v>3.5</v>
      </c>
      <c r="AG1736" s="11">
        <v>0</v>
      </c>
      <c r="AH1736" s="11">
        <v>0</v>
      </c>
      <c r="AI1736" s="11">
        <v>0</v>
      </c>
      <c r="AJ1736" s="11">
        <v>3</v>
      </c>
      <c r="AK1736" s="19">
        <v>0</v>
      </c>
      <c r="AL1736" s="19">
        <v>0</v>
      </c>
      <c r="AM1736" s="19">
        <v>0</v>
      </c>
      <c r="AN1736" s="19">
        <v>0</v>
      </c>
      <c r="AO1736" s="19">
        <v>2000</v>
      </c>
      <c r="AP1736" s="19">
        <v>0</v>
      </c>
      <c r="AQ1736" s="19">
        <v>0</v>
      </c>
      <c r="AR1736" s="11">
        <v>0</v>
      </c>
      <c r="AS1736" s="19">
        <v>81000140</v>
      </c>
      <c r="AT1736" s="20" t="s">
        <v>163</v>
      </c>
      <c r="AU1736" s="19" t="s">
        <v>353</v>
      </c>
      <c r="AV1736" s="19">
        <v>10000015</v>
      </c>
      <c r="AW1736" s="19">
        <v>21000030</v>
      </c>
      <c r="AX1736" s="17" t="s">
        <v>899</v>
      </c>
      <c r="AY1736" s="20">
        <v>0</v>
      </c>
      <c r="AZ1736" s="18">
        <v>0</v>
      </c>
      <c r="BA1736" s="18">
        <v>0</v>
      </c>
      <c r="BB1736" s="169" t="s">
        <v>2415</v>
      </c>
      <c r="BC1736" s="19">
        <v>0</v>
      </c>
      <c r="BD1736" s="16">
        <v>0</v>
      </c>
      <c r="BE1736" s="19">
        <v>0</v>
      </c>
      <c r="BF1736" s="19">
        <v>0</v>
      </c>
      <c r="BG1736" s="19">
        <v>0</v>
      </c>
      <c r="BH1736" s="19">
        <v>0</v>
      </c>
      <c r="BI1736" s="14">
        <v>0</v>
      </c>
      <c r="BJ1736" s="11">
        <v>1</v>
      </c>
      <c r="BK1736" s="11">
        <v>0</v>
      </c>
      <c r="BL1736" s="11">
        <v>0</v>
      </c>
      <c r="BM1736" s="11">
        <v>0</v>
      </c>
      <c r="BN1736" s="11">
        <v>0</v>
      </c>
      <c r="BO1736" s="11">
        <v>0</v>
      </c>
      <c r="BP1736" s="11">
        <v>0</v>
      </c>
      <c r="BQ1736" s="46">
        <v>0</v>
      </c>
    </row>
    <row r="1737" ht="20.1" customHeight="1" spans="3:69">
      <c r="C1737" s="19">
        <v>81000150</v>
      </c>
      <c r="D1737" s="62" t="s">
        <v>2416</v>
      </c>
      <c r="E1737" s="63">
        <v>1</v>
      </c>
      <c r="F1737" s="63">
        <v>63021201</v>
      </c>
      <c r="G1737" s="63">
        <v>0</v>
      </c>
      <c r="H1737" s="64">
        <v>0</v>
      </c>
      <c r="I1737" s="58">
        <v>1</v>
      </c>
      <c r="J1737" s="58">
        <v>0</v>
      </c>
      <c r="K1737" s="63">
        <v>0</v>
      </c>
      <c r="L1737" s="63">
        <v>0</v>
      </c>
      <c r="M1737" s="63">
        <v>0</v>
      </c>
      <c r="N1737" s="63">
        <v>1</v>
      </c>
      <c r="O1737" s="63">
        <v>0</v>
      </c>
      <c r="P1737" s="63">
        <v>0</v>
      </c>
      <c r="Q1737" s="63">
        <v>0</v>
      </c>
      <c r="R1737" s="66">
        <v>0</v>
      </c>
      <c r="S1737" s="64">
        <v>0</v>
      </c>
      <c r="T1737" s="58">
        <v>1</v>
      </c>
      <c r="U1737" s="63">
        <v>2</v>
      </c>
      <c r="V1737" s="63">
        <v>0</v>
      </c>
      <c r="W1737" s="19">
        <v>0</v>
      </c>
      <c r="X1737" s="19">
        <v>0</v>
      </c>
      <c r="Y1737" s="63">
        <v>1</v>
      </c>
      <c r="Z1737" s="63">
        <v>0</v>
      </c>
      <c r="AA1737" s="63">
        <v>0</v>
      </c>
      <c r="AB1737" s="63">
        <v>0</v>
      </c>
      <c r="AC1737" s="63">
        <v>0</v>
      </c>
      <c r="AD1737" s="63">
        <v>9</v>
      </c>
      <c r="AE1737" s="63">
        <v>1</v>
      </c>
      <c r="AF1737" s="63">
        <v>4</v>
      </c>
      <c r="AG1737" s="66">
        <v>2</v>
      </c>
      <c r="AH1737" s="66">
        <v>1</v>
      </c>
      <c r="AI1737" s="66">
        <v>0</v>
      </c>
      <c r="AJ1737" s="66">
        <v>8</v>
      </c>
      <c r="AK1737" s="63">
        <v>0</v>
      </c>
      <c r="AL1737" s="63">
        <v>0</v>
      </c>
      <c r="AM1737" s="63">
        <v>0</v>
      </c>
      <c r="AN1737" s="63">
        <v>0</v>
      </c>
      <c r="AO1737" s="63">
        <v>360000</v>
      </c>
      <c r="AP1737" s="63">
        <v>0</v>
      </c>
      <c r="AQ1737" s="63">
        <v>0</v>
      </c>
      <c r="AR1737" s="66">
        <v>0</v>
      </c>
      <c r="AS1737" s="63">
        <v>0</v>
      </c>
      <c r="AT1737" s="20" t="s">
        <v>163</v>
      </c>
      <c r="AU1737" s="63" t="s">
        <v>1019</v>
      </c>
      <c r="AV1737" s="63">
        <v>10002001</v>
      </c>
      <c r="AW1737" s="63">
        <v>21201020</v>
      </c>
      <c r="AX1737" s="62" t="s">
        <v>745</v>
      </c>
      <c r="AY1737" s="62" t="s">
        <v>2417</v>
      </c>
      <c r="AZ1737" s="64">
        <v>0</v>
      </c>
      <c r="BA1737" s="64">
        <v>0</v>
      </c>
      <c r="BB1737" s="86" t="s">
        <v>2418</v>
      </c>
      <c r="BC1737" s="63">
        <v>0</v>
      </c>
      <c r="BD1737" s="58">
        <v>0</v>
      </c>
      <c r="BE1737" s="63">
        <v>0</v>
      </c>
      <c r="BF1737" s="63">
        <v>0</v>
      </c>
      <c r="BG1737" s="63">
        <v>0</v>
      </c>
      <c r="BH1737" s="63">
        <v>0</v>
      </c>
      <c r="BI1737" s="87">
        <v>0</v>
      </c>
      <c r="BJ1737" s="66">
        <v>0</v>
      </c>
      <c r="BK1737" s="66">
        <v>0</v>
      </c>
      <c r="BL1737" s="66">
        <v>0</v>
      </c>
      <c r="BM1737" s="66">
        <v>0</v>
      </c>
      <c r="BN1737" s="66">
        <v>0</v>
      </c>
      <c r="BO1737" s="66">
        <v>0</v>
      </c>
      <c r="BP1737" s="11">
        <v>0</v>
      </c>
      <c r="BQ1737" s="46">
        <v>0</v>
      </c>
    </row>
    <row r="1738" ht="19.5" customHeight="1" spans="3:69">
      <c r="C1738" s="19">
        <v>81000151</v>
      </c>
      <c r="D1738" s="62" t="s">
        <v>2419</v>
      </c>
      <c r="E1738" s="58">
        <v>1</v>
      </c>
      <c r="F1738" s="63">
        <v>62011101</v>
      </c>
      <c r="G1738" s="58">
        <v>0</v>
      </c>
      <c r="H1738" s="64">
        <v>0</v>
      </c>
      <c r="I1738" s="58">
        <v>1</v>
      </c>
      <c r="J1738" s="58">
        <v>0</v>
      </c>
      <c r="K1738" s="58">
        <v>0</v>
      </c>
      <c r="L1738" s="63">
        <v>0</v>
      </c>
      <c r="M1738" s="63">
        <v>0</v>
      </c>
      <c r="N1738" s="63">
        <v>2</v>
      </c>
      <c r="O1738" s="63">
        <v>10</v>
      </c>
      <c r="P1738" s="63">
        <v>0.8</v>
      </c>
      <c r="Q1738" s="63">
        <v>0</v>
      </c>
      <c r="R1738" s="66">
        <v>0</v>
      </c>
      <c r="S1738" s="64">
        <v>0</v>
      </c>
      <c r="T1738" s="58">
        <v>1</v>
      </c>
      <c r="U1738" s="63">
        <v>2</v>
      </c>
      <c r="V1738" s="63">
        <v>0</v>
      </c>
      <c r="W1738" s="19">
        <v>0</v>
      </c>
      <c r="X1738" s="19">
        <v>0</v>
      </c>
      <c r="Y1738" s="63">
        <v>1</v>
      </c>
      <c r="Z1738" s="63">
        <v>0</v>
      </c>
      <c r="AA1738" s="63">
        <v>0</v>
      </c>
      <c r="AB1738" s="63">
        <v>0</v>
      </c>
      <c r="AC1738" s="63">
        <v>0</v>
      </c>
      <c r="AD1738" s="63">
        <v>9</v>
      </c>
      <c r="AE1738" s="63">
        <v>1</v>
      </c>
      <c r="AF1738" s="63">
        <v>4</v>
      </c>
      <c r="AG1738" s="66">
        <v>2</v>
      </c>
      <c r="AH1738" s="66">
        <v>1</v>
      </c>
      <c r="AI1738" s="66">
        <v>1</v>
      </c>
      <c r="AJ1738" s="66">
        <v>2</v>
      </c>
      <c r="AK1738" s="63">
        <v>0</v>
      </c>
      <c r="AL1738" s="63">
        <v>0</v>
      </c>
      <c r="AM1738" s="63">
        <v>0</v>
      </c>
      <c r="AN1738" s="63">
        <v>0</v>
      </c>
      <c r="AO1738" s="63">
        <v>3000</v>
      </c>
      <c r="AP1738" s="63">
        <v>0</v>
      </c>
      <c r="AQ1738" s="63">
        <v>0</v>
      </c>
      <c r="AR1738" s="66">
        <v>0</v>
      </c>
      <c r="AS1738" s="63">
        <v>81000120</v>
      </c>
      <c r="AT1738" s="20" t="s">
        <v>163</v>
      </c>
      <c r="AU1738" s="63" t="s">
        <v>959</v>
      </c>
      <c r="AV1738" s="63">
        <v>10002001</v>
      </c>
      <c r="AW1738" s="63">
        <v>21201020</v>
      </c>
      <c r="AX1738" s="62" t="s">
        <v>164</v>
      </c>
      <c r="AY1738" s="62">
        <v>0</v>
      </c>
      <c r="AZ1738" s="64">
        <v>0</v>
      </c>
      <c r="BA1738" s="64">
        <v>0</v>
      </c>
      <c r="BB1738" s="192" t="s">
        <v>2420</v>
      </c>
      <c r="BC1738" s="63">
        <v>0</v>
      </c>
      <c r="BD1738" s="58">
        <v>0</v>
      </c>
      <c r="BE1738" s="63">
        <v>0</v>
      </c>
      <c r="BF1738" s="63">
        <v>0</v>
      </c>
      <c r="BG1738" s="63">
        <v>0</v>
      </c>
      <c r="BH1738" s="63">
        <v>0</v>
      </c>
      <c r="BI1738" s="87">
        <v>0</v>
      </c>
      <c r="BJ1738" s="66">
        <v>0</v>
      </c>
      <c r="BK1738" s="66">
        <v>0</v>
      </c>
      <c r="BL1738" s="66">
        <v>0</v>
      </c>
      <c r="BM1738" s="66">
        <v>0</v>
      </c>
      <c r="BN1738" s="66">
        <v>0</v>
      </c>
      <c r="BO1738" s="66">
        <v>0</v>
      </c>
      <c r="BP1738" s="11">
        <v>0</v>
      </c>
      <c r="BQ1738" s="46">
        <v>0</v>
      </c>
    </row>
    <row r="1739" ht="19.5" customHeight="1" spans="3:69">
      <c r="C1739" s="19">
        <v>81000160</v>
      </c>
      <c r="D1739" s="17" t="s">
        <v>2421</v>
      </c>
      <c r="E1739" s="16">
        <v>1</v>
      </c>
      <c r="F1739" s="16">
        <v>62011201</v>
      </c>
      <c r="G1739" s="16">
        <v>0</v>
      </c>
      <c r="H1739" s="18">
        <v>0</v>
      </c>
      <c r="I1739" s="16">
        <v>1</v>
      </c>
      <c r="J1739" s="16">
        <v>0</v>
      </c>
      <c r="K1739" s="16">
        <v>0</v>
      </c>
      <c r="L1739" s="16">
        <v>0</v>
      </c>
      <c r="M1739" s="16">
        <v>0</v>
      </c>
      <c r="N1739" s="16">
        <v>1</v>
      </c>
      <c r="O1739" s="16">
        <v>0</v>
      </c>
      <c r="P1739" s="16">
        <v>0</v>
      </c>
      <c r="Q1739" s="16">
        <v>0</v>
      </c>
      <c r="R1739" s="11">
        <v>0</v>
      </c>
      <c r="S1739" s="16">
        <v>0</v>
      </c>
      <c r="T1739" s="16">
        <v>1</v>
      </c>
      <c r="U1739" s="16">
        <v>2</v>
      </c>
      <c r="V1739" s="16">
        <v>0</v>
      </c>
      <c r="W1739" s="19">
        <v>0</v>
      </c>
      <c r="X1739" s="19">
        <v>0</v>
      </c>
      <c r="Y1739" s="16">
        <v>1</v>
      </c>
      <c r="Z1739" s="16">
        <v>0</v>
      </c>
      <c r="AA1739" s="16">
        <v>0</v>
      </c>
      <c r="AB1739" s="16">
        <v>0</v>
      </c>
      <c r="AC1739" s="16">
        <v>0</v>
      </c>
      <c r="AD1739" s="16">
        <v>9</v>
      </c>
      <c r="AE1739" s="16">
        <v>1</v>
      </c>
      <c r="AF1739" s="16">
        <v>2</v>
      </c>
      <c r="AG1739" s="11">
        <v>7</v>
      </c>
      <c r="AH1739" s="11">
        <v>0</v>
      </c>
      <c r="AI1739" s="11">
        <v>0</v>
      </c>
      <c r="AJ1739" s="11">
        <v>15</v>
      </c>
      <c r="AK1739" s="16">
        <v>0</v>
      </c>
      <c r="AL1739" s="16">
        <v>0</v>
      </c>
      <c r="AM1739" s="16">
        <v>0</v>
      </c>
      <c r="AN1739" s="16">
        <v>0</v>
      </c>
      <c r="AO1739" s="16">
        <v>3000</v>
      </c>
      <c r="AP1739" s="16">
        <v>0</v>
      </c>
      <c r="AQ1739" s="16">
        <v>0</v>
      </c>
      <c r="AR1739" s="11">
        <v>0</v>
      </c>
      <c r="AS1739" s="309" t="s">
        <v>2409</v>
      </c>
      <c r="AT1739" s="20" t="s">
        <v>163</v>
      </c>
      <c r="AU1739" s="16" t="s">
        <v>353</v>
      </c>
      <c r="AV1739" s="19">
        <v>10000007</v>
      </c>
      <c r="AW1739" s="19">
        <v>21101050</v>
      </c>
      <c r="AX1739" s="17" t="s">
        <v>2422</v>
      </c>
      <c r="AY1739" s="16">
        <v>0</v>
      </c>
      <c r="AZ1739" s="18">
        <v>0</v>
      </c>
      <c r="BA1739" s="18">
        <v>0</v>
      </c>
      <c r="BB1739" s="169" t="s">
        <v>2423</v>
      </c>
      <c r="BC1739" s="16">
        <v>0</v>
      </c>
      <c r="BD1739" s="16">
        <v>0</v>
      </c>
      <c r="BE1739" s="16">
        <v>0</v>
      </c>
      <c r="BF1739" s="16">
        <v>0</v>
      </c>
      <c r="BG1739" s="16">
        <v>0</v>
      </c>
      <c r="BH1739" s="16">
        <v>0</v>
      </c>
      <c r="BI1739" s="14">
        <v>0</v>
      </c>
      <c r="BJ1739" s="11">
        <v>0</v>
      </c>
      <c r="BK1739" s="11">
        <v>0</v>
      </c>
      <c r="BL1739" s="11">
        <v>0</v>
      </c>
      <c r="BM1739" s="11">
        <v>0</v>
      </c>
      <c r="BN1739" s="11">
        <v>0</v>
      </c>
      <c r="BO1739" s="11">
        <v>0</v>
      </c>
      <c r="BP1739" s="11">
        <v>0</v>
      </c>
      <c r="BQ1739" s="46">
        <v>0</v>
      </c>
    </row>
    <row r="1740" ht="20.1" customHeight="1" spans="3:69">
      <c r="C1740" s="19">
        <v>81000170</v>
      </c>
      <c r="D1740" s="17" t="s">
        <v>2424</v>
      </c>
      <c r="E1740" s="16">
        <v>1</v>
      </c>
      <c r="F1740" s="16">
        <v>61011301</v>
      </c>
      <c r="G1740" s="16">
        <v>0</v>
      </c>
      <c r="H1740" s="18">
        <v>0</v>
      </c>
      <c r="I1740" s="16">
        <v>1</v>
      </c>
      <c r="J1740" s="16">
        <v>0</v>
      </c>
      <c r="K1740" s="16">
        <v>0</v>
      </c>
      <c r="L1740" s="16">
        <v>0</v>
      </c>
      <c r="M1740" s="16">
        <v>0</v>
      </c>
      <c r="N1740" s="16">
        <v>6</v>
      </c>
      <c r="O1740" s="16">
        <v>0</v>
      </c>
      <c r="P1740" s="16">
        <v>0</v>
      </c>
      <c r="Q1740" s="16">
        <v>0</v>
      </c>
      <c r="R1740" s="11">
        <v>0</v>
      </c>
      <c r="S1740" s="16">
        <v>0</v>
      </c>
      <c r="T1740" s="16">
        <v>1</v>
      </c>
      <c r="U1740" s="16">
        <v>2</v>
      </c>
      <c r="V1740" s="16">
        <v>0</v>
      </c>
      <c r="W1740" s="19">
        <v>0</v>
      </c>
      <c r="X1740" s="19">
        <v>0</v>
      </c>
      <c r="Y1740" s="16">
        <v>1</v>
      </c>
      <c r="Z1740" s="16">
        <v>0</v>
      </c>
      <c r="AA1740" s="16">
        <v>0</v>
      </c>
      <c r="AB1740" s="16">
        <v>0</v>
      </c>
      <c r="AC1740" s="16">
        <v>0</v>
      </c>
      <c r="AD1740" s="16">
        <v>9</v>
      </c>
      <c r="AE1740" s="16">
        <v>1</v>
      </c>
      <c r="AF1740" s="16">
        <v>3</v>
      </c>
      <c r="AG1740" s="11">
        <v>2</v>
      </c>
      <c r="AH1740" s="11">
        <v>1</v>
      </c>
      <c r="AI1740" s="11">
        <v>0</v>
      </c>
      <c r="AJ1740" s="11">
        <v>6</v>
      </c>
      <c r="AK1740" s="16">
        <v>0</v>
      </c>
      <c r="AL1740" s="16">
        <v>0</v>
      </c>
      <c r="AM1740" s="16">
        <v>0</v>
      </c>
      <c r="AN1740" s="16">
        <v>0</v>
      </c>
      <c r="AO1740" s="16">
        <v>3000</v>
      </c>
      <c r="AP1740" s="16">
        <v>0</v>
      </c>
      <c r="AQ1740" s="16">
        <v>0</v>
      </c>
      <c r="AR1740" s="11">
        <v>0</v>
      </c>
      <c r="AS1740" s="16" t="s">
        <v>162</v>
      </c>
      <c r="AT1740" s="20" t="s">
        <v>163</v>
      </c>
      <c r="AU1740" s="16" t="s">
        <v>173</v>
      </c>
      <c r="AV1740" s="19">
        <v>10000015</v>
      </c>
      <c r="AW1740" s="19">
        <v>21000030</v>
      </c>
      <c r="AX1740" s="17" t="s">
        <v>860</v>
      </c>
      <c r="AY1740" s="16">
        <v>0</v>
      </c>
      <c r="AZ1740" s="18">
        <v>0</v>
      </c>
      <c r="BA1740" s="18">
        <v>0</v>
      </c>
      <c r="BB1740" s="156" t="s">
        <v>2425</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ht="20.1" customHeight="1" spans="3:69">
      <c r="C1741" s="19">
        <v>81000310</v>
      </c>
      <c r="D1741" s="17" t="s">
        <v>2426</v>
      </c>
      <c r="E1741" s="11">
        <v>1</v>
      </c>
      <c r="F1741" s="19">
        <v>81000310</v>
      </c>
      <c r="G1741" s="11">
        <v>0</v>
      </c>
      <c r="H1741" s="11">
        <v>0</v>
      </c>
      <c r="I1741" s="11">
        <v>1</v>
      </c>
      <c r="J1741" s="11">
        <v>0</v>
      </c>
      <c r="K1741" s="16">
        <v>0</v>
      </c>
      <c r="L1741" s="11">
        <v>0</v>
      </c>
      <c r="M1741" s="11">
        <v>0</v>
      </c>
      <c r="N1741" s="11">
        <v>1</v>
      </c>
      <c r="O1741" s="11">
        <v>0</v>
      </c>
      <c r="P1741" s="11">
        <v>0</v>
      </c>
      <c r="Q1741" s="11">
        <v>0</v>
      </c>
      <c r="R1741" s="11">
        <v>0</v>
      </c>
      <c r="S1741" s="11">
        <v>0</v>
      </c>
      <c r="T1741" s="11">
        <v>1</v>
      </c>
      <c r="U1741" s="11">
        <v>2</v>
      </c>
      <c r="V1741" s="11">
        <v>0</v>
      </c>
      <c r="W1741" s="11">
        <v>0</v>
      </c>
      <c r="X1741" s="11">
        <v>0</v>
      </c>
      <c r="Y1741" s="11">
        <v>1</v>
      </c>
      <c r="Z1741" s="11">
        <v>0</v>
      </c>
      <c r="AA1741" s="11">
        <v>0</v>
      </c>
      <c r="AB1741" s="11">
        <v>0</v>
      </c>
      <c r="AC1741" s="11">
        <v>0</v>
      </c>
      <c r="AD1741" s="11">
        <v>1</v>
      </c>
      <c r="AE1741" s="11">
        <v>0</v>
      </c>
      <c r="AF1741" s="11">
        <v>0</v>
      </c>
      <c r="AG1741" s="11">
        <v>2</v>
      </c>
      <c r="AH1741" s="11">
        <v>0</v>
      </c>
      <c r="AI1741" s="11">
        <v>0</v>
      </c>
      <c r="AJ1741" s="11">
        <v>0</v>
      </c>
      <c r="AK1741" s="11">
        <v>0</v>
      </c>
      <c r="AL1741" s="11">
        <v>0</v>
      </c>
      <c r="AM1741" s="11">
        <v>0</v>
      </c>
      <c r="AN1741" s="11">
        <v>0</v>
      </c>
      <c r="AO1741" s="11">
        <v>1000</v>
      </c>
      <c r="AP1741" s="11">
        <v>0</v>
      </c>
      <c r="AQ1741" s="11">
        <v>0</v>
      </c>
      <c r="AR1741" s="11">
        <v>81000310</v>
      </c>
      <c r="AS1741" s="11" t="s">
        <v>162</v>
      </c>
      <c r="AT1741" s="12" t="s">
        <v>163</v>
      </c>
      <c r="AU1741" s="11" t="s">
        <v>1115</v>
      </c>
      <c r="AV1741" s="11">
        <v>0</v>
      </c>
      <c r="AW1741" s="11">
        <v>0</v>
      </c>
      <c r="AX1741" s="12" t="s">
        <v>164</v>
      </c>
      <c r="AY1741" s="12" t="s">
        <v>162</v>
      </c>
      <c r="AZ1741" s="11">
        <v>0</v>
      </c>
      <c r="BA1741" s="11">
        <v>0</v>
      </c>
      <c r="BB1741" s="37" t="s">
        <v>2427</v>
      </c>
      <c r="BC1741" s="11">
        <v>0</v>
      </c>
      <c r="BD1741" s="11">
        <v>0</v>
      </c>
      <c r="BE1741" s="11">
        <v>0</v>
      </c>
      <c r="BF1741" s="11">
        <v>0</v>
      </c>
      <c r="BG1741" s="11">
        <v>0</v>
      </c>
      <c r="BH1741" s="11">
        <v>0</v>
      </c>
      <c r="BI1741" s="172">
        <v>0</v>
      </c>
      <c r="BJ1741" s="11">
        <v>1</v>
      </c>
      <c r="BK1741" s="11">
        <v>0</v>
      </c>
      <c r="BL1741" s="11">
        <v>0</v>
      </c>
      <c r="BM1741" s="11">
        <v>0</v>
      </c>
      <c r="BN1741" s="11">
        <v>0</v>
      </c>
      <c r="BO1741" s="11">
        <v>0</v>
      </c>
      <c r="BP1741" s="11">
        <v>0</v>
      </c>
      <c r="BQ1741" s="46">
        <v>0</v>
      </c>
    </row>
    <row r="1742" ht="20.1" customHeight="1" spans="3:69">
      <c r="C1742" s="19">
        <v>81000320</v>
      </c>
      <c r="D1742" s="17" t="s">
        <v>2428</v>
      </c>
      <c r="E1742" s="11">
        <v>1</v>
      </c>
      <c r="F1742" s="11">
        <v>68000011</v>
      </c>
      <c r="G1742" s="11">
        <v>0</v>
      </c>
      <c r="H1742" s="11">
        <v>0</v>
      </c>
      <c r="I1742" s="11">
        <v>1</v>
      </c>
      <c r="J1742" s="11">
        <v>0</v>
      </c>
      <c r="K1742" s="16">
        <v>0</v>
      </c>
      <c r="L1742" s="11">
        <v>0</v>
      </c>
      <c r="M1742" s="11">
        <v>0</v>
      </c>
      <c r="N1742" s="11">
        <v>1</v>
      </c>
      <c r="O1742" s="11">
        <v>0</v>
      </c>
      <c r="P1742" s="11">
        <v>0</v>
      </c>
      <c r="Q1742" s="11">
        <v>0</v>
      </c>
      <c r="R1742" s="11">
        <v>0</v>
      </c>
      <c r="S1742" s="11">
        <v>0</v>
      </c>
      <c r="T1742" s="11">
        <v>1</v>
      </c>
      <c r="U1742" s="11">
        <v>2</v>
      </c>
      <c r="V1742" s="11">
        <v>0</v>
      </c>
      <c r="W1742" s="11">
        <v>0</v>
      </c>
      <c r="X1742" s="11">
        <v>0</v>
      </c>
      <c r="Y1742" s="11">
        <v>1</v>
      </c>
      <c r="Z1742" s="11">
        <v>0</v>
      </c>
      <c r="AA1742" s="11">
        <v>0</v>
      </c>
      <c r="AB1742" s="11">
        <v>0</v>
      </c>
      <c r="AC1742" s="11">
        <v>0</v>
      </c>
      <c r="AD1742" s="11">
        <v>1</v>
      </c>
      <c r="AE1742" s="11">
        <v>0</v>
      </c>
      <c r="AF1742" s="11">
        <v>0</v>
      </c>
      <c r="AG1742" s="11">
        <v>2</v>
      </c>
      <c r="AH1742" s="11">
        <v>0</v>
      </c>
      <c r="AI1742" s="11">
        <v>0</v>
      </c>
      <c r="AJ1742" s="11">
        <v>0</v>
      </c>
      <c r="AK1742" s="11">
        <v>0</v>
      </c>
      <c r="AL1742" s="11">
        <v>0</v>
      </c>
      <c r="AM1742" s="11">
        <v>0</v>
      </c>
      <c r="AN1742" s="11">
        <v>0</v>
      </c>
      <c r="AO1742" s="11">
        <v>1000</v>
      </c>
      <c r="AP1742" s="11">
        <v>0</v>
      </c>
      <c r="AQ1742" s="11">
        <v>0</v>
      </c>
      <c r="AR1742" s="11">
        <v>81000320</v>
      </c>
      <c r="AS1742" s="11" t="s">
        <v>162</v>
      </c>
      <c r="AT1742" s="12" t="s">
        <v>163</v>
      </c>
      <c r="AU1742" s="11" t="s">
        <v>1115</v>
      </c>
      <c r="AV1742" s="11">
        <v>0</v>
      </c>
      <c r="AW1742" s="11">
        <v>0</v>
      </c>
      <c r="AX1742" s="12" t="s">
        <v>164</v>
      </c>
      <c r="AY1742" s="12" t="s">
        <v>162</v>
      </c>
      <c r="AZ1742" s="11">
        <v>0</v>
      </c>
      <c r="BA1742" s="11">
        <v>0</v>
      </c>
      <c r="BB1742" s="37" t="s">
        <v>2429</v>
      </c>
      <c r="BC1742" s="11">
        <v>0</v>
      </c>
      <c r="BD1742" s="11">
        <v>0</v>
      </c>
      <c r="BE1742" s="11">
        <v>0</v>
      </c>
      <c r="BF1742" s="11">
        <v>0</v>
      </c>
      <c r="BG1742" s="11">
        <v>0</v>
      </c>
      <c r="BH1742" s="11">
        <v>0</v>
      </c>
      <c r="BI1742" s="172">
        <v>0</v>
      </c>
      <c r="BJ1742" s="11">
        <v>1</v>
      </c>
      <c r="BK1742" s="11">
        <v>0</v>
      </c>
      <c r="BL1742" s="11">
        <v>0</v>
      </c>
      <c r="BM1742" s="11">
        <v>0</v>
      </c>
      <c r="BN1742" s="11">
        <v>0</v>
      </c>
      <c r="BO1742" s="11">
        <v>0</v>
      </c>
      <c r="BP1742" s="11">
        <v>0</v>
      </c>
      <c r="BQ1742" s="46">
        <v>0</v>
      </c>
    </row>
    <row r="1743" ht="19.5" customHeight="1" spans="3:69">
      <c r="C1743" s="19">
        <v>81000330</v>
      </c>
      <c r="D1743" s="17" t="s">
        <v>2430</v>
      </c>
      <c r="E1743" s="16">
        <v>1</v>
      </c>
      <c r="F1743" s="16">
        <v>66001008</v>
      </c>
      <c r="G1743" s="11">
        <v>0</v>
      </c>
      <c r="H1743" s="18">
        <v>0</v>
      </c>
      <c r="I1743" s="16">
        <v>1</v>
      </c>
      <c r="J1743" s="16">
        <v>0</v>
      </c>
      <c r="K1743" s="16">
        <v>0</v>
      </c>
      <c r="L1743" s="19">
        <v>0</v>
      </c>
      <c r="M1743" s="19">
        <v>0</v>
      </c>
      <c r="N1743" s="19">
        <v>1</v>
      </c>
      <c r="O1743" s="19">
        <v>0</v>
      </c>
      <c r="P1743" s="19">
        <v>0</v>
      </c>
      <c r="Q1743" s="19">
        <v>0</v>
      </c>
      <c r="R1743" s="11">
        <v>0</v>
      </c>
      <c r="S1743" s="18">
        <v>0</v>
      </c>
      <c r="T1743" s="16">
        <v>1</v>
      </c>
      <c r="U1743" s="19">
        <v>2</v>
      </c>
      <c r="V1743" s="19">
        <v>0</v>
      </c>
      <c r="W1743" s="19">
        <v>0</v>
      </c>
      <c r="X1743" s="19">
        <v>0</v>
      </c>
      <c r="Y1743" s="19">
        <v>1</v>
      </c>
      <c r="Z1743" s="19">
        <v>0</v>
      </c>
      <c r="AA1743" s="19">
        <v>0</v>
      </c>
      <c r="AB1743" s="19">
        <v>0</v>
      </c>
      <c r="AC1743" s="19">
        <v>0</v>
      </c>
      <c r="AD1743" s="19">
        <v>1</v>
      </c>
      <c r="AE1743" s="19">
        <v>1</v>
      </c>
      <c r="AF1743" s="19">
        <v>3</v>
      </c>
      <c r="AG1743" s="11">
        <v>2</v>
      </c>
      <c r="AH1743" s="11">
        <v>2</v>
      </c>
      <c r="AI1743" s="11">
        <v>0</v>
      </c>
      <c r="AJ1743" s="11">
        <v>4</v>
      </c>
      <c r="AK1743" s="19">
        <v>0</v>
      </c>
      <c r="AL1743" s="19">
        <v>0</v>
      </c>
      <c r="AM1743" s="19">
        <v>0</v>
      </c>
      <c r="AN1743" s="19">
        <v>0</v>
      </c>
      <c r="AO1743" s="19">
        <v>2000</v>
      </c>
      <c r="AP1743" s="19">
        <v>0</v>
      </c>
      <c r="AQ1743" s="19">
        <v>10</v>
      </c>
      <c r="AR1743" s="11">
        <v>0</v>
      </c>
      <c r="AS1743" s="19">
        <v>92002001</v>
      </c>
      <c r="AT1743" s="20" t="s">
        <v>163</v>
      </c>
      <c r="AU1743" s="19" t="s">
        <v>961</v>
      </c>
      <c r="AV1743" s="19">
        <v>10003002</v>
      </c>
      <c r="AW1743" s="19">
        <v>21100020</v>
      </c>
      <c r="AX1743" s="17" t="s">
        <v>899</v>
      </c>
      <c r="AY1743" s="20">
        <v>0</v>
      </c>
      <c r="AZ1743" s="18">
        <v>0</v>
      </c>
      <c r="BA1743" s="18">
        <v>0</v>
      </c>
      <c r="BB1743" s="169" t="s">
        <v>2431</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ht="20.1" customHeight="1" spans="3:69">
      <c r="C1744" s="19">
        <v>81000340</v>
      </c>
      <c r="D1744" s="20" t="s">
        <v>828</v>
      </c>
      <c r="E1744" s="16">
        <v>1</v>
      </c>
      <c r="F1744" s="19">
        <v>61023101</v>
      </c>
      <c r="G1744" s="19">
        <v>0</v>
      </c>
      <c r="H1744" s="18">
        <v>0</v>
      </c>
      <c r="I1744" s="16">
        <v>1</v>
      </c>
      <c r="J1744" s="16">
        <v>0</v>
      </c>
      <c r="K1744" s="16">
        <v>0</v>
      </c>
      <c r="L1744" s="19">
        <v>0</v>
      </c>
      <c r="M1744" s="19">
        <v>0</v>
      </c>
      <c r="N1744" s="19">
        <v>1</v>
      </c>
      <c r="O1744" s="19">
        <v>0</v>
      </c>
      <c r="P1744" s="19">
        <v>0</v>
      </c>
      <c r="Q1744" s="19">
        <v>0</v>
      </c>
      <c r="R1744" s="11">
        <v>0</v>
      </c>
      <c r="S1744" s="18">
        <v>0</v>
      </c>
      <c r="T1744" s="16">
        <v>1</v>
      </c>
      <c r="U1744" s="19">
        <v>2</v>
      </c>
      <c r="V1744" s="19">
        <v>0</v>
      </c>
      <c r="W1744" s="19">
        <v>0</v>
      </c>
      <c r="X1744" s="19">
        <v>0</v>
      </c>
      <c r="Y1744" s="19">
        <v>1</v>
      </c>
      <c r="Z1744" s="19">
        <v>0</v>
      </c>
      <c r="AA1744" s="19">
        <v>0</v>
      </c>
      <c r="AB1744" s="19">
        <v>0</v>
      </c>
      <c r="AC1744" s="19">
        <v>0</v>
      </c>
      <c r="AD1744" s="19">
        <v>1</v>
      </c>
      <c r="AE1744" s="19">
        <v>1</v>
      </c>
      <c r="AF1744" s="19">
        <v>3.5</v>
      </c>
      <c r="AG1744" s="11">
        <v>0</v>
      </c>
      <c r="AH1744" s="11">
        <v>0</v>
      </c>
      <c r="AI1744" s="11">
        <v>0</v>
      </c>
      <c r="AJ1744" s="11">
        <v>3</v>
      </c>
      <c r="AK1744" s="19">
        <v>0</v>
      </c>
      <c r="AL1744" s="19">
        <v>0</v>
      </c>
      <c r="AM1744" s="19">
        <v>0</v>
      </c>
      <c r="AN1744" s="19">
        <v>0</v>
      </c>
      <c r="AO1744" s="19">
        <v>2000</v>
      </c>
      <c r="AP1744" s="19">
        <v>0</v>
      </c>
      <c r="AQ1744" s="19">
        <v>0</v>
      </c>
      <c r="AR1744" s="11">
        <v>0</v>
      </c>
      <c r="AS1744" s="19">
        <v>81000130</v>
      </c>
      <c r="AT1744" s="20" t="s">
        <v>163</v>
      </c>
      <c r="AU1744" s="19" t="s">
        <v>353</v>
      </c>
      <c r="AV1744" s="19">
        <v>10000007</v>
      </c>
      <c r="AW1744" s="19">
        <v>70204001</v>
      </c>
      <c r="AX1744" s="62" t="s">
        <v>164</v>
      </c>
      <c r="AY1744" s="20">
        <v>0</v>
      </c>
      <c r="AZ1744" s="18">
        <v>0</v>
      </c>
      <c r="BA1744" s="18">
        <v>0</v>
      </c>
      <c r="BB1744" s="169" t="s">
        <v>2432</v>
      </c>
      <c r="BC1744" s="19">
        <v>0</v>
      </c>
      <c r="BD1744" s="16">
        <v>0</v>
      </c>
      <c r="BE1744" s="19">
        <v>0</v>
      </c>
      <c r="BF1744" s="19">
        <v>0</v>
      </c>
      <c r="BG1744" s="19">
        <v>0</v>
      </c>
      <c r="BH1744" s="19">
        <v>0</v>
      </c>
      <c r="BI1744" s="14">
        <v>0</v>
      </c>
      <c r="BJ1744" s="11">
        <v>1</v>
      </c>
      <c r="BK1744" s="11">
        <v>0</v>
      </c>
      <c r="BL1744" s="11">
        <v>0</v>
      </c>
      <c r="BM1744" s="11">
        <v>0</v>
      </c>
      <c r="BN1744" s="11">
        <v>0</v>
      </c>
      <c r="BO1744" s="11">
        <v>0</v>
      </c>
      <c r="BP1744" s="11">
        <v>0</v>
      </c>
      <c r="BQ1744" s="46">
        <v>0</v>
      </c>
    </row>
    <row r="1745" ht="19.5" customHeight="1" spans="3:69">
      <c r="C1745" s="19">
        <v>81000350</v>
      </c>
      <c r="D1745" s="17" t="s">
        <v>2433</v>
      </c>
      <c r="E1745" s="16">
        <v>1</v>
      </c>
      <c r="F1745" s="16">
        <v>68000014</v>
      </c>
      <c r="G1745" s="16">
        <v>0</v>
      </c>
      <c r="H1745" s="18">
        <v>0</v>
      </c>
      <c r="I1745" s="16">
        <v>1</v>
      </c>
      <c r="J1745" s="16">
        <v>0</v>
      </c>
      <c r="K1745" s="16">
        <v>0</v>
      </c>
      <c r="L1745" s="16">
        <v>0</v>
      </c>
      <c r="M1745" s="16">
        <v>0</v>
      </c>
      <c r="N1745" s="16">
        <v>1</v>
      </c>
      <c r="O1745" s="16">
        <v>0</v>
      </c>
      <c r="P1745" s="16">
        <v>0</v>
      </c>
      <c r="Q1745" s="16">
        <v>0</v>
      </c>
      <c r="R1745" s="11">
        <v>0</v>
      </c>
      <c r="S1745" s="16">
        <v>0</v>
      </c>
      <c r="T1745" s="16">
        <v>1</v>
      </c>
      <c r="U1745" s="16">
        <v>2</v>
      </c>
      <c r="V1745" s="16">
        <v>0</v>
      </c>
      <c r="W1745" s="19">
        <v>0</v>
      </c>
      <c r="X1745" s="19">
        <v>0</v>
      </c>
      <c r="Y1745" s="16">
        <v>1</v>
      </c>
      <c r="Z1745" s="16">
        <v>0</v>
      </c>
      <c r="AA1745" s="16">
        <v>0</v>
      </c>
      <c r="AB1745" s="16">
        <v>0</v>
      </c>
      <c r="AC1745" s="16">
        <v>0</v>
      </c>
      <c r="AD1745" s="16">
        <v>1</v>
      </c>
      <c r="AE1745" s="16">
        <v>1</v>
      </c>
      <c r="AF1745" s="16">
        <v>0</v>
      </c>
      <c r="AG1745" s="11">
        <v>7</v>
      </c>
      <c r="AH1745" s="11">
        <v>0</v>
      </c>
      <c r="AI1745" s="11">
        <v>0</v>
      </c>
      <c r="AJ1745" s="11">
        <v>15</v>
      </c>
      <c r="AK1745" s="16">
        <v>0</v>
      </c>
      <c r="AL1745" s="16">
        <v>0</v>
      </c>
      <c r="AM1745" s="16">
        <v>0</v>
      </c>
      <c r="AN1745" s="16">
        <v>0</v>
      </c>
      <c r="AO1745" s="16">
        <v>3000</v>
      </c>
      <c r="AP1745" s="16">
        <v>0</v>
      </c>
      <c r="AQ1745" s="16">
        <v>0</v>
      </c>
      <c r="AR1745" s="11">
        <v>0</v>
      </c>
      <c r="AS1745" s="19">
        <v>81000130</v>
      </c>
      <c r="AT1745" s="20" t="s">
        <v>163</v>
      </c>
      <c r="AU1745" s="16" t="s">
        <v>353</v>
      </c>
      <c r="AV1745" s="19">
        <v>10000007</v>
      </c>
      <c r="AW1745" s="19">
        <v>21101050</v>
      </c>
      <c r="AX1745" s="17" t="s">
        <v>2422</v>
      </c>
      <c r="AY1745" s="16">
        <v>0</v>
      </c>
      <c r="AZ1745" s="18">
        <v>0</v>
      </c>
      <c r="BA1745" s="18">
        <v>0</v>
      </c>
      <c r="BB1745" s="169" t="s">
        <v>2434</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ht="19.5" customHeight="1" spans="3:69">
      <c r="C1746" s="19">
        <v>81000360</v>
      </c>
      <c r="D1746" s="173" t="s">
        <v>2435</v>
      </c>
      <c r="E1746" s="174">
        <v>1</v>
      </c>
      <c r="F1746" s="11">
        <v>68000006</v>
      </c>
      <c r="G1746" s="16">
        <v>0</v>
      </c>
      <c r="H1746" s="176">
        <v>0</v>
      </c>
      <c r="I1746" s="174">
        <v>1</v>
      </c>
      <c r="J1746" s="174">
        <v>0</v>
      </c>
      <c r="K1746" s="174">
        <v>0</v>
      </c>
      <c r="L1746" s="178">
        <v>0</v>
      </c>
      <c r="M1746" s="178">
        <v>0</v>
      </c>
      <c r="N1746" s="178">
        <v>1</v>
      </c>
      <c r="O1746" s="178">
        <v>0</v>
      </c>
      <c r="P1746" s="178">
        <v>0</v>
      </c>
      <c r="Q1746" s="178">
        <v>0</v>
      </c>
      <c r="R1746" s="180">
        <v>0</v>
      </c>
      <c r="S1746" s="176">
        <v>0</v>
      </c>
      <c r="T1746" s="174">
        <v>1</v>
      </c>
      <c r="U1746" s="178">
        <v>2</v>
      </c>
      <c r="V1746" s="178">
        <v>0</v>
      </c>
      <c r="W1746" s="178">
        <v>0</v>
      </c>
      <c r="X1746" s="174">
        <v>0</v>
      </c>
      <c r="Y1746" s="178">
        <v>1</v>
      </c>
      <c r="Z1746" s="178">
        <v>0</v>
      </c>
      <c r="AA1746" s="178">
        <v>0</v>
      </c>
      <c r="AB1746" s="178">
        <v>0</v>
      </c>
      <c r="AC1746" s="178">
        <v>0</v>
      </c>
      <c r="AD1746" s="178">
        <v>1</v>
      </c>
      <c r="AE1746" s="178">
        <v>1</v>
      </c>
      <c r="AF1746" s="178">
        <v>4</v>
      </c>
      <c r="AG1746" s="180">
        <v>2</v>
      </c>
      <c r="AH1746" s="180">
        <v>1</v>
      </c>
      <c r="AI1746" s="180">
        <v>0</v>
      </c>
      <c r="AJ1746" s="180">
        <v>7</v>
      </c>
      <c r="AK1746" s="178">
        <v>0</v>
      </c>
      <c r="AL1746" s="178">
        <v>0</v>
      </c>
      <c r="AM1746" s="178">
        <v>0</v>
      </c>
      <c r="AN1746" s="178">
        <v>0</v>
      </c>
      <c r="AO1746" s="178">
        <v>2000</v>
      </c>
      <c r="AP1746" s="178">
        <v>0</v>
      </c>
      <c r="AQ1746" s="178">
        <v>0</v>
      </c>
      <c r="AR1746" s="180">
        <v>0</v>
      </c>
      <c r="AS1746" s="178"/>
      <c r="AT1746" s="20" t="s">
        <v>163</v>
      </c>
      <c r="AU1746" s="178" t="s">
        <v>898</v>
      </c>
      <c r="AV1746" s="178">
        <v>10000006</v>
      </c>
      <c r="AW1746" s="178">
        <v>21101022</v>
      </c>
      <c r="AX1746" s="182" t="s">
        <v>665</v>
      </c>
      <c r="AY1746" s="173">
        <v>0</v>
      </c>
      <c r="AZ1746" s="176">
        <v>0</v>
      </c>
      <c r="BA1746" s="176">
        <v>0</v>
      </c>
      <c r="BB1746" s="183" t="str">
        <f>"立即将附近玩家全部拉到当前位置"</f>
        <v>立即将附近玩家全部拉到当前位置</v>
      </c>
      <c r="BC1746" s="178">
        <v>0</v>
      </c>
      <c r="BD1746" s="174">
        <v>0</v>
      </c>
      <c r="BE1746" s="178">
        <v>0</v>
      </c>
      <c r="BF1746" s="178">
        <v>0</v>
      </c>
      <c r="BG1746" s="178">
        <v>0</v>
      </c>
      <c r="BH1746" s="178">
        <v>0</v>
      </c>
      <c r="BI1746" s="184">
        <v>0</v>
      </c>
      <c r="BJ1746" s="180">
        <v>0</v>
      </c>
      <c r="BK1746" s="180">
        <v>0</v>
      </c>
      <c r="BL1746" s="180">
        <v>0</v>
      </c>
      <c r="BM1746" s="180">
        <v>0</v>
      </c>
      <c r="BN1746" s="180">
        <v>0</v>
      </c>
      <c r="BO1746" s="180">
        <v>0</v>
      </c>
      <c r="BP1746" s="11">
        <v>0</v>
      </c>
      <c r="BQ1746" s="46">
        <v>0</v>
      </c>
    </row>
    <row r="1747" ht="19.5" customHeight="1" spans="3:69">
      <c r="C1747" s="19">
        <v>81000370</v>
      </c>
      <c r="D1747" s="20" t="s">
        <v>2436</v>
      </c>
      <c r="E1747" s="16">
        <v>1</v>
      </c>
      <c r="F1747" s="19">
        <v>68000007</v>
      </c>
      <c r="G1747" s="19">
        <v>0</v>
      </c>
      <c r="H1747" s="18">
        <v>0</v>
      </c>
      <c r="I1747" s="16">
        <v>1</v>
      </c>
      <c r="J1747" s="16">
        <v>0</v>
      </c>
      <c r="K1747" s="16">
        <v>0</v>
      </c>
      <c r="L1747" s="19">
        <v>0</v>
      </c>
      <c r="M1747" s="19">
        <v>0</v>
      </c>
      <c r="N1747" s="19">
        <v>1</v>
      </c>
      <c r="O1747" s="19">
        <v>0</v>
      </c>
      <c r="P1747" s="19">
        <v>0</v>
      </c>
      <c r="Q1747" s="19">
        <v>0</v>
      </c>
      <c r="R1747" s="11">
        <v>0</v>
      </c>
      <c r="S1747" s="18">
        <v>0</v>
      </c>
      <c r="T1747" s="16">
        <v>1</v>
      </c>
      <c r="U1747" s="19">
        <v>2</v>
      </c>
      <c r="V1747" s="19">
        <v>0</v>
      </c>
      <c r="W1747" s="19">
        <v>0</v>
      </c>
      <c r="X1747" s="19">
        <v>0</v>
      </c>
      <c r="Y1747" s="19">
        <v>1</v>
      </c>
      <c r="Z1747" s="19">
        <v>0</v>
      </c>
      <c r="AA1747" s="19">
        <v>0</v>
      </c>
      <c r="AB1747" s="19">
        <v>0</v>
      </c>
      <c r="AC1747" s="19">
        <v>0</v>
      </c>
      <c r="AD1747" s="19">
        <v>1</v>
      </c>
      <c r="AE1747" s="19">
        <v>1</v>
      </c>
      <c r="AF1747" s="19">
        <v>3</v>
      </c>
      <c r="AG1747" s="11">
        <v>2</v>
      </c>
      <c r="AH1747" s="11">
        <v>1</v>
      </c>
      <c r="AI1747" s="11">
        <v>0</v>
      </c>
      <c r="AJ1747" s="11">
        <v>4</v>
      </c>
      <c r="AK1747" s="19">
        <v>0</v>
      </c>
      <c r="AL1747" s="19">
        <v>0</v>
      </c>
      <c r="AM1747" s="19">
        <v>0</v>
      </c>
      <c r="AN1747" s="19">
        <v>0</v>
      </c>
      <c r="AO1747" s="19">
        <v>30000</v>
      </c>
      <c r="AP1747" s="19">
        <v>0</v>
      </c>
      <c r="AQ1747" s="19">
        <v>0</v>
      </c>
      <c r="AR1747" s="11">
        <v>0</v>
      </c>
      <c r="AS1747" s="250">
        <v>81000370</v>
      </c>
      <c r="AT1747" s="20" t="s">
        <v>163</v>
      </c>
      <c r="AU1747" s="19" t="s">
        <v>353</v>
      </c>
      <c r="AV1747" s="19">
        <v>10003002</v>
      </c>
      <c r="AW1747" s="19">
        <v>21100060</v>
      </c>
      <c r="AX1747" s="20" t="s">
        <v>164</v>
      </c>
      <c r="AY1747" s="20">
        <v>0</v>
      </c>
      <c r="AZ1747" s="18">
        <v>0</v>
      </c>
      <c r="BA1747" s="18">
        <v>0</v>
      </c>
      <c r="BB1747" s="169" t="s">
        <v>2437</v>
      </c>
      <c r="BC1747" s="19">
        <v>0</v>
      </c>
      <c r="BD1747" s="16">
        <v>0</v>
      </c>
      <c r="BE1747" s="19">
        <v>0</v>
      </c>
      <c r="BF1747" s="19">
        <v>0</v>
      </c>
      <c r="BG1747" s="19">
        <v>0</v>
      </c>
      <c r="BH1747" s="19">
        <v>0</v>
      </c>
      <c r="BI1747" s="14">
        <v>0</v>
      </c>
      <c r="BJ1747" s="11">
        <v>0</v>
      </c>
      <c r="BK1747" s="11">
        <v>0</v>
      </c>
      <c r="BL1747" s="11">
        <v>0</v>
      </c>
      <c r="BM1747" s="11">
        <v>0</v>
      </c>
      <c r="BN1747" s="11">
        <v>0</v>
      </c>
      <c r="BO1747" s="11">
        <v>0</v>
      </c>
      <c r="BP1747" s="11">
        <v>0</v>
      </c>
      <c r="BQ1747" s="46">
        <v>0</v>
      </c>
    </row>
    <row r="1748" ht="20.1" customHeight="1" spans="3:69">
      <c r="C1748" s="19">
        <v>67000262</v>
      </c>
      <c r="D1748" s="17" t="s">
        <v>2438</v>
      </c>
      <c r="E1748" s="16">
        <v>1</v>
      </c>
      <c r="F1748" s="16">
        <v>90002001</v>
      </c>
      <c r="G1748" s="16">
        <v>0</v>
      </c>
      <c r="H1748" s="18">
        <v>0</v>
      </c>
      <c r="I1748" s="19">
        <v>1</v>
      </c>
      <c r="J1748" s="19">
        <v>0</v>
      </c>
      <c r="K1748" s="19">
        <v>0</v>
      </c>
      <c r="L1748" s="16">
        <v>0</v>
      </c>
      <c r="M1748" s="16">
        <v>0</v>
      </c>
      <c r="N1748" s="16">
        <v>1</v>
      </c>
      <c r="O1748" s="16">
        <v>1</v>
      </c>
      <c r="P1748" s="16">
        <v>0.1</v>
      </c>
      <c r="Q1748" s="16">
        <v>0</v>
      </c>
      <c r="R1748" s="11">
        <v>0</v>
      </c>
      <c r="S1748" s="16">
        <v>0</v>
      </c>
      <c r="T1748" s="16">
        <v>1</v>
      </c>
      <c r="U1748" s="16">
        <v>2</v>
      </c>
      <c r="V1748" s="16">
        <v>0</v>
      </c>
      <c r="W1748" s="16">
        <v>0</v>
      </c>
      <c r="X1748" s="16">
        <v>0</v>
      </c>
      <c r="Y1748" s="16">
        <v>0</v>
      </c>
      <c r="Z1748" s="16">
        <v>0</v>
      </c>
      <c r="AA1748" s="16">
        <v>0</v>
      </c>
      <c r="AB1748" s="16">
        <v>0</v>
      </c>
      <c r="AC1748" s="16">
        <v>0</v>
      </c>
      <c r="AD1748" s="16">
        <v>3</v>
      </c>
      <c r="AE1748" s="16">
        <v>2</v>
      </c>
      <c r="AF1748" s="16" t="s">
        <v>171</v>
      </c>
      <c r="AG1748" s="11">
        <v>0</v>
      </c>
      <c r="AH1748" s="11">
        <v>0</v>
      </c>
      <c r="AI1748" s="11">
        <v>0</v>
      </c>
      <c r="AJ1748" s="11">
        <v>1.5</v>
      </c>
      <c r="AK1748" s="16">
        <v>0</v>
      </c>
      <c r="AL1748" s="16">
        <v>0</v>
      </c>
      <c r="AM1748" s="16">
        <v>0</v>
      </c>
      <c r="AN1748" s="16">
        <v>1</v>
      </c>
      <c r="AO1748" s="16">
        <v>3000</v>
      </c>
      <c r="AP1748" s="16">
        <v>0.5</v>
      </c>
      <c r="AQ1748" s="16">
        <v>0</v>
      </c>
      <c r="AR1748" s="11">
        <v>93000201</v>
      </c>
      <c r="AS1748" s="16" t="s">
        <v>162</v>
      </c>
      <c r="AT1748" s="17" t="s">
        <v>163</v>
      </c>
      <c r="AU1748" s="16">
        <v>0</v>
      </c>
      <c r="AV1748" s="19">
        <v>0</v>
      </c>
      <c r="AW1748" s="19">
        <v>0</v>
      </c>
      <c r="AX1748" s="17" t="s">
        <v>2439</v>
      </c>
      <c r="AY1748" s="16">
        <v>0</v>
      </c>
      <c r="AZ1748" s="18">
        <v>0</v>
      </c>
      <c r="BA1748" s="18">
        <v>1</v>
      </c>
      <c r="BB1748" s="39" t="s">
        <v>2440</v>
      </c>
      <c r="BC1748" s="16">
        <v>0</v>
      </c>
      <c r="BD1748" s="16">
        <v>0</v>
      </c>
      <c r="BE1748" s="16">
        <v>0</v>
      </c>
      <c r="BF1748" s="16">
        <v>0</v>
      </c>
      <c r="BG1748" s="16">
        <v>0</v>
      </c>
      <c r="BH1748" s="16">
        <v>0</v>
      </c>
      <c r="BI1748" s="16">
        <v>0</v>
      </c>
      <c r="BJ1748" s="11">
        <v>0</v>
      </c>
      <c r="BK1748" s="11">
        <v>0</v>
      </c>
      <c r="BL1748" s="11">
        <v>0</v>
      </c>
      <c r="BM1748" s="11">
        <v>0</v>
      </c>
      <c r="BN1748" s="11">
        <v>0</v>
      </c>
      <c r="BO1748" s="11">
        <v>0</v>
      </c>
      <c r="BP1748" s="11">
        <v>0</v>
      </c>
      <c r="BQ1748" s="46">
        <v>0</v>
      </c>
    </row>
    <row r="1749" ht="20.1" customHeight="1" spans="3:69">
      <c r="C1749" s="19">
        <v>67000263</v>
      </c>
      <c r="D1749" s="17" t="s">
        <v>2441</v>
      </c>
      <c r="E1749" s="16">
        <v>1</v>
      </c>
      <c r="F1749" s="16">
        <v>90002001</v>
      </c>
      <c r="G1749" s="16">
        <v>0</v>
      </c>
      <c r="H1749" s="18">
        <v>0</v>
      </c>
      <c r="I1749" s="19">
        <v>1</v>
      </c>
      <c r="J1749" s="19">
        <v>0</v>
      </c>
      <c r="K1749" s="19">
        <v>0</v>
      </c>
      <c r="L1749" s="16">
        <v>0</v>
      </c>
      <c r="M1749" s="16">
        <v>0</v>
      </c>
      <c r="N1749" s="16">
        <v>1</v>
      </c>
      <c r="O1749" s="16">
        <v>1</v>
      </c>
      <c r="P1749" s="16">
        <v>0.1</v>
      </c>
      <c r="Q1749" s="16">
        <v>0</v>
      </c>
      <c r="R1749" s="11">
        <v>0</v>
      </c>
      <c r="S1749" s="16">
        <v>0</v>
      </c>
      <c r="T1749" s="16">
        <v>1</v>
      </c>
      <c r="U1749" s="16">
        <v>2</v>
      </c>
      <c r="V1749" s="16">
        <v>0</v>
      </c>
      <c r="W1749" s="16">
        <v>0</v>
      </c>
      <c r="X1749" s="16">
        <v>0</v>
      </c>
      <c r="Y1749" s="16">
        <v>0</v>
      </c>
      <c r="Z1749" s="16">
        <v>0</v>
      </c>
      <c r="AA1749" s="16">
        <v>0</v>
      </c>
      <c r="AB1749" s="16">
        <v>0</v>
      </c>
      <c r="AC1749" s="16">
        <v>0</v>
      </c>
      <c r="AD1749" s="16">
        <v>3</v>
      </c>
      <c r="AE1749" s="16">
        <v>2</v>
      </c>
      <c r="AF1749" s="16" t="s">
        <v>171</v>
      </c>
      <c r="AG1749" s="11">
        <v>1</v>
      </c>
      <c r="AH1749" s="11">
        <v>0</v>
      </c>
      <c r="AI1749" s="11">
        <v>0</v>
      </c>
      <c r="AJ1749" s="11">
        <v>1.5</v>
      </c>
      <c r="AK1749" s="16">
        <v>0</v>
      </c>
      <c r="AL1749" s="16">
        <v>0</v>
      </c>
      <c r="AM1749" s="16">
        <v>0</v>
      </c>
      <c r="AN1749" s="16">
        <v>1</v>
      </c>
      <c r="AO1749" s="16">
        <v>3000</v>
      </c>
      <c r="AP1749" s="16">
        <v>0.5</v>
      </c>
      <c r="AQ1749" s="16">
        <v>0</v>
      </c>
      <c r="AR1749" s="11">
        <v>0</v>
      </c>
      <c r="AS1749" s="16" t="s">
        <v>2442</v>
      </c>
      <c r="AT1749" s="17" t="s">
        <v>218</v>
      </c>
      <c r="AU1749" s="16">
        <v>0</v>
      </c>
      <c r="AV1749" s="19">
        <v>0</v>
      </c>
      <c r="AW1749" s="19">
        <v>0</v>
      </c>
      <c r="AX1749" s="17" t="s">
        <v>164</v>
      </c>
      <c r="AY1749" s="16">
        <v>0</v>
      </c>
      <c r="AZ1749" s="18">
        <v>0</v>
      </c>
      <c r="BA1749" s="18">
        <v>1</v>
      </c>
      <c r="BB1749" s="39" t="s">
        <v>2443</v>
      </c>
      <c r="BC1749" s="16">
        <v>0</v>
      </c>
      <c r="BD1749" s="16">
        <v>0</v>
      </c>
      <c r="BE1749" s="16">
        <v>0</v>
      </c>
      <c r="BF1749" s="16">
        <v>0</v>
      </c>
      <c r="BG1749" s="16">
        <v>0</v>
      </c>
      <c r="BH1749" s="16">
        <v>0</v>
      </c>
      <c r="BI1749" s="16">
        <v>0</v>
      </c>
      <c r="BJ1749" s="11">
        <v>0</v>
      </c>
      <c r="BK1749" s="11">
        <v>0</v>
      </c>
      <c r="BL1749" s="11">
        <v>0</v>
      </c>
      <c r="BM1749" s="11">
        <v>0</v>
      </c>
      <c r="BN1749" s="11">
        <v>0</v>
      </c>
      <c r="BO1749" s="11">
        <v>0</v>
      </c>
      <c r="BP1749" s="11">
        <v>0</v>
      </c>
      <c r="BQ1749" s="46">
        <v>0</v>
      </c>
    </row>
    <row r="1750" ht="20.1" customHeight="1" spans="3:69">
      <c r="C1750" s="19">
        <v>67000264</v>
      </c>
      <c r="D1750" s="57" t="s">
        <v>2444</v>
      </c>
      <c r="E1750" s="16">
        <v>1</v>
      </c>
      <c r="F1750" s="16">
        <v>90002001</v>
      </c>
      <c r="G1750" s="58">
        <v>0</v>
      </c>
      <c r="H1750" s="18">
        <v>0</v>
      </c>
      <c r="I1750" s="19">
        <v>1</v>
      </c>
      <c r="J1750" s="19">
        <v>0</v>
      </c>
      <c r="K1750" s="19">
        <v>0</v>
      </c>
      <c r="L1750" s="58">
        <v>0</v>
      </c>
      <c r="M1750" s="58">
        <v>0</v>
      </c>
      <c r="N1750" s="58">
        <v>1</v>
      </c>
      <c r="O1750" s="16">
        <v>1</v>
      </c>
      <c r="P1750" s="16">
        <v>0.1</v>
      </c>
      <c r="Q1750" s="58">
        <v>0</v>
      </c>
      <c r="R1750" s="11">
        <v>0</v>
      </c>
      <c r="S1750" s="58">
        <v>0</v>
      </c>
      <c r="T1750" s="16">
        <v>1</v>
      </c>
      <c r="U1750" s="58">
        <v>2</v>
      </c>
      <c r="V1750" s="58">
        <v>0</v>
      </c>
      <c r="W1750" s="58">
        <v>1.5</v>
      </c>
      <c r="X1750" s="16">
        <v>0</v>
      </c>
      <c r="Y1750" s="58">
        <v>0</v>
      </c>
      <c r="Z1750" s="58">
        <v>0</v>
      </c>
      <c r="AA1750" s="58">
        <v>0</v>
      </c>
      <c r="AB1750" s="58">
        <v>0</v>
      </c>
      <c r="AC1750" s="58">
        <v>0</v>
      </c>
      <c r="AD1750" s="58">
        <v>10</v>
      </c>
      <c r="AE1750" s="58">
        <v>2</v>
      </c>
      <c r="AF1750" s="58" t="s">
        <v>1152</v>
      </c>
      <c r="AG1750" s="66">
        <v>0</v>
      </c>
      <c r="AH1750" s="11">
        <v>0</v>
      </c>
      <c r="AI1750" s="11">
        <v>0</v>
      </c>
      <c r="AJ1750" s="66">
        <v>1.5</v>
      </c>
      <c r="AK1750" s="58">
        <v>0</v>
      </c>
      <c r="AL1750" s="58">
        <v>0</v>
      </c>
      <c r="AM1750" s="58">
        <v>0</v>
      </c>
      <c r="AN1750" s="58">
        <v>2</v>
      </c>
      <c r="AO1750" s="58">
        <v>3000</v>
      </c>
      <c r="AP1750" s="58">
        <v>0.5</v>
      </c>
      <c r="AQ1750" s="58">
        <v>0</v>
      </c>
      <c r="AR1750" s="11">
        <v>0</v>
      </c>
      <c r="AS1750" s="58" t="s">
        <v>162</v>
      </c>
      <c r="AT1750" s="57" t="s">
        <v>218</v>
      </c>
      <c r="AU1750" s="16">
        <v>0</v>
      </c>
      <c r="AV1750" s="63">
        <v>10000007</v>
      </c>
      <c r="AW1750" s="19">
        <v>23000010</v>
      </c>
      <c r="AX1750" s="57" t="s">
        <v>164</v>
      </c>
      <c r="AY1750" s="58">
        <v>0</v>
      </c>
      <c r="AZ1750" s="64">
        <v>0</v>
      </c>
      <c r="BA1750" s="18">
        <v>1</v>
      </c>
      <c r="BB1750" s="81" t="s">
        <v>2445</v>
      </c>
      <c r="BC1750" s="58">
        <v>0</v>
      </c>
      <c r="BD1750" s="16">
        <v>0</v>
      </c>
      <c r="BE1750" s="58">
        <v>0</v>
      </c>
      <c r="BF1750" s="58">
        <v>0</v>
      </c>
      <c r="BG1750" s="58">
        <v>0</v>
      </c>
      <c r="BH1750" s="58">
        <v>0</v>
      </c>
      <c r="BI1750" s="16">
        <v>0</v>
      </c>
      <c r="BJ1750" s="11">
        <v>0</v>
      </c>
      <c r="BK1750" s="11">
        <v>0</v>
      </c>
      <c r="BL1750" s="11">
        <v>0</v>
      </c>
      <c r="BM1750" s="11">
        <v>0</v>
      </c>
      <c r="BN1750" s="11">
        <v>0</v>
      </c>
      <c r="BO1750" s="11">
        <v>0</v>
      </c>
      <c r="BP1750" s="11">
        <v>0</v>
      </c>
      <c r="BQ1750" s="46">
        <v>0</v>
      </c>
    </row>
    <row r="1751" ht="20.1" customHeight="1" spans="3:69">
      <c r="C1751" s="19">
        <v>67000265</v>
      </c>
      <c r="D1751" s="17" t="s">
        <v>2446</v>
      </c>
      <c r="E1751" s="16">
        <v>1</v>
      </c>
      <c r="F1751" s="16">
        <v>90002001</v>
      </c>
      <c r="G1751" s="16">
        <v>0</v>
      </c>
      <c r="H1751" s="18">
        <v>0</v>
      </c>
      <c r="I1751" s="19">
        <v>1</v>
      </c>
      <c r="J1751" s="19">
        <v>0</v>
      </c>
      <c r="K1751" s="19">
        <v>0</v>
      </c>
      <c r="L1751" s="16">
        <v>0</v>
      </c>
      <c r="M1751" s="16">
        <v>0</v>
      </c>
      <c r="N1751" s="16">
        <v>1</v>
      </c>
      <c r="O1751" s="16">
        <v>2</v>
      </c>
      <c r="P1751" s="16">
        <v>1</v>
      </c>
      <c r="Q1751" s="16">
        <v>0</v>
      </c>
      <c r="R1751" s="11">
        <v>0</v>
      </c>
      <c r="S1751" s="16">
        <v>0</v>
      </c>
      <c r="T1751" s="16">
        <v>1</v>
      </c>
      <c r="U1751" s="16">
        <v>2</v>
      </c>
      <c r="V1751" s="16">
        <v>0</v>
      </c>
      <c r="W1751" s="16">
        <v>0</v>
      </c>
      <c r="X1751" s="16">
        <v>0</v>
      </c>
      <c r="Y1751" s="16">
        <v>0</v>
      </c>
      <c r="Z1751" s="16">
        <v>0</v>
      </c>
      <c r="AA1751" s="16">
        <v>0</v>
      </c>
      <c r="AB1751" s="16">
        <v>0</v>
      </c>
      <c r="AC1751" s="16">
        <v>0</v>
      </c>
      <c r="AD1751" s="16">
        <v>30</v>
      </c>
      <c r="AE1751" s="16">
        <v>2</v>
      </c>
      <c r="AF1751" s="16" t="s">
        <v>171</v>
      </c>
      <c r="AG1751" s="11">
        <v>0</v>
      </c>
      <c r="AH1751" s="11">
        <v>0</v>
      </c>
      <c r="AI1751" s="11">
        <v>0</v>
      </c>
      <c r="AJ1751" s="11">
        <v>1.5</v>
      </c>
      <c r="AK1751" s="16">
        <v>0</v>
      </c>
      <c r="AL1751" s="16">
        <v>0</v>
      </c>
      <c r="AM1751" s="16">
        <v>0</v>
      </c>
      <c r="AN1751" s="16">
        <v>1</v>
      </c>
      <c r="AO1751" s="16">
        <v>3000</v>
      </c>
      <c r="AP1751" s="16">
        <v>0.5</v>
      </c>
      <c r="AQ1751" s="16">
        <v>0</v>
      </c>
      <c r="AR1751" s="11">
        <v>93000203</v>
      </c>
      <c r="AS1751" s="16" t="s">
        <v>162</v>
      </c>
      <c r="AT1751" s="17" t="s">
        <v>163</v>
      </c>
      <c r="AU1751" s="16">
        <v>0</v>
      </c>
      <c r="AV1751" s="19">
        <v>0</v>
      </c>
      <c r="AW1751" s="19">
        <v>0</v>
      </c>
      <c r="AX1751" s="17" t="s">
        <v>2439</v>
      </c>
      <c r="AY1751" s="16">
        <v>0</v>
      </c>
      <c r="AZ1751" s="18">
        <v>0</v>
      </c>
      <c r="BA1751" s="18">
        <v>1</v>
      </c>
      <c r="BB1751" s="39" t="s">
        <v>2447</v>
      </c>
      <c r="BC1751" s="16">
        <v>0</v>
      </c>
      <c r="BD1751" s="16">
        <v>0</v>
      </c>
      <c r="BE1751" s="16">
        <v>0</v>
      </c>
      <c r="BF1751" s="16">
        <v>0</v>
      </c>
      <c r="BG1751" s="16">
        <v>0</v>
      </c>
      <c r="BH1751" s="16">
        <v>0</v>
      </c>
      <c r="BI1751" s="16">
        <v>0</v>
      </c>
      <c r="BJ1751" s="11">
        <v>0</v>
      </c>
      <c r="BK1751" s="11">
        <v>0</v>
      </c>
      <c r="BL1751" s="11">
        <v>0</v>
      </c>
      <c r="BM1751" s="11">
        <v>0</v>
      </c>
      <c r="BN1751" s="11">
        <v>0</v>
      </c>
      <c r="BO1751" s="11">
        <v>0</v>
      </c>
      <c r="BP1751" s="11">
        <v>0</v>
      </c>
      <c r="BQ1751" s="46">
        <v>0</v>
      </c>
    </row>
    <row r="1752" ht="20.1" customHeight="1" spans="3:69">
      <c r="C1752" s="19">
        <v>67000266</v>
      </c>
      <c r="D1752" s="17" t="s">
        <v>2448</v>
      </c>
      <c r="E1752" s="16">
        <v>1</v>
      </c>
      <c r="F1752" s="16">
        <v>90002001</v>
      </c>
      <c r="G1752" s="16">
        <v>0</v>
      </c>
      <c r="H1752" s="18">
        <v>0</v>
      </c>
      <c r="I1752" s="19">
        <v>1</v>
      </c>
      <c r="J1752" s="19">
        <v>0</v>
      </c>
      <c r="K1752" s="19">
        <v>0</v>
      </c>
      <c r="L1752" s="16">
        <v>0</v>
      </c>
      <c r="M1752" s="16">
        <v>0</v>
      </c>
      <c r="N1752" s="16">
        <v>1</v>
      </c>
      <c r="O1752" s="16">
        <v>1</v>
      </c>
      <c r="P1752" s="16">
        <v>0.1</v>
      </c>
      <c r="Q1752" s="16">
        <v>0</v>
      </c>
      <c r="R1752" s="11">
        <v>0</v>
      </c>
      <c r="S1752" s="16">
        <v>0</v>
      </c>
      <c r="T1752" s="16">
        <v>1</v>
      </c>
      <c r="U1752" s="16">
        <v>2</v>
      </c>
      <c r="V1752" s="16">
        <v>0</v>
      </c>
      <c r="W1752" s="16">
        <v>1.5</v>
      </c>
      <c r="X1752" s="16">
        <v>0</v>
      </c>
      <c r="Y1752" s="16">
        <v>0</v>
      </c>
      <c r="Z1752" s="16">
        <v>0</v>
      </c>
      <c r="AA1752" s="16">
        <v>0</v>
      </c>
      <c r="AB1752" s="16">
        <v>0</v>
      </c>
      <c r="AC1752" s="16">
        <v>0</v>
      </c>
      <c r="AD1752" s="16">
        <v>3</v>
      </c>
      <c r="AE1752" s="16">
        <v>2</v>
      </c>
      <c r="AF1752" s="16" t="s">
        <v>171</v>
      </c>
      <c r="AG1752" s="11">
        <v>7</v>
      </c>
      <c r="AH1752" s="11">
        <v>0</v>
      </c>
      <c r="AI1752" s="11">
        <v>0</v>
      </c>
      <c r="AJ1752" s="11">
        <v>1.5</v>
      </c>
      <c r="AK1752" s="16">
        <v>0</v>
      </c>
      <c r="AL1752" s="16">
        <v>0</v>
      </c>
      <c r="AM1752" s="16">
        <v>0</v>
      </c>
      <c r="AN1752" s="16">
        <v>1</v>
      </c>
      <c r="AO1752" s="16">
        <v>3000</v>
      </c>
      <c r="AP1752" s="16">
        <v>0.5</v>
      </c>
      <c r="AQ1752" s="16">
        <v>0</v>
      </c>
      <c r="AR1752" s="11">
        <v>0</v>
      </c>
      <c r="AS1752" s="16" t="s">
        <v>904</v>
      </c>
      <c r="AT1752" s="17" t="s">
        <v>218</v>
      </c>
      <c r="AU1752" s="16">
        <v>0</v>
      </c>
      <c r="AV1752" s="19">
        <v>0</v>
      </c>
      <c r="AW1752" s="19">
        <v>0</v>
      </c>
      <c r="AX1752" s="17" t="s">
        <v>164</v>
      </c>
      <c r="AY1752" s="16">
        <v>0</v>
      </c>
      <c r="AZ1752" s="18">
        <v>0</v>
      </c>
      <c r="BA1752" s="18">
        <v>1</v>
      </c>
      <c r="BB1752" s="39" t="s">
        <v>2449</v>
      </c>
      <c r="BC1752" s="16">
        <v>0</v>
      </c>
      <c r="BD1752" s="16">
        <v>0</v>
      </c>
      <c r="BE1752" s="16">
        <v>0</v>
      </c>
      <c r="BF1752" s="16">
        <v>0</v>
      </c>
      <c r="BG1752" s="16">
        <v>0</v>
      </c>
      <c r="BH1752" s="16">
        <v>0</v>
      </c>
      <c r="BI1752" s="16">
        <v>0</v>
      </c>
      <c r="BJ1752" s="11">
        <v>0</v>
      </c>
      <c r="BK1752" s="11">
        <v>0</v>
      </c>
      <c r="BL1752" s="11">
        <v>0</v>
      </c>
      <c r="BM1752" s="11">
        <v>0</v>
      </c>
      <c r="BN1752" s="11">
        <v>0</v>
      </c>
      <c r="BO1752" s="11">
        <v>0</v>
      </c>
      <c r="BP1752" s="11">
        <v>0</v>
      </c>
      <c r="BQ1752" s="46">
        <v>0</v>
      </c>
    </row>
    <row r="1753" ht="20.1" customHeight="1" spans="3:69">
      <c r="C1753" s="19">
        <v>67000267</v>
      </c>
      <c r="D1753" s="57" t="s">
        <v>2450</v>
      </c>
      <c r="E1753" s="16">
        <v>1</v>
      </c>
      <c r="F1753" s="16">
        <v>90002001</v>
      </c>
      <c r="G1753" s="58">
        <v>0</v>
      </c>
      <c r="H1753" s="18">
        <v>0</v>
      </c>
      <c r="I1753" s="19">
        <v>1</v>
      </c>
      <c r="J1753" s="19">
        <v>0</v>
      </c>
      <c r="K1753" s="19">
        <v>0</v>
      </c>
      <c r="L1753" s="58">
        <v>0</v>
      </c>
      <c r="M1753" s="58">
        <v>0</v>
      </c>
      <c r="N1753" s="58">
        <v>1</v>
      </c>
      <c r="O1753" s="58">
        <v>1</v>
      </c>
      <c r="P1753" s="58">
        <v>0.1</v>
      </c>
      <c r="Q1753" s="58">
        <v>0</v>
      </c>
      <c r="R1753" s="11">
        <v>0</v>
      </c>
      <c r="S1753" s="58">
        <v>0</v>
      </c>
      <c r="T1753" s="16">
        <v>1</v>
      </c>
      <c r="U1753" s="58">
        <v>2</v>
      </c>
      <c r="V1753" s="58">
        <v>0</v>
      </c>
      <c r="W1753" s="58">
        <v>1.5</v>
      </c>
      <c r="X1753" s="58">
        <v>0</v>
      </c>
      <c r="Y1753" s="58">
        <v>0</v>
      </c>
      <c r="Z1753" s="58">
        <v>0</v>
      </c>
      <c r="AA1753" s="58">
        <v>0</v>
      </c>
      <c r="AB1753" s="58">
        <v>0</v>
      </c>
      <c r="AC1753" s="58">
        <v>0</v>
      </c>
      <c r="AD1753" s="58">
        <v>3</v>
      </c>
      <c r="AE1753" s="58">
        <v>1</v>
      </c>
      <c r="AF1753" s="58" t="s">
        <v>556</v>
      </c>
      <c r="AG1753" s="66">
        <v>0</v>
      </c>
      <c r="AH1753" s="66">
        <v>0</v>
      </c>
      <c r="AI1753" s="11">
        <v>0</v>
      </c>
      <c r="AJ1753" s="66">
        <v>1.5</v>
      </c>
      <c r="AK1753" s="58">
        <v>0</v>
      </c>
      <c r="AL1753" s="58">
        <v>0</v>
      </c>
      <c r="AM1753" s="58">
        <v>0</v>
      </c>
      <c r="AN1753" s="58">
        <v>1</v>
      </c>
      <c r="AO1753" s="58">
        <v>3000</v>
      </c>
      <c r="AP1753" s="58">
        <v>1</v>
      </c>
      <c r="AQ1753" s="58">
        <v>0</v>
      </c>
      <c r="AR1753" s="11">
        <v>0</v>
      </c>
      <c r="AS1753" s="58" t="s">
        <v>162</v>
      </c>
      <c r="AT1753" s="57" t="s">
        <v>163</v>
      </c>
      <c r="AU1753" s="16">
        <v>0</v>
      </c>
      <c r="AV1753" s="63">
        <v>10000007</v>
      </c>
      <c r="AW1753" s="19">
        <v>23000020</v>
      </c>
      <c r="AX1753" s="57" t="s">
        <v>164</v>
      </c>
      <c r="AY1753" s="58">
        <v>0</v>
      </c>
      <c r="AZ1753" s="64">
        <v>0</v>
      </c>
      <c r="BA1753" s="18">
        <v>1</v>
      </c>
      <c r="BB1753" s="81" t="s">
        <v>2451</v>
      </c>
      <c r="BC1753" s="58">
        <v>0</v>
      </c>
      <c r="BD1753" s="16">
        <v>0</v>
      </c>
      <c r="BE1753" s="58">
        <v>0</v>
      </c>
      <c r="BF1753" s="58">
        <v>0</v>
      </c>
      <c r="BG1753" s="58">
        <v>0</v>
      </c>
      <c r="BH1753" s="58">
        <v>0</v>
      </c>
      <c r="BI1753" s="16">
        <v>0</v>
      </c>
      <c r="BJ1753" s="11">
        <v>0</v>
      </c>
      <c r="BK1753" s="11">
        <v>0</v>
      </c>
      <c r="BL1753" s="11">
        <v>0</v>
      </c>
      <c r="BM1753" s="11">
        <v>0</v>
      </c>
      <c r="BN1753" s="11">
        <v>0</v>
      </c>
      <c r="BO1753" s="11">
        <v>0</v>
      </c>
      <c r="BP1753" s="11">
        <v>0</v>
      </c>
      <c r="BQ1753" s="46">
        <v>0</v>
      </c>
    </row>
    <row r="1754" ht="20.1" customHeight="1" spans="3:69">
      <c r="C1754" s="19">
        <v>67000268</v>
      </c>
      <c r="D1754" s="57" t="s">
        <v>2452</v>
      </c>
      <c r="E1754" s="16">
        <v>1</v>
      </c>
      <c r="F1754" s="16">
        <v>90002001</v>
      </c>
      <c r="G1754" s="58">
        <v>0</v>
      </c>
      <c r="H1754" s="18">
        <v>0</v>
      </c>
      <c r="I1754" s="19">
        <v>1</v>
      </c>
      <c r="J1754" s="19">
        <v>0</v>
      </c>
      <c r="K1754" s="19">
        <v>0</v>
      </c>
      <c r="L1754" s="58">
        <v>0</v>
      </c>
      <c r="M1754" s="58">
        <v>0</v>
      </c>
      <c r="N1754" s="58">
        <v>1</v>
      </c>
      <c r="O1754" s="58">
        <v>1</v>
      </c>
      <c r="P1754" s="58">
        <v>0.1</v>
      </c>
      <c r="Q1754" s="58">
        <v>0</v>
      </c>
      <c r="R1754" s="11">
        <v>0</v>
      </c>
      <c r="S1754" s="58">
        <v>0</v>
      </c>
      <c r="T1754" s="16">
        <v>1</v>
      </c>
      <c r="U1754" s="58">
        <v>2</v>
      </c>
      <c r="V1754" s="58">
        <v>0</v>
      </c>
      <c r="W1754" s="58">
        <v>1</v>
      </c>
      <c r="X1754" s="58">
        <v>0</v>
      </c>
      <c r="Y1754" s="58">
        <v>0</v>
      </c>
      <c r="Z1754" s="58">
        <v>0</v>
      </c>
      <c r="AA1754" s="58">
        <v>0</v>
      </c>
      <c r="AB1754" s="58">
        <v>0</v>
      </c>
      <c r="AC1754" s="58">
        <v>0</v>
      </c>
      <c r="AD1754" s="58">
        <v>3</v>
      </c>
      <c r="AE1754" s="58">
        <v>2</v>
      </c>
      <c r="AF1754" s="58" t="s">
        <v>171</v>
      </c>
      <c r="AG1754" s="66">
        <v>0</v>
      </c>
      <c r="AH1754" s="66">
        <v>1</v>
      </c>
      <c r="AI1754" s="11">
        <v>0</v>
      </c>
      <c r="AJ1754" s="66">
        <v>1.5</v>
      </c>
      <c r="AK1754" s="58">
        <v>0</v>
      </c>
      <c r="AL1754" s="58">
        <v>0</v>
      </c>
      <c r="AM1754" s="58">
        <v>0</v>
      </c>
      <c r="AN1754" s="58">
        <v>1</v>
      </c>
      <c r="AO1754" s="58">
        <v>3000</v>
      </c>
      <c r="AP1754" s="58">
        <v>0.5</v>
      </c>
      <c r="AQ1754" s="58">
        <v>0</v>
      </c>
      <c r="AR1754" s="11">
        <v>0</v>
      </c>
      <c r="AS1754" s="58" t="s">
        <v>2453</v>
      </c>
      <c r="AT1754" s="57" t="s">
        <v>218</v>
      </c>
      <c r="AU1754" s="16">
        <v>0</v>
      </c>
      <c r="AV1754" s="63">
        <v>10000007</v>
      </c>
      <c r="AW1754" s="19">
        <v>23000030</v>
      </c>
      <c r="AX1754" s="57" t="s">
        <v>164</v>
      </c>
      <c r="AY1754" s="58">
        <v>0</v>
      </c>
      <c r="AZ1754" s="64">
        <v>0</v>
      </c>
      <c r="BA1754" s="18">
        <v>1</v>
      </c>
      <c r="BB1754" s="81" t="s">
        <v>2454</v>
      </c>
      <c r="BC1754" s="58">
        <v>0</v>
      </c>
      <c r="BD1754" s="16">
        <v>0</v>
      </c>
      <c r="BE1754" s="58">
        <v>0</v>
      </c>
      <c r="BF1754" s="58">
        <v>0</v>
      </c>
      <c r="BG1754" s="58">
        <v>0</v>
      </c>
      <c r="BH1754" s="58">
        <v>0</v>
      </c>
      <c r="BI1754" s="16">
        <v>0</v>
      </c>
      <c r="BJ1754" s="11">
        <v>0</v>
      </c>
      <c r="BK1754" s="11">
        <v>0</v>
      </c>
      <c r="BL1754" s="11">
        <v>0</v>
      </c>
      <c r="BM1754" s="11">
        <v>0</v>
      </c>
      <c r="BN1754" s="11">
        <v>0</v>
      </c>
      <c r="BO1754" s="11">
        <v>0</v>
      </c>
      <c r="BP1754" s="11">
        <v>0</v>
      </c>
      <c r="BQ1754" s="46">
        <v>0</v>
      </c>
    </row>
    <row r="1755" ht="20.1" customHeight="1" spans="3:69">
      <c r="C1755" s="19">
        <v>67000269</v>
      </c>
      <c r="D1755" s="57" t="s">
        <v>2455</v>
      </c>
      <c r="E1755" s="16">
        <v>1</v>
      </c>
      <c r="F1755" s="16">
        <v>90002001</v>
      </c>
      <c r="G1755" s="58">
        <v>0</v>
      </c>
      <c r="H1755" s="18">
        <v>0</v>
      </c>
      <c r="I1755" s="19">
        <v>1</v>
      </c>
      <c r="J1755" s="19">
        <v>0</v>
      </c>
      <c r="K1755" s="19">
        <v>0</v>
      </c>
      <c r="L1755" s="58">
        <v>0</v>
      </c>
      <c r="M1755" s="58">
        <v>0</v>
      </c>
      <c r="N1755" s="58">
        <v>1</v>
      </c>
      <c r="O1755" s="58">
        <v>1</v>
      </c>
      <c r="P1755" s="58">
        <v>0.1</v>
      </c>
      <c r="Q1755" s="58">
        <v>0</v>
      </c>
      <c r="R1755" s="11">
        <v>0</v>
      </c>
      <c r="S1755" s="58">
        <v>0</v>
      </c>
      <c r="T1755" s="16">
        <v>1</v>
      </c>
      <c r="U1755" s="58">
        <v>2</v>
      </c>
      <c r="V1755" s="58">
        <v>0</v>
      </c>
      <c r="W1755" s="58">
        <v>1</v>
      </c>
      <c r="X1755" s="58">
        <v>0</v>
      </c>
      <c r="Y1755" s="58">
        <v>0</v>
      </c>
      <c r="Z1755" s="58">
        <v>0</v>
      </c>
      <c r="AA1755" s="58">
        <v>0</v>
      </c>
      <c r="AB1755" s="58">
        <v>0</v>
      </c>
      <c r="AC1755" s="58">
        <v>0</v>
      </c>
      <c r="AD1755" s="58">
        <v>3</v>
      </c>
      <c r="AE1755" s="58">
        <v>2</v>
      </c>
      <c r="AF1755" s="58" t="s">
        <v>171</v>
      </c>
      <c r="AG1755" s="66">
        <v>0</v>
      </c>
      <c r="AH1755" s="66">
        <v>0</v>
      </c>
      <c r="AI1755" s="11">
        <v>0</v>
      </c>
      <c r="AJ1755" s="66">
        <v>1.5</v>
      </c>
      <c r="AK1755" s="58">
        <v>0</v>
      </c>
      <c r="AL1755" s="58">
        <v>0</v>
      </c>
      <c r="AM1755" s="58">
        <v>0</v>
      </c>
      <c r="AN1755" s="58">
        <v>1</v>
      </c>
      <c r="AO1755" s="58">
        <v>3000</v>
      </c>
      <c r="AP1755" s="58">
        <v>0.5</v>
      </c>
      <c r="AQ1755" s="58">
        <v>0</v>
      </c>
      <c r="AR1755" s="11">
        <v>0</v>
      </c>
      <c r="AS1755" s="58" t="s">
        <v>875</v>
      </c>
      <c r="AT1755" s="57" t="s">
        <v>218</v>
      </c>
      <c r="AU1755" s="16">
        <v>0</v>
      </c>
      <c r="AV1755" s="63">
        <v>10000007</v>
      </c>
      <c r="AW1755" s="19">
        <v>23000040</v>
      </c>
      <c r="AX1755" s="57" t="s">
        <v>164</v>
      </c>
      <c r="AY1755" s="58">
        <v>0</v>
      </c>
      <c r="AZ1755" s="64">
        <v>0</v>
      </c>
      <c r="BA1755" s="18">
        <v>1</v>
      </c>
      <c r="BB1755" s="81" t="s">
        <v>2456</v>
      </c>
      <c r="BC1755" s="58">
        <v>0</v>
      </c>
      <c r="BD1755" s="16">
        <v>0</v>
      </c>
      <c r="BE1755" s="58">
        <v>0</v>
      </c>
      <c r="BF1755" s="58">
        <v>0</v>
      </c>
      <c r="BG1755" s="58">
        <v>0</v>
      </c>
      <c r="BH1755" s="58">
        <v>0</v>
      </c>
      <c r="BI1755" s="16">
        <v>0</v>
      </c>
      <c r="BJ1755" s="11">
        <v>0</v>
      </c>
      <c r="BK1755" s="11">
        <v>0</v>
      </c>
      <c r="BL1755" s="11">
        <v>0</v>
      </c>
      <c r="BM1755" s="11">
        <v>0</v>
      </c>
      <c r="BN1755" s="11">
        <v>0</v>
      </c>
      <c r="BO1755" s="11">
        <v>0</v>
      </c>
      <c r="BP1755" s="11">
        <v>0</v>
      </c>
      <c r="BQ1755" s="46">
        <v>0</v>
      </c>
    </row>
    <row r="1756" ht="20.1" customHeight="1" spans="3:69">
      <c r="C1756" s="19">
        <v>67000270</v>
      </c>
      <c r="D1756" s="17" t="s">
        <v>2457</v>
      </c>
      <c r="E1756" s="16">
        <v>1</v>
      </c>
      <c r="F1756" s="16">
        <v>90002001</v>
      </c>
      <c r="G1756" s="16">
        <v>0</v>
      </c>
      <c r="H1756" s="18">
        <v>0</v>
      </c>
      <c r="I1756" s="19">
        <v>1</v>
      </c>
      <c r="J1756" s="19">
        <v>0</v>
      </c>
      <c r="K1756" s="19">
        <v>0</v>
      </c>
      <c r="L1756" s="16">
        <v>0</v>
      </c>
      <c r="M1756" s="16">
        <v>0</v>
      </c>
      <c r="N1756" s="16">
        <v>1</v>
      </c>
      <c r="O1756" s="16">
        <v>1</v>
      </c>
      <c r="P1756" s="16">
        <v>0.1</v>
      </c>
      <c r="Q1756" s="16">
        <v>0</v>
      </c>
      <c r="R1756" s="11">
        <v>0</v>
      </c>
      <c r="S1756" s="16">
        <v>0</v>
      </c>
      <c r="T1756" s="16">
        <v>1</v>
      </c>
      <c r="U1756" s="16">
        <v>2</v>
      </c>
      <c r="V1756" s="16">
        <v>0</v>
      </c>
      <c r="W1756" s="16">
        <v>1.5</v>
      </c>
      <c r="X1756" s="16">
        <v>0</v>
      </c>
      <c r="Y1756" s="16">
        <v>0</v>
      </c>
      <c r="Z1756" s="16">
        <v>0</v>
      </c>
      <c r="AA1756" s="16">
        <v>0</v>
      </c>
      <c r="AB1756" s="16">
        <v>0</v>
      </c>
      <c r="AC1756" s="16">
        <v>0</v>
      </c>
      <c r="AD1756" s="16">
        <v>3</v>
      </c>
      <c r="AE1756" s="16">
        <v>2</v>
      </c>
      <c r="AF1756" s="16" t="s">
        <v>171</v>
      </c>
      <c r="AG1756" s="11">
        <v>7</v>
      </c>
      <c r="AH1756" s="11">
        <v>2</v>
      </c>
      <c r="AI1756" s="11">
        <v>0</v>
      </c>
      <c r="AJ1756" s="11">
        <v>1.5</v>
      </c>
      <c r="AK1756" s="16">
        <v>0</v>
      </c>
      <c r="AL1756" s="16">
        <v>0</v>
      </c>
      <c r="AM1756" s="16">
        <v>0</v>
      </c>
      <c r="AN1756" s="16">
        <v>1</v>
      </c>
      <c r="AO1756" s="16">
        <v>3000</v>
      </c>
      <c r="AP1756" s="16">
        <v>0.5</v>
      </c>
      <c r="AQ1756" s="16">
        <v>0</v>
      </c>
      <c r="AR1756" s="11">
        <v>0</v>
      </c>
      <c r="AS1756" s="16" t="s">
        <v>2458</v>
      </c>
      <c r="AT1756" s="17" t="s">
        <v>218</v>
      </c>
      <c r="AU1756" s="16">
        <v>0</v>
      </c>
      <c r="AV1756" s="19">
        <v>0</v>
      </c>
      <c r="AW1756" s="19">
        <v>0</v>
      </c>
      <c r="AX1756" s="17" t="s">
        <v>164</v>
      </c>
      <c r="AY1756" s="16">
        <v>0</v>
      </c>
      <c r="AZ1756" s="18">
        <v>0</v>
      </c>
      <c r="BA1756" s="18">
        <v>1</v>
      </c>
      <c r="BB1756" s="39" t="s">
        <v>2459</v>
      </c>
      <c r="BC1756" s="16">
        <v>0</v>
      </c>
      <c r="BD1756" s="16">
        <v>0</v>
      </c>
      <c r="BE1756" s="16">
        <v>0</v>
      </c>
      <c r="BF1756" s="16">
        <v>0</v>
      </c>
      <c r="BG1756" s="16">
        <v>0</v>
      </c>
      <c r="BH1756" s="16">
        <v>0</v>
      </c>
      <c r="BI1756" s="16">
        <v>0</v>
      </c>
      <c r="BJ1756" s="11">
        <v>0</v>
      </c>
      <c r="BK1756" s="11">
        <v>0</v>
      </c>
      <c r="BL1756" s="11">
        <v>0</v>
      </c>
      <c r="BM1756" s="11">
        <v>0</v>
      </c>
      <c r="BN1756" s="11">
        <v>0</v>
      </c>
      <c r="BO1756" s="11">
        <v>0</v>
      </c>
      <c r="BP1756" s="11">
        <v>0</v>
      </c>
      <c r="BQ1756" s="46">
        <v>0</v>
      </c>
    </row>
    <row r="1757" ht="20.1" customHeight="1" spans="3:69">
      <c r="C1757" s="19">
        <v>67000271</v>
      </c>
      <c r="D1757" s="17" t="s">
        <v>2460</v>
      </c>
      <c r="E1757" s="16">
        <v>1</v>
      </c>
      <c r="F1757" s="16">
        <v>90002001</v>
      </c>
      <c r="G1757" s="16">
        <v>0</v>
      </c>
      <c r="H1757" s="18">
        <v>0</v>
      </c>
      <c r="I1757" s="19">
        <v>1</v>
      </c>
      <c r="J1757" s="19">
        <v>0</v>
      </c>
      <c r="K1757" s="19">
        <v>0</v>
      </c>
      <c r="L1757" s="16">
        <v>0</v>
      </c>
      <c r="M1757" s="16">
        <v>0</v>
      </c>
      <c r="N1757" s="16">
        <v>1</v>
      </c>
      <c r="O1757" s="16">
        <v>1</v>
      </c>
      <c r="P1757" s="16">
        <v>0.1</v>
      </c>
      <c r="Q1757" s="16">
        <v>0</v>
      </c>
      <c r="R1757" s="11">
        <v>0</v>
      </c>
      <c r="S1757" s="16">
        <v>0</v>
      </c>
      <c r="T1757" s="16">
        <v>1</v>
      </c>
      <c r="U1757" s="16">
        <v>2</v>
      </c>
      <c r="V1757" s="16">
        <v>0</v>
      </c>
      <c r="W1757" s="16">
        <v>1.5</v>
      </c>
      <c r="X1757" s="16">
        <v>0</v>
      </c>
      <c r="Y1757" s="16">
        <v>0</v>
      </c>
      <c r="Z1757" s="16">
        <v>0</v>
      </c>
      <c r="AA1757" s="16">
        <v>0</v>
      </c>
      <c r="AB1757" s="16">
        <v>0</v>
      </c>
      <c r="AC1757" s="16">
        <v>0</v>
      </c>
      <c r="AD1757" s="16">
        <v>3</v>
      </c>
      <c r="AE1757" s="16">
        <v>2</v>
      </c>
      <c r="AF1757" s="16" t="s">
        <v>171</v>
      </c>
      <c r="AG1757" s="11">
        <v>7</v>
      </c>
      <c r="AH1757" s="11">
        <v>2</v>
      </c>
      <c r="AI1757" s="11">
        <v>0</v>
      </c>
      <c r="AJ1757" s="11">
        <v>1.5</v>
      </c>
      <c r="AK1757" s="16">
        <v>0</v>
      </c>
      <c r="AL1757" s="16">
        <v>0</v>
      </c>
      <c r="AM1757" s="16">
        <v>0</v>
      </c>
      <c r="AN1757" s="16">
        <v>1</v>
      </c>
      <c r="AO1757" s="16">
        <v>3000</v>
      </c>
      <c r="AP1757" s="16">
        <v>0.5</v>
      </c>
      <c r="AQ1757" s="16">
        <v>0</v>
      </c>
      <c r="AR1757" s="11">
        <v>0</v>
      </c>
      <c r="AS1757" s="16" t="s">
        <v>2461</v>
      </c>
      <c r="AT1757" s="17" t="s">
        <v>218</v>
      </c>
      <c r="AU1757" s="16">
        <v>0</v>
      </c>
      <c r="AV1757" s="19">
        <v>0</v>
      </c>
      <c r="AW1757" s="19">
        <v>0</v>
      </c>
      <c r="AX1757" s="17" t="s">
        <v>164</v>
      </c>
      <c r="AY1757" s="16">
        <v>0</v>
      </c>
      <c r="AZ1757" s="18">
        <v>0</v>
      </c>
      <c r="BA1757" s="18">
        <v>1</v>
      </c>
      <c r="BB1757" s="39" t="s">
        <v>2462</v>
      </c>
      <c r="BC1757" s="16">
        <v>0</v>
      </c>
      <c r="BD1757" s="16">
        <v>0</v>
      </c>
      <c r="BE1757" s="16">
        <v>0</v>
      </c>
      <c r="BF1757" s="16">
        <v>0</v>
      </c>
      <c r="BG1757" s="16">
        <v>0</v>
      </c>
      <c r="BH1757" s="16">
        <v>0</v>
      </c>
      <c r="BI1757" s="16">
        <v>0</v>
      </c>
      <c r="BJ1757" s="11">
        <v>0</v>
      </c>
      <c r="BK1757" s="11">
        <v>0</v>
      </c>
      <c r="BL1757" s="11">
        <v>0</v>
      </c>
      <c r="BM1757" s="11">
        <v>0</v>
      </c>
      <c r="BN1757" s="11">
        <v>0</v>
      </c>
      <c r="BO1757" s="11">
        <v>0</v>
      </c>
      <c r="BP1757" s="11">
        <v>0</v>
      </c>
      <c r="BQ1757" s="46">
        <v>0</v>
      </c>
    </row>
    <row r="1758" ht="20.1" customHeight="1" spans="3:69">
      <c r="C1758" s="19">
        <v>67000272</v>
      </c>
      <c r="D1758" s="17" t="s">
        <v>2463</v>
      </c>
      <c r="E1758" s="16">
        <v>1</v>
      </c>
      <c r="F1758" s="16">
        <v>90002001</v>
      </c>
      <c r="G1758" s="16">
        <v>0</v>
      </c>
      <c r="H1758" s="18">
        <v>0</v>
      </c>
      <c r="I1758" s="19">
        <v>1</v>
      </c>
      <c r="J1758" s="19">
        <v>0</v>
      </c>
      <c r="K1758" s="19">
        <v>0</v>
      </c>
      <c r="L1758" s="16">
        <v>0</v>
      </c>
      <c r="M1758" s="16">
        <v>0</v>
      </c>
      <c r="N1758" s="16">
        <v>1</v>
      </c>
      <c r="O1758" s="16">
        <v>1</v>
      </c>
      <c r="P1758" s="16">
        <v>0.1</v>
      </c>
      <c r="Q1758" s="16">
        <v>0</v>
      </c>
      <c r="R1758" s="11">
        <v>0</v>
      </c>
      <c r="S1758" s="16">
        <v>0</v>
      </c>
      <c r="T1758" s="16">
        <v>1</v>
      </c>
      <c r="U1758" s="16">
        <v>2</v>
      </c>
      <c r="V1758" s="16">
        <v>0</v>
      </c>
      <c r="W1758" s="16">
        <v>1.5</v>
      </c>
      <c r="X1758" s="16">
        <v>0</v>
      </c>
      <c r="Y1758" s="16">
        <v>0</v>
      </c>
      <c r="Z1758" s="16">
        <v>0</v>
      </c>
      <c r="AA1758" s="16">
        <v>0</v>
      </c>
      <c r="AB1758" s="16">
        <v>0</v>
      </c>
      <c r="AC1758" s="16">
        <v>0</v>
      </c>
      <c r="AD1758" s="16">
        <v>3</v>
      </c>
      <c r="AE1758" s="16">
        <v>2</v>
      </c>
      <c r="AF1758" s="16" t="s">
        <v>171</v>
      </c>
      <c r="AG1758" s="11">
        <v>7</v>
      </c>
      <c r="AH1758" s="11">
        <v>2</v>
      </c>
      <c r="AI1758" s="11">
        <v>0</v>
      </c>
      <c r="AJ1758" s="11">
        <v>1.5</v>
      </c>
      <c r="AK1758" s="16">
        <v>0</v>
      </c>
      <c r="AL1758" s="16">
        <v>0</v>
      </c>
      <c r="AM1758" s="16">
        <v>0</v>
      </c>
      <c r="AN1758" s="16">
        <v>1</v>
      </c>
      <c r="AO1758" s="16">
        <v>3000</v>
      </c>
      <c r="AP1758" s="16">
        <v>0.5</v>
      </c>
      <c r="AQ1758" s="16">
        <v>0</v>
      </c>
      <c r="AR1758" s="11">
        <v>0</v>
      </c>
      <c r="AS1758" s="16" t="s">
        <v>2464</v>
      </c>
      <c r="AT1758" s="17" t="s">
        <v>218</v>
      </c>
      <c r="AU1758" s="16">
        <v>0</v>
      </c>
      <c r="AV1758" s="19">
        <v>0</v>
      </c>
      <c r="AW1758" s="19">
        <v>0</v>
      </c>
      <c r="AX1758" s="17" t="s">
        <v>164</v>
      </c>
      <c r="AY1758" s="16">
        <v>0</v>
      </c>
      <c r="AZ1758" s="18">
        <v>0</v>
      </c>
      <c r="BA1758" s="18">
        <v>1</v>
      </c>
      <c r="BB1758" s="39" t="s">
        <v>2465</v>
      </c>
      <c r="BC1758" s="16">
        <v>0</v>
      </c>
      <c r="BD1758" s="16">
        <v>0</v>
      </c>
      <c r="BE1758" s="16">
        <v>0</v>
      </c>
      <c r="BF1758" s="16">
        <v>0</v>
      </c>
      <c r="BG1758" s="16">
        <v>0</v>
      </c>
      <c r="BH1758" s="16">
        <v>0</v>
      </c>
      <c r="BI1758" s="16">
        <v>0</v>
      </c>
      <c r="BJ1758" s="11">
        <v>0</v>
      </c>
      <c r="BK1758" s="11">
        <v>0</v>
      </c>
      <c r="BL1758" s="11">
        <v>0</v>
      </c>
      <c r="BM1758" s="11">
        <v>0</v>
      </c>
      <c r="BN1758" s="11">
        <v>0</v>
      </c>
      <c r="BO1758" s="11">
        <v>0</v>
      </c>
      <c r="BP1758" s="11">
        <v>0</v>
      </c>
      <c r="BQ1758" s="46">
        <v>0</v>
      </c>
    </row>
    <row r="1759" ht="20.1" customHeight="1" spans="3:69">
      <c r="C1759" s="19">
        <v>67000273</v>
      </c>
      <c r="D1759" s="17" t="s">
        <v>2466</v>
      </c>
      <c r="E1759" s="16">
        <v>1</v>
      </c>
      <c r="F1759" s="16">
        <v>90002001</v>
      </c>
      <c r="G1759" s="16">
        <v>0</v>
      </c>
      <c r="H1759" s="18">
        <v>0</v>
      </c>
      <c r="I1759" s="19">
        <v>1</v>
      </c>
      <c r="J1759" s="19">
        <v>0</v>
      </c>
      <c r="K1759" s="19">
        <v>0</v>
      </c>
      <c r="L1759" s="16">
        <v>0</v>
      </c>
      <c r="M1759" s="16">
        <v>0</v>
      </c>
      <c r="N1759" s="16">
        <v>1</v>
      </c>
      <c r="O1759" s="16">
        <v>1</v>
      </c>
      <c r="P1759" s="16">
        <v>0.1</v>
      </c>
      <c r="Q1759" s="16">
        <v>0</v>
      </c>
      <c r="R1759" s="11">
        <v>0</v>
      </c>
      <c r="S1759" s="16">
        <v>0</v>
      </c>
      <c r="T1759" s="16">
        <v>1</v>
      </c>
      <c r="U1759" s="16">
        <v>2</v>
      </c>
      <c r="V1759" s="16">
        <v>0</v>
      </c>
      <c r="W1759" s="16">
        <v>2</v>
      </c>
      <c r="X1759" s="16">
        <v>0</v>
      </c>
      <c r="Y1759" s="16">
        <v>0</v>
      </c>
      <c r="Z1759" s="16">
        <v>0</v>
      </c>
      <c r="AA1759" s="16">
        <v>0</v>
      </c>
      <c r="AB1759" s="16">
        <v>0</v>
      </c>
      <c r="AC1759" s="16">
        <v>0</v>
      </c>
      <c r="AD1759" s="16">
        <v>3</v>
      </c>
      <c r="AE1759" s="16">
        <v>2</v>
      </c>
      <c r="AF1759" s="16" t="s">
        <v>171</v>
      </c>
      <c r="AG1759" s="11">
        <v>7</v>
      </c>
      <c r="AH1759" s="11">
        <v>2</v>
      </c>
      <c r="AI1759" s="11">
        <v>0</v>
      </c>
      <c r="AJ1759" s="11">
        <v>1.5</v>
      </c>
      <c r="AK1759" s="16">
        <v>0</v>
      </c>
      <c r="AL1759" s="16">
        <v>0</v>
      </c>
      <c r="AM1759" s="16">
        <v>0</v>
      </c>
      <c r="AN1759" s="16">
        <v>1</v>
      </c>
      <c r="AO1759" s="16">
        <v>3000</v>
      </c>
      <c r="AP1759" s="16">
        <v>0.5</v>
      </c>
      <c r="AQ1759" s="16">
        <v>0</v>
      </c>
      <c r="AR1759" s="11">
        <v>0</v>
      </c>
      <c r="AS1759" s="16" t="s">
        <v>162</v>
      </c>
      <c r="AT1759" s="17" t="s">
        <v>218</v>
      </c>
      <c r="AU1759" s="16">
        <v>0</v>
      </c>
      <c r="AV1759" s="19">
        <v>0</v>
      </c>
      <c r="AW1759" s="19">
        <v>0</v>
      </c>
      <c r="AX1759" s="17" t="s">
        <v>164</v>
      </c>
      <c r="AY1759" s="16">
        <v>0</v>
      </c>
      <c r="AZ1759" s="18">
        <v>0</v>
      </c>
      <c r="BA1759" s="18">
        <v>1</v>
      </c>
      <c r="BB1759" s="39" t="s">
        <v>2467</v>
      </c>
      <c r="BC1759" s="16">
        <v>0</v>
      </c>
      <c r="BD1759" s="16">
        <v>0</v>
      </c>
      <c r="BE1759" s="16">
        <v>0</v>
      </c>
      <c r="BF1759" s="16">
        <v>0</v>
      </c>
      <c r="BG1759" s="16">
        <v>0</v>
      </c>
      <c r="BH1759" s="16">
        <v>0</v>
      </c>
      <c r="BI1759" s="16">
        <v>0</v>
      </c>
      <c r="BJ1759" s="11">
        <v>0</v>
      </c>
      <c r="BK1759" s="11">
        <v>0</v>
      </c>
      <c r="BL1759" s="11">
        <v>0</v>
      </c>
      <c r="BM1759" s="11">
        <v>0</v>
      </c>
      <c r="BN1759" s="11">
        <v>0</v>
      </c>
      <c r="BO1759" s="11">
        <v>0</v>
      </c>
      <c r="BP1759" s="11">
        <v>0</v>
      </c>
      <c r="BQ1759" s="46">
        <v>0</v>
      </c>
    </row>
    <row r="1760" ht="20.1" customHeight="1" spans="3:69">
      <c r="C1760" s="19">
        <v>67000274</v>
      </c>
      <c r="D1760" s="17" t="s">
        <v>2468</v>
      </c>
      <c r="E1760" s="16">
        <v>1</v>
      </c>
      <c r="F1760" s="16">
        <v>90002001</v>
      </c>
      <c r="G1760" s="16">
        <v>0</v>
      </c>
      <c r="H1760" s="18">
        <v>0</v>
      </c>
      <c r="I1760" s="19">
        <v>1</v>
      </c>
      <c r="J1760" s="19">
        <v>0</v>
      </c>
      <c r="K1760" s="19">
        <v>0</v>
      </c>
      <c r="L1760" s="16">
        <v>0</v>
      </c>
      <c r="M1760" s="16">
        <v>0</v>
      </c>
      <c r="N1760" s="16">
        <v>1</v>
      </c>
      <c r="O1760" s="16">
        <v>1</v>
      </c>
      <c r="P1760" s="16">
        <v>0.1</v>
      </c>
      <c r="Q1760" s="16">
        <v>0</v>
      </c>
      <c r="R1760" s="11">
        <v>0</v>
      </c>
      <c r="S1760" s="16">
        <v>0</v>
      </c>
      <c r="T1760" s="16">
        <v>1</v>
      </c>
      <c r="U1760" s="16">
        <v>2</v>
      </c>
      <c r="V1760" s="16">
        <v>0</v>
      </c>
      <c r="W1760" s="16">
        <v>1</v>
      </c>
      <c r="X1760" s="16">
        <v>0</v>
      </c>
      <c r="Y1760" s="16">
        <v>0</v>
      </c>
      <c r="Z1760" s="16">
        <v>0</v>
      </c>
      <c r="AA1760" s="16">
        <v>0</v>
      </c>
      <c r="AB1760" s="16">
        <v>0</v>
      </c>
      <c r="AC1760" s="16">
        <v>0</v>
      </c>
      <c r="AD1760" s="16">
        <v>10</v>
      </c>
      <c r="AE1760" s="16">
        <v>2</v>
      </c>
      <c r="AF1760" s="16" t="s">
        <v>171</v>
      </c>
      <c r="AG1760" s="11">
        <v>0</v>
      </c>
      <c r="AH1760" s="11">
        <v>0</v>
      </c>
      <c r="AI1760" s="11">
        <v>0</v>
      </c>
      <c r="AJ1760" s="11">
        <v>1.5</v>
      </c>
      <c r="AK1760" s="16">
        <v>0</v>
      </c>
      <c r="AL1760" s="16">
        <v>0</v>
      </c>
      <c r="AM1760" s="16">
        <v>0</v>
      </c>
      <c r="AN1760" s="16">
        <v>1</v>
      </c>
      <c r="AO1760" s="16">
        <v>3000</v>
      </c>
      <c r="AP1760" s="16">
        <v>0.5</v>
      </c>
      <c r="AQ1760" s="16">
        <v>0</v>
      </c>
      <c r="AR1760" s="11">
        <v>0</v>
      </c>
      <c r="AS1760" s="16" t="s">
        <v>875</v>
      </c>
      <c r="AT1760" s="17" t="s">
        <v>218</v>
      </c>
      <c r="AU1760" s="16">
        <v>0</v>
      </c>
      <c r="AV1760" s="19">
        <v>10000007</v>
      </c>
      <c r="AW1760" s="19">
        <v>23000070</v>
      </c>
      <c r="AX1760" s="17" t="s">
        <v>164</v>
      </c>
      <c r="AY1760" s="16">
        <v>0</v>
      </c>
      <c r="AZ1760" s="18">
        <v>0</v>
      </c>
      <c r="BA1760" s="18">
        <v>1</v>
      </c>
      <c r="BB1760" s="39" t="s">
        <v>2469</v>
      </c>
      <c r="BC1760" s="16">
        <v>0</v>
      </c>
      <c r="BD1760" s="16">
        <v>0</v>
      </c>
      <c r="BE1760" s="16">
        <v>0</v>
      </c>
      <c r="BF1760" s="16">
        <v>0</v>
      </c>
      <c r="BG1760" s="16">
        <v>0</v>
      </c>
      <c r="BH1760" s="16">
        <v>0</v>
      </c>
      <c r="BI1760" s="16">
        <v>0</v>
      </c>
      <c r="BJ1760" s="11">
        <v>0</v>
      </c>
      <c r="BK1760" s="11">
        <v>0</v>
      </c>
      <c r="BL1760" s="11">
        <v>0</v>
      </c>
      <c r="BM1760" s="11">
        <v>0</v>
      </c>
      <c r="BN1760" s="11">
        <v>0</v>
      </c>
      <c r="BO1760" s="11">
        <v>0</v>
      </c>
      <c r="BP1760" s="11">
        <v>0</v>
      </c>
      <c r="BQ1760" s="46">
        <v>0</v>
      </c>
    </row>
    <row r="1761" ht="20.1" customHeight="1" spans="3:69">
      <c r="C1761" s="19">
        <v>67000275</v>
      </c>
      <c r="D1761" s="57" t="s">
        <v>2470</v>
      </c>
      <c r="E1761" s="16">
        <v>1</v>
      </c>
      <c r="F1761" s="16">
        <v>90002001</v>
      </c>
      <c r="G1761" s="58">
        <v>0</v>
      </c>
      <c r="H1761" s="18">
        <v>0</v>
      </c>
      <c r="I1761" s="19">
        <v>1</v>
      </c>
      <c r="J1761" s="19">
        <v>0</v>
      </c>
      <c r="K1761" s="19">
        <v>0</v>
      </c>
      <c r="L1761" s="58">
        <v>0</v>
      </c>
      <c r="M1761" s="58">
        <v>0</v>
      </c>
      <c r="N1761" s="58">
        <v>1</v>
      </c>
      <c r="O1761" s="58">
        <v>2</v>
      </c>
      <c r="P1761" s="58">
        <v>1</v>
      </c>
      <c r="Q1761" s="58">
        <v>0</v>
      </c>
      <c r="R1761" s="11">
        <v>0</v>
      </c>
      <c r="S1761" s="58">
        <v>0</v>
      </c>
      <c r="T1761" s="16">
        <v>1</v>
      </c>
      <c r="U1761" s="58">
        <v>2</v>
      </c>
      <c r="V1761" s="58">
        <v>0</v>
      </c>
      <c r="W1761" s="58">
        <v>0</v>
      </c>
      <c r="X1761" s="58">
        <v>0</v>
      </c>
      <c r="Y1761" s="58">
        <v>0</v>
      </c>
      <c r="Z1761" s="58">
        <v>0</v>
      </c>
      <c r="AA1761" s="58">
        <v>0</v>
      </c>
      <c r="AB1761" s="58">
        <v>0</v>
      </c>
      <c r="AC1761" s="58">
        <v>0</v>
      </c>
      <c r="AD1761" s="58">
        <v>20</v>
      </c>
      <c r="AE1761" s="58">
        <v>2</v>
      </c>
      <c r="AF1761" s="58" t="s">
        <v>171</v>
      </c>
      <c r="AG1761" s="11">
        <v>0</v>
      </c>
      <c r="AH1761" s="11">
        <v>0</v>
      </c>
      <c r="AI1761" s="11">
        <v>0</v>
      </c>
      <c r="AJ1761" s="66">
        <v>1.5</v>
      </c>
      <c r="AK1761" s="58">
        <v>0</v>
      </c>
      <c r="AL1761" s="58">
        <v>0</v>
      </c>
      <c r="AM1761" s="58">
        <v>0</v>
      </c>
      <c r="AN1761" s="58">
        <v>1</v>
      </c>
      <c r="AO1761" s="58">
        <v>3000</v>
      </c>
      <c r="AP1761" s="58">
        <v>0.5</v>
      </c>
      <c r="AQ1761" s="58">
        <v>0</v>
      </c>
      <c r="AR1761" s="11">
        <v>0</v>
      </c>
      <c r="AS1761" s="58" t="s">
        <v>2471</v>
      </c>
      <c r="AT1761" s="57" t="s">
        <v>218</v>
      </c>
      <c r="AU1761" s="16">
        <v>0</v>
      </c>
      <c r="AV1761" s="63">
        <v>10000007</v>
      </c>
      <c r="AW1761" s="19">
        <v>23000050</v>
      </c>
      <c r="AX1761" s="57" t="s">
        <v>164</v>
      </c>
      <c r="AY1761" s="58">
        <v>0</v>
      </c>
      <c r="AZ1761" s="64">
        <v>0</v>
      </c>
      <c r="BA1761" s="18">
        <v>1</v>
      </c>
      <c r="BB1761" s="81" t="s">
        <v>2472</v>
      </c>
      <c r="BC1761" s="58">
        <v>0</v>
      </c>
      <c r="BD1761" s="16">
        <v>0</v>
      </c>
      <c r="BE1761" s="58">
        <v>0</v>
      </c>
      <c r="BF1761" s="58">
        <v>0</v>
      </c>
      <c r="BG1761" s="58">
        <v>0</v>
      </c>
      <c r="BH1761" s="58">
        <v>0</v>
      </c>
      <c r="BI1761" s="16">
        <v>0</v>
      </c>
      <c r="BJ1761" s="11">
        <v>0</v>
      </c>
      <c r="BK1761" s="11">
        <v>0</v>
      </c>
      <c r="BL1761" s="11">
        <v>0</v>
      </c>
      <c r="BM1761" s="11">
        <v>0</v>
      </c>
      <c r="BN1761" s="11">
        <v>0</v>
      </c>
      <c r="BO1761" s="11">
        <v>0</v>
      </c>
      <c r="BP1761" s="11">
        <v>0</v>
      </c>
      <c r="BQ1761" s="46">
        <v>0</v>
      </c>
    </row>
    <row r="1762" ht="20.1" customHeight="1" spans="3:69">
      <c r="C1762" s="19">
        <v>67000276</v>
      </c>
      <c r="D1762" s="57" t="s">
        <v>2473</v>
      </c>
      <c r="E1762" s="16">
        <v>1</v>
      </c>
      <c r="F1762" s="16">
        <v>90002001</v>
      </c>
      <c r="G1762" s="58">
        <v>0</v>
      </c>
      <c r="H1762" s="18">
        <v>0</v>
      </c>
      <c r="I1762" s="19">
        <v>1</v>
      </c>
      <c r="J1762" s="19">
        <v>0</v>
      </c>
      <c r="K1762" s="19">
        <v>0</v>
      </c>
      <c r="L1762" s="58">
        <v>0</v>
      </c>
      <c r="M1762" s="58">
        <v>0</v>
      </c>
      <c r="N1762" s="58">
        <v>1</v>
      </c>
      <c r="O1762" s="58">
        <v>2</v>
      </c>
      <c r="P1762" s="58">
        <v>1</v>
      </c>
      <c r="Q1762" s="58">
        <v>0</v>
      </c>
      <c r="R1762" s="11">
        <v>0</v>
      </c>
      <c r="S1762" s="58">
        <v>0</v>
      </c>
      <c r="T1762" s="16">
        <v>1</v>
      </c>
      <c r="U1762" s="58">
        <v>2</v>
      </c>
      <c r="V1762" s="58">
        <v>0</v>
      </c>
      <c r="W1762" s="58">
        <v>0</v>
      </c>
      <c r="X1762" s="58">
        <v>0</v>
      </c>
      <c r="Y1762" s="58">
        <v>0</v>
      </c>
      <c r="Z1762" s="58">
        <v>0</v>
      </c>
      <c r="AA1762" s="58">
        <v>0</v>
      </c>
      <c r="AB1762" s="58">
        <v>0</v>
      </c>
      <c r="AC1762" s="58">
        <v>0</v>
      </c>
      <c r="AD1762" s="58">
        <v>30</v>
      </c>
      <c r="AE1762" s="58">
        <v>2</v>
      </c>
      <c r="AF1762" s="58" t="s">
        <v>171</v>
      </c>
      <c r="AG1762" s="11">
        <v>0</v>
      </c>
      <c r="AH1762" s="11">
        <v>0</v>
      </c>
      <c r="AI1762" s="11">
        <v>0</v>
      </c>
      <c r="AJ1762" s="66">
        <v>1.5</v>
      </c>
      <c r="AK1762" s="58">
        <v>0</v>
      </c>
      <c r="AL1762" s="58">
        <v>0</v>
      </c>
      <c r="AM1762" s="58">
        <v>0</v>
      </c>
      <c r="AN1762" s="58">
        <v>1</v>
      </c>
      <c r="AO1762" s="58">
        <v>3000</v>
      </c>
      <c r="AP1762" s="58">
        <v>0.5</v>
      </c>
      <c r="AQ1762" s="58">
        <v>0</v>
      </c>
      <c r="AR1762" s="11">
        <v>0</v>
      </c>
      <c r="AS1762" s="58" t="s">
        <v>2474</v>
      </c>
      <c r="AT1762" s="57" t="s">
        <v>218</v>
      </c>
      <c r="AU1762" s="16">
        <v>0</v>
      </c>
      <c r="AV1762" s="63">
        <v>10000007</v>
      </c>
      <c r="AW1762" s="19">
        <v>23000060</v>
      </c>
      <c r="AX1762" s="57" t="s">
        <v>164</v>
      </c>
      <c r="AY1762" s="58">
        <v>0</v>
      </c>
      <c r="AZ1762" s="64">
        <v>0</v>
      </c>
      <c r="BA1762" s="64">
        <v>0</v>
      </c>
      <c r="BB1762" s="81" t="s">
        <v>2475</v>
      </c>
      <c r="BC1762" s="58">
        <v>0</v>
      </c>
      <c r="BD1762" s="16">
        <v>0</v>
      </c>
      <c r="BE1762" s="58">
        <v>0</v>
      </c>
      <c r="BF1762" s="58">
        <v>0</v>
      </c>
      <c r="BG1762" s="58">
        <v>0</v>
      </c>
      <c r="BH1762" s="58">
        <v>0</v>
      </c>
      <c r="BI1762" s="16">
        <v>0</v>
      </c>
      <c r="BJ1762" s="11">
        <v>0</v>
      </c>
      <c r="BK1762" s="11">
        <v>0</v>
      </c>
      <c r="BL1762" s="11">
        <v>0</v>
      </c>
      <c r="BM1762" s="11">
        <v>0</v>
      </c>
      <c r="BN1762" s="11">
        <v>0</v>
      </c>
      <c r="BO1762" s="11">
        <v>0</v>
      </c>
      <c r="BP1762" s="11">
        <v>0</v>
      </c>
      <c r="BQ1762" s="46">
        <v>0</v>
      </c>
    </row>
    <row r="1763" ht="20.1" customHeight="1" spans="3:69">
      <c r="C1763" s="19">
        <v>67000277</v>
      </c>
      <c r="D1763" s="57" t="s">
        <v>407</v>
      </c>
      <c r="E1763" s="16">
        <v>1</v>
      </c>
      <c r="F1763" s="16">
        <v>90002001</v>
      </c>
      <c r="G1763" s="58">
        <v>0</v>
      </c>
      <c r="H1763" s="18">
        <v>0</v>
      </c>
      <c r="I1763" s="19">
        <v>1</v>
      </c>
      <c r="J1763" s="19">
        <v>0</v>
      </c>
      <c r="K1763" s="19">
        <v>0</v>
      </c>
      <c r="L1763" s="58">
        <v>0</v>
      </c>
      <c r="M1763" s="58">
        <v>0</v>
      </c>
      <c r="N1763" s="58">
        <v>1</v>
      </c>
      <c r="O1763" s="58">
        <v>0</v>
      </c>
      <c r="P1763" s="58">
        <v>0</v>
      </c>
      <c r="Q1763" s="58">
        <v>0</v>
      </c>
      <c r="R1763" s="11">
        <v>0</v>
      </c>
      <c r="S1763" s="58">
        <v>0</v>
      </c>
      <c r="T1763" s="16">
        <v>1</v>
      </c>
      <c r="U1763" s="58">
        <v>2</v>
      </c>
      <c r="V1763" s="58">
        <v>0</v>
      </c>
      <c r="W1763" s="58">
        <v>1</v>
      </c>
      <c r="X1763" s="58">
        <v>0</v>
      </c>
      <c r="Y1763" s="58">
        <v>0</v>
      </c>
      <c r="Z1763" s="58">
        <v>0</v>
      </c>
      <c r="AA1763" s="58">
        <v>0</v>
      </c>
      <c r="AB1763" s="58">
        <v>0</v>
      </c>
      <c r="AC1763" s="58">
        <v>0</v>
      </c>
      <c r="AD1763" s="58">
        <v>30</v>
      </c>
      <c r="AE1763" s="58">
        <v>2</v>
      </c>
      <c r="AF1763" s="58" t="s">
        <v>408</v>
      </c>
      <c r="AG1763" s="11">
        <v>0</v>
      </c>
      <c r="AH1763" s="11">
        <v>2</v>
      </c>
      <c r="AI1763" s="11">
        <v>0</v>
      </c>
      <c r="AJ1763" s="66">
        <v>0</v>
      </c>
      <c r="AK1763" s="58">
        <v>0</v>
      </c>
      <c r="AL1763" s="58">
        <v>0</v>
      </c>
      <c r="AM1763" s="58">
        <v>0</v>
      </c>
      <c r="AN1763" s="58">
        <v>5</v>
      </c>
      <c r="AO1763" s="58">
        <v>5000</v>
      </c>
      <c r="AP1763" s="58">
        <v>0</v>
      </c>
      <c r="AQ1763" s="58">
        <v>0</v>
      </c>
      <c r="AR1763" s="11">
        <v>0</v>
      </c>
      <c r="AS1763" s="58">
        <v>0</v>
      </c>
      <c r="AT1763" s="57" t="s">
        <v>218</v>
      </c>
      <c r="AU1763" s="16">
        <v>0</v>
      </c>
      <c r="AV1763" s="63">
        <v>0</v>
      </c>
      <c r="AW1763" s="19">
        <v>21000010</v>
      </c>
      <c r="AX1763" s="57" t="s">
        <v>409</v>
      </c>
      <c r="AY1763" s="58" t="s">
        <v>2476</v>
      </c>
      <c r="AZ1763" s="64">
        <v>0</v>
      </c>
      <c r="BA1763" s="64">
        <v>0</v>
      </c>
      <c r="BB1763" s="81" t="s">
        <v>2475</v>
      </c>
      <c r="BC1763" s="58">
        <v>0</v>
      </c>
      <c r="BD1763" s="16">
        <v>0</v>
      </c>
      <c r="BE1763" s="58">
        <v>0</v>
      </c>
      <c r="BF1763" s="58">
        <v>0</v>
      </c>
      <c r="BG1763" s="58">
        <v>0</v>
      </c>
      <c r="BH1763" s="58">
        <v>0</v>
      </c>
      <c r="BI1763" s="16">
        <v>0</v>
      </c>
      <c r="BJ1763" s="11">
        <v>0</v>
      </c>
      <c r="BK1763" s="11">
        <v>0</v>
      </c>
      <c r="BL1763" s="11">
        <v>0</v>
      </c>
      <c r="BM1763" s="11">
        <v>0</v>
      </c>
      <c r="BN1763" s="11">
        <v>0</v>
      </c>
      <c r="BO1763" s="11">
        <v>0</v>
      </c>
      <c r="BP1763" s="11">
        <v>0</v>
      </c>
      <c r="BQ1763" s="46">
        <v>0</v>
      </c>
    </row>
    <row r="1764" ht="20.1" customHeight="1" spans="3:69">
      <c r="C1764" s="19">
        <v>67000278</v>
      </c>
      <c r="D1764" s="20" t="s">
        <v>2477</v>
      </c>
      <c r="E1764" s="16">
        <v>1</v>
      </c>
      <c r="F1764" s="19">
        <v>63001001</v>
      </c>
      <c r="G1764" s="19">
        <v>0</v>
      </c>
      <c r="H1764" s="18">
        <v>0</v>
      </c>
      <c r="I1764" s="19">
        <v>1</v>
      </c>
      <c r="J1764" s="19">
        <v>0</v>
      </c>
      <c r="K1764" s="16">
        <v>0</v>
      </c>
      <c r="L1764" s="19">
        <v>0</v>
      </c>
      <c r="M1764" s="19">
        <v>0</v>
      </c>
      <c r="N1764" s="19">
        <v>1</v>
      </c>
      <c r="O1764" s="19">
        <v>0</v>
      </c>
      <c r="P1764" s="19">
        <v>1</v>
      </c>
      <c r="Q1764" s="19">
        <v>0</v>
      </c>
      <c r="R1764" s="11">
        <v>0</v>
      </c>
      <c r="S1764" s="18">
        <v>0</v>
      </c>
      <c r="T1764" s="16">
        <v>1</v>
      </c>
      <c r="U1764" s="19">
        <v>2</v>
      </c>
      <c r="V1764" s="19">
        <v>0</v>
      </c>
      <c r="W1764" s="19">
        <v>0</v>
      </c>
      <c r="X1764" s="19">
        <v>0</v>
      </c>
      <c r="Y1764" s="19">
        <v>0</v>
      </c>
      <c r="Z1764" s="19">
        <v>0</v>
      </c>
      <c r="AA1764" s="19">
        <v>0</v>
      </c>
      <c r="AB1764" s="19">
        <v>1</v>
      </c>
      <c r="AC1764" s="19">
        <v>0</v>
      </c>
      <c r="AD1764" s="19">
        <v>60</v>
      </c>
      <c r="AE1764" s="19">
        <v>2</v>
      </c>
      <c r="AF1764" s="19" t="s">
        <v>2478</v>
      </c>
      <c r="AG1764" s="11">
        <v>0</v>
      </c>
      <c r="AH1764" s="11">
        <v>0</v>
      </c>
      <c r="AI1764" s="11">
        <v>0</v>
      </c>
      <c r="AJ1764" s="11">
        <v>0</v>
      </c>
      <c r="AK1764" s="19">
        <v>0</v>
      </c>
      <c r="AL1764" s="19">
        <v>0</v>
      </c>
      <c r="AM1764" s="19">
        <v>0</v>
      </c>
      <c r="AN1764" s="19">
        <v>1</v>
      </c>
      <c r="AO1764" s="19">
        <v>1800000</v>
      </c>
      <c r="AP1764" s="19">
        <v>0</v>
      </c>
      <c r="AQ1764" s="19">
        <v>0</v>
      </c>
      <c r="AR1764" s="11">
        <v>0</v>
      </c>
      <c r="AS1764" s="19">
        <v>90106002</v>
      </c>
      <c r="AT1764" s="20" t="s">
        <v>162</v>
      </c>
      <c r="AU1764" s="19">
        <v>0</v>
      </c>
      <c r="AV1764" s="19">
        <v>0</v>
      </c>
      <c r="AW1764" s="19">
        <v>0</v>
      </c>
      <c r="AX1764" s="20" t="s">
        <v>1326</v>
      </c>
      <c r="AY1764" s="20">
        <v>0</v>
      </c>
      <c r="AZ1764" s="18">
        <v>0</v>
      </c>
      <c r="BA1764" s="18">
        <v>0</v>
      </c>
      <c r="BB1764" s="169" t="s">
        <v>2479</v>
      </c>
      <c r="BC1764" s="19">
        <v>0</v>
      </c>
      <c r="BD1764" s="16">
        <v>0</v>
      </c>
      <c r="BE1764" s="19">
        <v>0</v>
      </c>
      <c r="BF1764" s="19">
        <v>0</v>
      </c>
      <c r="BG1764" s="19">
        <v>0</v>
      </c>
      <c r="BH1764" s="19">
        <v>0</v>
      </c>
      <c r="BI1764" s="14">
        <v>0</v>
      </c>
      <c r="BJ1764" s="11">
        <v>0</v>
      </c>
      <c r="BK1764" s="11">
        <v>0</v>
      </c>
      <c r="BL1764" s="11">
        <v>0</v>
      </c>
      <c r="BM1764" s="11">
        <v>0</v>
      </c>
      <c r="BN1764" s="11">
        <v>0</v>
      </c>
      <c r="BO1764" s="11">
        <v>0</v>
      </c>
      <c r="BP1764" s="11">
        <v>0</v>
      </c>
      <c r="BQ1764" s="46">
        <v>0</v>
      </c>
    </row>
    <row r="1765" ht="19.5" customHeight="1" spans="3:69">
      <c r="C1765" s="19">
        <v>67000279</v>
      </c>
      <c r="D1765" s="17" t="s">
        <v>2480</v>
      </c>
      <c r="E1765" s="16">
        <v>1</v>
      </c>
      <c r="F1765" s="16">
        <v>62011201</v>
      </c>
      <c r="G1765" s="16">
        <v>0</v>
      </c>
      <c r="H1765" s="18">
        <v>0</v>
      </c>
      <c r="I1765" s="16">
        <v>5</v>
      </c>
      <c r="J1765" s="16">
        <v>3</v>
      </c>
      <c r="K1765" s="16">
        <v>0</v>
      </c>
      <c r="L1765" s="16">
        <v>0</v>
      </c>
      <c r="M1765" s="16">
        <v>0</v>
      </c>
      <c r="N1765" s="16">
        <v>1</v>
      </c>
      <c r="O1765" s="16">
        <v>0</v>
      </c>
      <c r="P1765" s="16">
        <v>0</v>
      </c>
      <c r="Q1765" s="16">
        <v>0</v>
      </c>
      <c r="R1765" s="11">
        <v>0</v>
      </c>
      <c r="S1765" s="16">
        <v>0</v>
      </c>
      <c r="T1765" s="16">
        <v>1</v>
      </c>
      <c r="U1765" s="16">
        <v>2</v>
      </c>
      <c r="V1765" s="16">
        <v>0</v>
      </c>
      <c r="W1765" s="16">
        <v>1.5</v>
      </c>
      <c r="X1765" s="16">
        <v>10</v>
      </c>
      <c r="Y1765" s="16">
        <v>1</v>
      </c>
      <c r="Z1765" s="16">
        <v>0</v>
      </c>
      <c r="AA1765" s="16">
        <v>0</v>
      </c>
      <c r="AB1765" s="16">
        <v>0</v>
      </c>
      <c r="AC1765" s="16">
        <v>0</v>
      </c>
      <c r="AD1765" s="16">
        <v>5</v>
      </c>
      <c r="AE1765" s="16">
        <v>1</v>
      </c>
      <c r="AF1765" s="16">
        <v>10</v>
      </c>
      <c r="AG1765" s="11">
        <v>0</v>
      </c>
      <c r="AH1765" s="11">
        <v>0</v>
      </c>
      <c r="AI1765" s="11">
        <v>0</v>
      </c>
      <c r="AJ1765" s="11">
        <v>0</v>
      </c>
      <c r="AK1765" s="16">
        <v>0</v>
      </c>
      <c r="AL1765" s="16">
        <v>0</v>
      </c>
      <c r="AM1765" s="16">
        <v>0</v>
      </c>
      <c r="AN1765" s="16">
        <v>0.5</v>
      </c>
      <c r="AO1765" s="16">
        <v>3000</v>
      </c>
      <c r="AP1765" s="16">
        <v>0.2</v>
      </c>
      <c r="AQ1765" s="16">
        <v>0</v>
      </c>
      <c r="AR1765" s="11">
        <v>0</v>
      </c>
      <c r="AS1765" s="16" t="s">
        <v>162</v>
      </c>
      <c r="AT1765" s="17" t="s">
        <v>402</v>
      </c>
      <c r="AU1765" s="16" t="s">
        <v>353</v>
      </c>
      <c r="AV1765" s="19">
        <v>10000007</v>
      </c>
      <c r="AW1765" s="19">
        <v>21000020</v>
      </c>
      <c r="AX1765" s="17" t="s">
        <v>899</v>
      </c>
      <c r="AY1765" s="16">
        <v>0</v>
      </c>
      <c r="AZ1765" s="18">
        <v>0</v>
      </c>
      <c r="BA1765" s="18">
        <v>0</v>
      </c>
      <c r="BB1765" s="169" t="s">
        <v>2481</v>
      </c>
      <c r="BC1765" s="16">
        <v>0</v>
      </c>
      <c r="BD1765" s="16">
        <v>0</v>
      </c>
      <c r="BE1765" s="16">
        <v>0</v>
      </c>
      <c r="BF1765" s="16">
        <v>0</v>
      </c>
      <c r="BG1765" s="16">
        <v>0</v>
      </c>
      <c r="BH1765" s="16">
        <v>0</v>
      </c>
      <c r="BI1765" s="14">
        <v>0</v>
      </c>
      <c r="BJ1765" s="11">
        <v>0</v>
      </c>
      <c r="BK1765" s="11">
        <v>0</v>
      </c>
      <c r="BL1765" s="11">
        <v>0</v>
      </c>
      <c r="BM1765" s="11">
        <v>0</v>
      </c>
      <c r="BN1765" s="11">
        <v>0</v>
      </c>
      <c r="BO1765" s="11">
        <v>0</v>
      </c>
      <c r="BP1765" s="11">
        <v>0</v>
      </c>
      <c r="BQ1765" s="46">
        <v>0</v>
      </c>
    </row>
    <row r="1766" ht="20.1" customHeight="1" spans="3:69">
      <c r="C1766" s="19">
        <v>67000280</v>
      </c>
      <c r="D1766" s="17" t="s">
        <v>2482</v>
      </c>
      <c r="E1766" s="16">
        <v>1</v>
      </c>
      <c r="F1766" s="16">
        <v>62011201</v>
      </c>
      <c r="G1766" s="16">
        <v>0</v>
      </c>
      <c r="H1766" s="18">
        <v>0</v>
      </c>
      <c r="I1766" s="16">
        <v>5</v>
      </c>
      <c r="J1766" s="16">
        <v>3</v>
      </c>
      <c r="K1766" s="16">
        <v>0</v>
      </c>
      <c r="L1766" s="16">
        <v>0</v>
      </c>
      <c r="M1766" s="16">
        <v>0</v>
      </c>
      <c r="N1766" s="16">
        <v>1</v>
      </c>
      <c r="O1766" s="16">
        <v>0</v>
      </c>
      <c r="P1766" s="16">
        <v>0</v>
      </c>
      <c r="Q1766" s="16">
        <v>0</v>
      </c>
      <c r="R1766" s="11">
        <v>0</v>
      </c>
      <c r="S1766" s="16">
        <v>0</v>
      </c>
      <c r="T1766" s="16">
        <v>1</v>
      </c>
      <c r="U1766" s="16">
        <v>2</v>
      </c>
      <c r="V1766" s="16">
        <v>0</v>
      </c>
      <c r="W1766" s="16">
        <v>1.5</v>
      </c>
      <c r="X1766" s="16">
        <v>10</v>
      </c>
      <c r="Y1766" s="16">
        <v>1</v>
      </c>
      <c r="Z1766" s="16">
        <v>0</v>
      </c>
      <c r="AA1766" s="16">
        <v>0</v>
      </c>
      <c r="AB1766" s="16">
        <v>0</v>
      </c>
      <c r="AC1766" s="16">
        <v>0</v>
      </c>
      <c r="AD1766" s="16">
        <v>5</v>
      </c>
      <c r="AE1766" s="16">
        <v>1</v>
      </c>
      <c r="AF1766" s="58">
        <v>3</v>
      </c>
      <c r="AG1766" s="11">
        <v>2</v>
      </c>
      <c r="AH1766" s="11">
        <v>1</v>
      </c>
      <c r="AI1766" s="11">
        <v>0</v>
      </c>
      <c r="AJ1766" s="11">
        <v>8</v>
      </c>
      <c r="AK1766" s="16">
        <v>0</v>
      </c>
      <c r="AL1766" s="16">
        <v>0</v>
      </c>
      <c r="AM1766" s="16">
        <v>0</v>
      </c>
      <c r="AN1766" s="16">
        <v>0.5</v>
      </c>
      <c r="AO1766" s="16">
        <v>10000</v>
      </c>
      <c r="AP1766" s="16">
        <v>0.2</v>
      </c>
      <c r="AQ1766" s="16">
        <v>0</v>
      </c>
      <c r="AR1766" s="11">
        <v>0</v>
      </c>
      <c r="AS1766" s="16" t="s">
        <v>162</v>
      </c>
      <c r="AT1766" s="17" t="s">
        <v>402</v>
      </c>
      <c r="AU1766" s="16" t="s">
        <v>353</v>
      </c>
      <c r="AV1766" s="19">
        <v>10000007</v>
      </c>
      <c r="AW1766" s="19">
        <v>21102020</v>
      </c>
      <c r="AX1766" s="17" t="s">
        <v>899</v>
      </c>
      <c r="AY1766" s="16">
        <v>0</v>
      </c>
      <c r="AZ1766" s="18">
        <v>0</v>
      </c>
      <c r="BA1766" s="18">
        <v>0</v>
      </c>
      <c r="BB1766" s="169" t="s">
        <v>2483</v>
      </c>
      <c r="BC1766" s="16">
        <v>0</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ht="20.1" customHeight="1" spans="3:69">
      <c r="C1767" s="19">
        <v>67000281</v>
      </c>
      <c r="D1767" s="17" t="s">
        <v>2484</v>
      </c>
      <c r="E1767" s="16">
        <v>1</v>
      </c>
      <c r="F1767" s="16">
        <v>62011201</v>
      </c>
      <c r="G1767" s="16">
        <v>0</v>
      </c>
      <c r="H1767" s="18">
        <v>0</v>
      </c>
      <c r="I1767" s="16">
        <v>5</v>
      </c>
      <c r="J1767" s="16">
        <v>3</v>
      </c>
      <c r="K1767" s="16">
        <v>0</v>
      </c>
      <c r="L1767" s="16">
        <v>0</v>
      </c>
      <c r="M1767" s="16">
        <v>0</v>
      </c>
      <c r="N1767" s="16">
        <v>1</v>
      </c>
      <c r="O1767" s="16">
        <v>0</v>
      </c>
      <c r="P1767" s="16">
        <v>0</v>
      </c>
      <c r="Q1767" s="16">
        <v>0</v>
      </c>
      <c r="R1767" s="11">
        <v>0</v>
      </c>
      <c r="S1767" s="16">
        <v>0</v>
      </c>
      <c r="T1767" s="16">
        <v>1</v>
      </c>
      <c r="U1767" s="16">
        <v>2</v>
      </c>
      <c r="V1767" s="16">
        <v>0</v>
      </c>
      <c r="W1767" s="16">
        <v>1.5</v>
      </c>
      <c r="X1767" s="16">
        <v>10</v>
      </c>
      <c r="Y1767" s="16">
        <v>1</v>
      </c>
      <c r="Z1767" s="16">
        <v>0</v>
      </c>
      <c r="AA1767" s="16">
        <v>0</v>
      </c>
      <c r="AB1767" s="16">
        <v>0</v>
      </c>
      <c r="AC1767" s="16">
        <v>0</v>
      </c>
      <c r="AD1767" s="16">
        <v>5</v>
      </c>
      <c r="AE1767" s="16">
        <v>1</v>
      </c>
      <c r="AF1767" s="58">
        <v>3</v>
      </c>
      <c r="AG1767" s="11">
        <v>0</v>
      </c>
      <c r="AH1767" s="11">
        <v>2</v>
      </c>
      <c r="AI1767" s="11">
        <v>0</v>
      </c>
      <c r="AJ1767" s="11">
        <v>3</v>
      </c>
      <c r="AK1767" s="16">
        <v>0</v>
      </c>
      <c r="AL1767" s="16">
        <v>0</v>
      </c>
      <c r="AM1767" s="16">
        <v>0</v>
      </c>
      <c r="AN1767" s="16">
        <v>0.5</v>
      </c>
      <c r="AO1767" s="16">
        <v>10000</v>
      </c>
      <c r="AP1767" s="16">
        <v>0.2</v>
      </c>
      <c r="AQ1767" s="16">
        <v>3</v>
      </c>
      <c r="AR1767" s="11">
        <v>0</v>
      </c>
      <c r="AS1767" s="16" t="s">
        <v>162</v>
      </c>
      <c r="AT1767" s="17" t="s">
        <v>402</v>
      </c>
      <c r="AU1767" s="16" t="s">
        <v>353</v>
      </c>
      <c r="AV1767" s="19">
        <v>10000007</v>
      </c>
      <c r="AW1767" s="19">
        <v>21102020</v>
      </c>
      <c r="AX1767" s="17" t="s">
        <v>906</v>
      </c>
      <c r="AY1767" s="16">
        <v>0</v>
      </c>
      <c r="AZ1767" s="18">
        <v>0</v>
      </c>
      <c r="BA1767" s="18">
        <v>0</v>
      </c>
      <c r="BB1767" s="169" t="s">
        <v>2485</v>
      </c>
      <c r="BC1767" s="16">
        <v>0</v>
      </c>
      <c r="BD1767" s="16">
        <v>0</v>
      </c>
      <c r="BE1767" s="16">
        <v>0</v>
      </c>
      <c r="BF1767" s="16">
        <v>0</v>
      </c>
      <c r="BG1767" s="16">
        <v>0</v>
      </c>
      <c r="BH1767" s="16">
        <v>0</v>
      </c>
      <c r="BI1767" s="14">
        <v>0</v>
      </c>
      <c r="BJ1767" s="11">
        <v>0</v>
      </c>
      <c r="BK1767" s="11">
        <v>0</v>
      </c>
      <c r="BL1767" s="11">
        <v>0</v>
      </c>
      <c r="BM1767" s="11">
        <v>0</v>
      </c>
      <c r="BN1767" s="11">
        <v>0</v>
      </c>
      <c r="BO1767" s="11">
        <v>0</v>
      </c>
      <c r="BP1767" s="11">
        <v>0</v>
      </c>
      <c r="BQ1767" s="46">
        <v>0</v>
      </c>
    </row>
    <row r="1768" ht="19.5" customHeight="1" spans="3:69">
      <c r="C1768" s="19">
        <v>67000282</v>
      </c>
      <c r="D1768" s="17" t="s">
        <v>2486</v>
      </c>
      <c r="E1768" s="16">
        <v>1</v>
      </c>
      <c r="F1768" s="19">
        <v>61021201</v>
      </c>
      <c r="G1768" s="19">
        <v>0</v>
      </c>
      <c r="H1768" s="18">
        <v>0</v>
      </c>
      <c r="I1768" s="16">
        <f>I1762+5</f>
        <v>6</v>
      </c>
      <c r="J1768" s="16">
        <v>5</v>
      </c>
      <c r="K1768" s="16">
        <v>0</v>
      </c>
      <c r="L1768" s="19">
        <v>0</v>
      </c>
      <c r="M1768" s="19">
        <v>0</v>
      </c>
      <c r="N1768" s="19">
        <v>1</v>
      </c>
      <c r="O1768" s="19">
        <v>0</v>
      </c>
      <c r="P1768" s="19">
        <v>0</v>
      </c>
      <c r="Q1768" s="19">
        <v>0</v>
      </c>
      <c r="R1768" s="11">
        <v>0</v>
      </c>
      <c r="S1768" s="18">
        <v>0</v>
      </c>
      <c r="T1768" s="16">
        <v>1</v>
      </c>
      <c r="U1768" s="19">
        <v>2</v>
      </c>
      <c r="V1768" s="19">
        <v>0</v>
      </c>
      <c r="W1768" s="16">
        <v>3.5</v>
      </c>
      <c r="X1768" s="16">
        <v>500</v>
      </c>
      <c r="Y1768" s="19">
        <v>1</v>
      </c>
      <c r="Z1768" s="19">
        <v>0</v>
      </c>
      <c r="AA1768" s="19">
        <v>0</v>
      </c>
      <c r="AB1768" s="19">
        <v>0</v>
      </c>
      <c r="AC1768" s="19">
        <v>0</v>
      </c>
      <c r="AD1768" s="19">
        <v>7</v>
      </c>
      <c r="AE1768" s="19">
        <v>1</v>
      </c>
      <c r="AF1768" s="19">
        <v>3</v>
      </c>
      <c r="AG1768" s="11">
        <v>2</v>
      </c>
      <c r="AH1768" s="11">
        <v>1</v>
      </c>
      <c r="AI1768" s="11">
        <v>0</v>
      </c>
      <c r="AJ1768" s="11">
        <v>8</v>
      </c>
      <c r="AK1768" s="19">
        <v>0</v>
      </c>
      <c r="AL1768" s="19">
        <v>0.5</v>
      </c>
      <c r="AM1768" s="19">
        <v>0</v>
      </c>
      <c r="AN1768" s="19">
        <v>0.25</v>
      </c>
      <c r="AO1768" s="19">
        <v>9000</v>
      </c>
      <c r="AP1768" s="19">
        <v>0.5</v>
      </c>
      <c r="AQ1768" s="19">
        <v>0</v>
      </c>
      <c r="AR1768" s="11">
        <v>0</v>
      </c>
      <c r="AS1768" s="19">
        <v>0</v>
      </c>
      <c r="AT1768" s="20" t="s">
        <v>901</v>
      </c>
      <c r="AU1768" s="19" t="s">
        <v>664</v>
      </c>
      <c r="AV1768" s="19">
        <v>10003002</v>
      </c>
      <c r="AW1768" s="19">
        <v>21010020</v>
      </c>
      <c r="AX1768" s="20" t="s">
        <v>906</v>
      </c>
      <c r="AY1768" s="20">
        <v>0</v>
      </c>
      <c r="AZ1768" s="18">
        <v>0</v>
      </c>
      <c r="BA1768" s="18">
        <v>0</v>
      </c>
      <c r="BB1768" s="169" t="s">
        <v>2487</v>
      </c>
      <c r="BC1768" s="19">
        <v>0</v>
      </c>
      <c r="BD1768" s="16">
        <v>0</v>
      </c>
      <c r="BE1768" s="19">
        <v>0</v>
      </c>
      <c r="BF1768" s="19">
        <v>0</v>
      </c>
      <c r="BG1768" s="19">
        <v>0</v>
      </c>
      <c r="BH1768" s="19">
        <v>0</v>
      </c>
      <c r="BI1768" s="14">
        <v>0</v>
      </c>
      <c r="BJ1768" s="11">
        <v>0</v>
      </c>
      <c r="BK1768" s="11">
        <v>0</v>
      </c>
      <c r="BL1768" s="11">
        <v>0</v>
      </c>
      <c r="BM1768" s="11">
        <v>0</v>
      </c>
      <c r="BN1768" s="11">
        <v>0</v>
      </c>
      <c r="BO1768" s="11">
        <v>0</v>
      </c>
      <c r="BP1768" s="11">
        <v>0</v>
      </c>
      <c r="BQ1768" s="46">
        <v>0</v>
      </c>
    </row>
    <row r="1769" ht="20.1" customHeight="1" spans="3:69">
      <c r="C1769" s="19">
        <v>67000283</v>
      </c>
      <c r="D1769" s="20" t="s">
        <v>2488</v>
      </c>
      <c r="E1769" s="16">
        <v>1</v>
      </c>
      <c r="F1769" s="19">
        <v>63001001</v>
      </c>
      <c r="G1769" s="19">
        <v>0</v>
      </c>
      <c r="H1769" s="18">
        <v>0</v>
      </c>
      <c r="I1769" s="19">
        <v>1</v>
      </c>
      <c r="J1769" s="19">
        <v>0</v>
      </c>
      <c r="K1769" s="16">
        <v>0</v>
      </c>
      <c r="L1769" s="19">
        <v>0</v>
      </c>
      <c r="M1769" s="19">
        <v>0</v>
      </c>
      <c r="N1769" s="19">
        <v>1</v>
      </c>
      <c r="O1769" s="19">
        <v>0</v>
      </c>
      <c r="P1769" s="19">
        <v>1</v>
      </c>
      <c r="Q1769" s="19">
        <v>0</v>
      </c>
      <c r="R1769" s="11">
        <v>0</v>
      </c>
      <c r="S1769" s="18">
        <v>0</v>
      </c>
      <c r="T1769" s="16">
        <v>1</v>
      </c>
      <c r="U1769" s="19">
        <v>2</v>
      </c>
      <c r="V1769" s="19">
        <v>0</v>
      </c>
      <c r="W1769" s="19">
        <v>0</v>
      </c>
      <c r="X1769" s="19">
        <v>0</v>
      </c>
      <c r="Y1769" s="19">
        <v>0</v>
      </c>
      <c r="Z1769" s="19">
        <v>0</v>
      </c>
      <c r="AA1769" s="19">
        <v>0</v>
      </c>
      <c r="AB1769" s="19">
        <v>1</v>
      </c>
      <c r="AC1769" s="19">
        <v>0</v>
      </c>
      <c r="AD1769" s="19">
        <v>60</v>
      </c>
      <c r="AE1769" s="19">
        <v>2</v>
      </c>
      <c r="AF1769" s="19" t="s">
        <v>2489</v>
      </c>
      <c r="AG1769" s="11">
        <v>0</v>
      </c>
      <c r="AH1769" s="11">
        <v>0</v>
      </c>
      <c r="AI1769" s="11">
        <v>0</v>
      </c>
      <c r="AJ1769" s="11">
        <v>0</v>
      </c>
      <c r="AK1769" s="19">
        <v>0</v>
      </c>
      <c r="AL1769" s="19">
        <v>0</v>
      </c>
      <c r="AM1769" s="19">
        <v>0</v>
      </c>
      <c r="AN1769" s="19">
        <v>1</v>
      </c>
      <c r="AO1769" s="19">
        <v>1800000</v>
      </c>
      <c r="AP1769" s="19">
        <v>0</v>
      </c>
      <c r="AQ1769" s="19">
        <v>0</v>
      </c>
      <c r="AR1769" s="11">
        <v>0</v>
      </c>
      <c r="AS1769" s="19">
        <v>99002002</v>
      </c>
      <c r="AT1769" s="20" t="s">
        <v>162</v>
      </c>
      <c r="AU1769" s="19">
        <v>0</v>
      </c>
      <c r="AV1769" s="19">
        <v>0</v>
      </c>
      <c r="AW1769" s="19">
        <v>0</v>
      </c>
      <c r="AX1769" s="20" t="s">
        <v>1326</v>
      </c>
      <c r="AY1769" s="20">
        <v>0</v>
      </c>
      <c r="AZ1769" s="18">
        <v>0</v>
      </c>
      <c r="BA1769" s="18">
        <v>0</v>
      </c>
      <c r="BB1769" s="169" t="s">
        <v>2479</v>
      </c>
      <c r="BC1769" s="19">
        <v>0</v>
      </c>
      <c r="BD1769" s="16">
        <v>0</v>
      </c>
      <c r="BE1769" s="19">
        <v>0</v>
      </c>
      <c r="BF1769" s="19">
        <v>0</v>
      </c>
      <c r="BG1769" s="19">
        <v>0</v>
      </c>
      <c r="BH1769" s="19">
        <v>0</v>
      </c>
      <c r="BI1769" s="14">
        <v>0</v>
      </c>
      <c r="BJ1769" s="11">
        <v>0</v>
      </c>
      <c r="BK1769" s="11">
        <v>0</v>
      </c>
      <c r="BL1769" s="11">
        <v>0</v>
      </c>
      <c r="BM1769" s="11">
        <v>0</v>
      </c>
      <c r="BN1769" s="11">
        <v>0</v>
      </c>
      <c r="BO1769" s="11">
        <v>0</v>
      </c>
      <c r="BP1769" s="11">
        <v>0</v>
      </c>
      <c r="BQ1769" s="46">
        <v>0</v>
      </c>
    </row>
    <row r="1770" ht="20.1" customHeight="1" spans="3:69">
      <c r="C1770" s="19">
        <v>67000284</v>
      </c>
      <c r="D1770" s="20" t="s">
        <v>2490</v>
      </c>
      <c r="E1770" s="16">
        <v>1</v>
      </c>
      <c r="F1770" s="19">
        <v>63001001</v>
      </c>
      <c r="G1770" s="19">
        <v>0</v>
      </c>
      <c r="H1770" s="18">
        <v>0</v>
      </c>
      <c r="I1770" s="19">
        <v>1</v>
      </c>
      <c r="J1770" s="19">
        <v>0</v>
      </c>
      <c r="K1770" s="16">
        <v>0</v>
      </c>
      <c r="L1770" s="19">
        <v>0</v>
      </c>
      <c r="M1770" s="19">
        <v>0</v>
      </c>
      <c r="N1770" s="19">
        <v>1</v>
      </c>
      <c r="O1770" s="19">
        <v>0</v>
      </c>
      <c r="P1770" s="19">
        <v>1</v>
      </c>
      <c r="Q1770" s="19">
        <v>0</v>
      </c>
      <c r="R1770" s="11">
        <v>0</v>
      </c>
      <c r="S1770" s="18">
        <v>0</v>
      </c>
      <c r="T1770" s="16">
        <v>1</v>
      </c>
      <c r="U1770" s="19">
        <v>2</v>
      </c>
      <c r="V1770" s="19">
        <v>0</v>
      </c>
      <c r="W1770" s="19">
        <v>0</v>
      </c>
      <c r="X1770" s="19">
        <v>0</v>
      </c>
      <c r="Y1770" s="19">
        <v>0</v>
      </c>
      <c r="Z1770" s="19">
        <v>0</v>
      </c>
      <c r="AA1770" s="19">
        <v>0</v>
      </c>
      <c r="AB1770" s="19">
        <v>1</v>
      </c>
      <c r="AC1770" s="19">
        <v>0</v>
      </c>
      <c r="AD1770" s="19">
        <v>60</v>
      </c>
      <c r="AE1770" s="19">
        <v>2</v>
      </c>
      <c r="AF1770" s="19" t="s">
        <v>465</v>
      </c>
      <c r="AG1770" s="11">
        <v>0</v>
      </c>
      <c r="AH1770" s="11">
        <v>0</v>
      </c>
      <c r="AI1770" s="11">
        <v>0</v>
      </c>
      <c r="AJ1770" s="11">
        <v>0</v>
      </c>
      <c r="AK1770" s="19">
        <v>0</v>
      </c>
      <c r="AL1770" s="19">
        <v>0</v>
      </c>
      <c r="AM1770" s="19">
        <v>0</v>
      </c>
      <c r="AN1770" s="19">
        <v>1</v>
      </c>
      <c r="AO1770" s="19">
        <v>1800000</v>
      </c>
      <c r="AP1770" s="19">
        <v>0</v>
      </c>
      <c r="AQ1770" s="19">
        <v>0</v>
      </c>
      <c r="AR1770" s="11">
        <v>0</v>
      </c>
      <c r="AS1770" s="19">
        <v>99002002</v>
      </c>
      <c r="AT1770" s="20" t="s">
        <v>162</v>
      </c>
      <c r="AU1770" s="19">
        <v>0</v>
      </c>
      <c r="AV1770" s="19">
        <v>0</v>
      </c>
      <c r="AW1770" s="19">
        <v>0</v>
      </c>
      <c r="AX1770" s="20" t="s">
        <v>1326</v>
      </c>
      <c r="AY1770" s="20">
        <v>0</v>
      </c>
      <c r="AZ1770" s="18">
        <v>0</v>
      </c>
      <c r="BA1770" s="18">
        <v>0</v>
      </c>
      <c r="BB1770" s="169" t="s">
        <v>2479</v>
      </c>
      <c r="BC1770" s="19">
        <v>0</v>
      </c>
      <c r="BD1770" s="16">
        <v>0</v>
      </c>
      <c r="BE1770" s="19">
        <v>0</v>
      </c>
      <c r="BF1770" s="19">
        <v>0</v>
      </c>
      <c r="BG1770" s="19">
        <v>0</v>
      </c>
      <c r="BH1770" s="19">
        <v>0</v>
      </c>
      <c r="BI1770" s="14">
        <v>0</v>
      </c>
      <c r="BJ1770" s="11">
        <v>0</v>
      </c>
      <c r="BK1770" s="11">
        <v>0</v>
      </c>
      <c r="BL1770" s="11">
        <v>0</v>
      </c>
      <c r="BM1770" s="11">
        <v>0</v>
      </c>
      <c r="BN1770" s="11">
        <v>0</v>
      </c>
      <c r="BO1770" s="11">
        <v>0</v>
      </c>
      <c r="BP1770" s="11">
        <v>0</v>
      </c>
      <c r="BQ1770" s="46">
        <v>0</v>
      </c>
    </row>
    <row r="1771" ht="21.75" customHeight="1" spans="3:69">
      <c r="C1771" s="19">
        <v>90010301</v>
      </c>
      <c r="D1771" s="17" t="s">
        <v>351</v>
      </c>
      <c r="E1771" s="19">
        <v>1</v>
      </c>
      <c r="F1771" s="16">
        <v>60010100</v>
      </c>
      <c r="G1771" s="19">
        <v>0</v>
      </c>
      <c r="H1771" s="18">
        <v>0</v>
      </c>
      <c r="I1771" s="19">
        <v>1</v>
      </c>
      <c r="J1771" s="19">
        <v>0</v>
      </c>
      <c r="K1771" s="19">
        <v>0</v>
      </c>
      <c r="L1771" s="16">
        <v>0</v>
      </c>
      <c r="M1771" s="16">
        <v>0</v>
      </c>
      <c r="N1771" s="16">
        <v>2</v>
      </c>
      <c r="O1771" s="16">
        <v>3</v>
      </c>
      <c r="P1771" s="16">
        <v>1</v>
      </c>
      <c r="Q1771" s="16">
        <v>0</v>
      </c>
      <c r="R1771" s="11">
        <v>0</v>
      </c>
      <c r="S1771" s="16">
        <v>0</v>
      </c>
      <c r="T1771" s="16">
        <v>1</v>
      </c>
      <c r="U1771" s="16">
        <v>2</v>
      </c>
      <c r="V1771" s="16">
        <v>0</v>
      </c>
      <c r="W1771" s="16">
        <v>3</v>
      </c>
      <c r="X1771" s="16">
        <v>0</v>
      </c>
      <c r="Y1771" s="16">
        <v>1</v>
      </c>
      <c r="Z1771" s="16">
        <v>0</v>
      </c>
      <c r="AA1771" s="16">
        <v>0</v>
      </c>
      <c r="AB1771" s="16">
        <v>0</v>
      </c>
      <c r="AC1771" s="16">
        <v>0</v>
      </c>
      <c r="AD1771" s="16">
        <v>9</v>
      </c>
      <c r="AE1771" s="16">
        <v>1</v>
      </c>
      <c r="AF1771" s="16">
        <v>4</v>
      </c>
      <c r="AG1771" s="11">
        <v>0</v>
      </c>
      <c r="AH1771" s="11">
        <v>1</v>
      </c>
      <c r="AI1771" s="11">
        <v>0</v>
      </c>
      <c r="AJ1771" s="11">
        <v>2</v>
      </c>
      <c r="AK1771" s="16">
        <v>0</v>
      </c>
      <c r="AL1771" s="16">
        <v>0</v>
      </c>
      <c r="AM1771" s="16">
        <v>0</v>
      </c>
      <c r="AN1771" s="16">
        <v>3</v>
      </c>
      <c r="AO1771" s="16">
        <v>5000</v>
      </c>
      <c r="AP1771" s="16">
        <v>1.1</v>
      </c>
      <c r="AQ1771" s="16">
        <v>0</v>
      </c>
      <c r="AR1771" s="11">
        <v>0</v>
      </c>
      <c r="AS1771" s="16">
        <v>90000002</v>
      </c>
      <c r="AT1771" s="17" t="s">
        <v>218</v>
      </c>
      <c r="AU1771" s="16" t="s">
        <v>353</v>
      </c>
      <c r="AV1771" s="19">
        <v>10000007</v>
      </c>
      <c r="AW1771" s="19">
        <v>90010301</v>
      </c>
      <c r="AX1771" s="17" t="s">
        <v>164</v>
      </c>
      <c r="AY1771" s="16" t="s">
        <v>2065</v>
      </c>
      <c r="AZ1771" s="18">
        <v>0</v>
      </c>
      <c r="BA1771" s="18">
        <v>0</v>
      </c>
      <c r="BB1771" s="39" t="s">
        <v>355</v>
      </c>
      <c r="BC1771" s="16">
        <v>0</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ht="20.1" customHeight="1" spans="3:69">
      <c r="C1772" s="19">
        <v>90010302</v>
      </c>
      <c r="D1772" s="17" t="s">
        <v>359</v>
      </c>
      <c r="E1772" s="19">
        <v>1</v>
      </c>
      <c r="F1772" s="16">
        <v>60010300</v>
      </c>
      <c r="G1772" s="19">
        <v>0</v>
      </c>
      <c r="H1772" s="18">
        <v>0</v>
      </c>
      <c r="I1772" s="19">
        <v>1</v>
      </c>
      <c r="J1772" s="19">
        <v>0</v>
      </c>
      <c r="K1772" s="19">
        <v>0</v>
      </c>
      <c r="L1772" s="16">
        <v>0</v>
      </c>
      <c r="M1772" s="16">
        <v>0</v>
      </c>
      <c r="N1772" s="16">
        <v>2</v>
      </c>
      <c r="O1772" s="16">
        <v>1</v>
      </c>
      <c r="P1772" s="16">
        <v>0.5</v>
      </c>
      <c r="Q1772" s="16">
        <v>0</v>
      </c>
      <c r="R1772" s="11">
        <v>0</v>
      </c>
      <c r="S1772" s="16">
        <v>0</v>
      </c>
      <c r="T1772" s="16">
        <v>1</v>
      </c>
      <c r="U1772" s="16">
        <v>2</v>
      </c>
      <c r="V1772" s="16">
        <v>0</v>
      </c>
      <c r="W1772" s="16">
        <v>3</v>
      </c>
      <c r="X1772" s="16">
        <v>0</v>
      </c>
      <c r="Y1772" s="16">
        <v>0</v>
      </c>
      <c r="Z1772" s="16">
        <v>0</v>
      </c>
      <c r="AA1772" s="16">
        <v>0</v>
      </c>
      <c r="AB1772" s="16">
        <v>0</v>
      </c>
      <c r="AC1772" s="16">
        <v>0</v>
      </c>
      <c r="AD1772" s="16">
        <v>12</v>
      </c>
      <c r="AE1772" s="16">
        <v>2</v>
      </c>
      <c r="AF1772" s="16" t="s">
        <v>171</v>
      </c>
      <c r="AG1772" s="11">
        <v>0</v>
      </c>
      <c r="AH1772" s="11">
        <v>2</v>
      </c>
      <c r="AI1772" s="11">
        <v>0</v>
      </c>
      <c r="AJ1772" s="11">
        <v>1.5</v>
      </c>
      <c r="AK1772" s="16">
        <v>0</v>
      </c>
      <c r="AL1772" s="16">
        <v>0</v>
      </c>
      <c r="AM1772" s="16">
        <v>0</v>
      </c>
      <c r="AN1772" s="16">
        <v>1.1</v>
      </c>
      <c r="AO1772" s="16">
        <v>3000</v>
      </c>
      <c r="AP1772" s="16">
        <v>1.1</v>
      </c>
      <c r="AQ1772" s="16">
        <v>0</v>
      </c>
      <c r="AR1772" s="11">
        <v>0</v>
      </c>
      <c r="AS1772" s="16" t="s">
        <v>162</v>
      </c>
      <c r="AT1772" s="20" t="s">
        <v>218</v>
      </c>
      <c r="AU1772" s="16" t="s">
        <v>360</v>
      </c>
      <c r="AV1772" s="19">
        <v>10001007</v>
      </c>
      <c r="AW1772" s="19">
        <v>70103001</v>
      </c>
      <c r="AX1772" s="17" t="s">
        <v>164</v>
      </c>
      <c r="AY1772" s="16">
        <v>0</v>
      </c>
      <c r="AZ1772" s="18">
        <v>0</v>
      </c>
      <c r="BA1772" s="18">
        <v>0</v>
      </c>
      <c r="BB1772" s="39" t="s">
        <v>361</v>
      </c>
      <c r="BC1772" s="16">
        <v>0</v>
      </c>
      <c r="BD1772" s="16">
        <v>0</v>
      </c>
      <c r="BE1772" s="16">
        <v>0</v>
      </c>
      <c r="BF1772" s="16">
        <v>0</v>
      </c>
      <c r="BG1772" s="16">
        <v>0</v>
      </c>
      <c r="BH1772" s="16">
        <v>0</v>
      </c>
      <c r="BI1772" s="14">
        <v>0</v>
      </c>
      <c r="BJ1772" s="11">
        <v>0</v>
      </c>
      <c r="BK1772" s="11">
        <v>0</v>
      </c>
      <c r="BL1772" s="11">
        <v>0</v>
      </c>
      <c r="BM1772" s="11">
        <v>0</v>
      </c>
      <c r="BN1772" s="11">
        <v>0</v>
      </c>
      <c r="BO1772" s="11">
        <v>0</v>
      </c>
      <c r="BP1772" s="11">
        <v>0</v>
      </c>
      <c r="BQ1772" s="46">
        <v>0</v>
      </c>
    </row>
    <row r="1773" ht="20.1" customHeight="1" spans="3:69">
      <c r="C1773" s="19">
        <v>90010303</v>
      </c>
      <c r="D1773" s="20" t="s">
        <v>356</v>
      </c>
      <c r="E1773" s="19">
        <v>1</v>
      </c>
      <c r="F1773" s="19">
        <v>60010500</v>
      </c>
      <c r="G1773" s="19">
        <v>0</v>
      </c>
      <c r="H1773" s="18">
        <v>0</v>
      </c>
      <c r="I1773" s="19">
        <v>1</v>
      </c>
      <c r="J1773" s="19">
        <v>0</v>
      </c>
      <c r="K1773" s="19">
        <v>0</v>
      </c>
      <c r="L1773" s="19">
        <v>0</v>
      </c>
      <c r="M1773" s="19">
        <v>0</v>
      </c>
      <c r="N1773" s="16">
        <v>2</v>
      </c>
      <c r="O1773" s="19">
        <v>2</v>
      </c>
      <c r="P1773" s="19">
        <v>0.6</v>
      </c>
      <c r="Q1773" s="19">
        <v>0</v>
      </c>
      <c r="R1773" s="11">
        <v>0</v>
      </c>
      <c r="S1773" s="18">
        <v>0</v>
      </c>
      <c r="T1773" s="16">
        <v>1</v>
      </c>
      <c r="U1773" s="19">
        <v>2</v>
      </c>
      <c r="V1773" s="19">
        <v>0</v>
      </c>
      <c r="W1773" s="19">
        <v>0</v>
      </c>
      <c r="X1773" s="19">
        <v>0</v>
      </c>
      <c r="Y1773" s="19">
        <v>0</v>
      </c>
      <c r="Z1773" s="19">
        <v>0</v>
      </c>
      <c r="AA1773" s="19">
        <v>0</v>
      </c>
      <c r="AB1773" s="19">
        <v>0</v>
      </c>
      <c r="AC1773" s="19">
        <v>0</v>
      </c>
      <c r="AD1773" s="19">
        <v>20</v>
      </c>
      <c r="AE1773" s="19">
        <v>0</v>
      </c>
      <c r="AF1773" s="19">
        <v>0</v>
      </c>
      <c r="AG1773" s="11">
        <v>0</v>
      </c>
      <c r="AH1773" s="11">
        <v>0</v>
      </c>
      <c r="AI1773" s="11">
        <v>0</v>
      </c>
      <c r="AJ1773" s="11">
        <v>0</v>
      </c>
      <c r="AK1773" s="19">
        <v>0</v>
      </c>
      <c r="AL1773" s="19">
        <v>0</v>
      </c>
      <c r="AM1773" s="19">
        <v>0</v>
      </c>
      <c r="AN1773" s="19">
        <v>0</v>
      </c>
      <c r="AO1773" s="19">
        <v>1000</v>
      </c>
      <c r="AP1773" s="19">
        <v>0</v>
      </c>
      <c r="AQ1773" s="19">
        <v>0</v>
      </c>
      <c r="AR1773" s="11">
        <v>90103001</v>
      </c>
      <c r="AS1773" s="19" t="s">
        <v>162</v>
      </c>
      <c r="AT1773" s="20" t="s">
        <v>162</v>
      </c>
      <c r="AU1773" s="19" t="s">
        <v>251</v>
      </c>
      <c r="AV1773" s="19">
        <v>0</v>
      </c>
      <c r="AW1773" s="19">
        <v>40000003</v>
      </c>
      <c r="AX1773" s="20" t="s">
        <v>164</v>
      </c>
      <c r="AY1773" s="20" t="s">
        <v>162</v>
      </c>
      <c r="AZ1773" s="18">
        <v>0</v>
      </c>
      <c r="BA1773" s="18">
        <v>0</v>
      </c>
      <c r="BB1773" s="76" t="s">
        <v>362</v>
      </c>
      <c r="BC1773" s="19">
        <v>0</v>
      </c>
      <c r="BD1773" s="16">
        <v>0</v>
      </c>
      <c r="BE1773" s="19">
        <v>0</v>
      </c>
      <c r="BF1773" s="19">
        <v>0</v>
      </c>
      <c r="BG1773" s="19">
        <v>0</v>
      </c>
      <c r="BH1773" s="19">
        <v>0</v>
      </c>
      <c r="BI1773" s="14">
        <v>0</v>
      </c>
      <c r="BJ1773" s="11">
        <v>0</v>
      </c>
      <c r="BK1773" s="11">
        <v>0</v>
      </c>
      <c r="BL1773" s="11">
        <v>0</v>
      </c>
      <c r="BM1773" s="11">
        <v>0</v>
      </c>
      <c r="BN1773" s="11">
        <v>0</v>
      </c>
      <c r="BO1773" s="11">
        <v>0</v>
      </c>
      <c r="BP1773" s="11">
        <v>0</v>
      </c>
      <c r="BQ1773" s="46">
        <v>0</v>
      </c>
    </row>
    <row r="1774" ht="20.1" customHeight="1" spans="3:69">
      <c r="C1774" s="19">
        <v>90010401</v>
      </c>
      <c r="D1774" s="14" t="s">
        <v>2491</v>
      </c>
      <c r="E1774" s="14">
        <v>1</v>
      </c>
      <c r="F1774" s="14">
        <v>0</v>
      </c>
      <c r="G1774" s="14">
        <v>0</v>
      </c>
      <c r="H1774" s="15">
        <v>0</v>
      </c>
      <c r="I1774" s="14">
        <v>1</v>
      </c>
      <c r="J1774" s="14">
        <v>0</v>
      </c>
      <c r="K1774" s="15">
        <v>0</v>
      </c>
      <c r="L1774" s="15">
        <v>0</v>
      </c>
      <c r="M1774" s="14">
        <v>0</v>
      </c>
      <c r="N1774" s="14">
        <v>2</v>
      </c>
      <c r="O1774" s="14">
        <v>1</v>
      </c>
      <c r="P1774" s="14">
        <v>0.1</v>
      </c>
      <c r="Q1774" s="14">
        <v>0</v>
      </c>
      <c r="R1774" s="11">
        <v>0</v>
      </c>
      <c r="S1774" s="14">
        <v>0</v>
      </c>
      <c r="T1774" s="16">
        <v>1</v>
      </c>
      <c r="U1774" s="14">
        <v>1</v>
      </c>
      <c r="V1774" s="15">
        <v>0</v>
      </c>
      <c r="W1774" s="14">
        <v>2.5</v>
      </c>
      <c r="X1774" s="14">
        <v>0</v>
      </c>
      <c r="Y1774" s="14">
        <v>1</v>
      </c>
      <c r="Z1774" s="14">
        <v>0</v>
      </c>
      <c r="AA1774" s="15">
        <v>0</v>
      </c>
      <c r="AB1774" s="14">
        <v>0</v>
      </c>
      <c r="AC1774" s="14">
        <v>0</v>
      </c>
      <c r="AD1774" s="14">
        <v>1</v>
      </c>
      <c r="AE1774" s="14">
        <v>0</v>
      </c>
      <c r="AF1774" s="14">
        <v>0</v>
      </c>
      <c r="AG1774" s="11">
        <v>0</v>
      </c>
      <c r="AH1774" s="11">
        <v>0</v>
      </c>
      <c r="AI1774" s="11">
        <v>0</v>
      </c>
      <c r="AJ1774" s="14">
        <v>0</v>
      </c>
      <c r="AK1774" s="32">
        <v>0</v>
      </c>
      <c r="AL1774" s="14">
        <v>0</v>
      </c>
      <c r="AM1774" s="14">
        <v>0</v>
      </c>
      <c r="AN1774" s="14">
        <v>0</v>
      </c>
      <c r="AO1774" s="14">
        <v>3000</v>
      </c>
      <c r="AP1774" s="14">
        <v>0</v>
      </c>
      <c r="AQ1774" s="14">
        <v>0</v>
      </c>
      <c r="AR1774" s="11">
        <v>0</v>
      </c>
      <c r="AS1774" s="14">
        <v>0</v>
      </c>
      <c r="AT1774" s="14">
        <v>0</v>
      </c>
      <c r="AU1774" s="15">
        <v>0</v>
      </c>
      <c r="AV1774" s="15">
        <v>0</v>
      </c>
      <c r="AW1774" s="15">
        <v>0</v>
      </c>
      <c r="AX1774" s="20" t="s">
        <v>164</v>
      </c>
      <c r="AY1774" s="6">
        <v>0</v>
      </c>
      <c r="AZ1774" s="75">
        <v>0</v>
      </c>
      <c r="BA1774" s="75">
        <v>0</v>
      </c>
      <c r="BB1774" s="38" t="s">
        <v>413</v>
      </c>
      <c r="BC1774" s="14">
        <v>0</v>
      </c>
      <c r="BD1774" s="14">
        <v>0</v>
      </c>
      <c r="BE1774" s="19">
        <v>0</v>
      </c>
      <c r="BF1774" s="14">
        <v>0</v>
      </c>
      <c r="BG1774" s="14">
        <v>0</v>
      </c>
      <c r="BH1774" s="32">
        <v>0</v>
      </c>
      <c r="BI1774" s="14">
        <v>0</v>
      </c>
      <c r="BJ1774" s="11">
        <v>0</v>
      </c>
      <c r="BK1774" s="11">
        <v>0</v>
      </c>
      <c r="BL1774" s="11">
        <v>0</v>
      </c>
      <c r="BM1774" s="11">
        <v>0</v>
      </c>
      <c r="BN1774" s="11">
        <v>0</v>
      </c>
      <c r="BO1774" s="11">
        <v>0</v>
      </c>
      <c r="BP1774" s="11">
        <v>0</v>
      </c>
      <c r="BQ1774" s="46">
        <v>0</v>
      </c>
    </row>
    <row r="1775" ht="21.75" customHeight="1" spans="3:69">
      <c r="C1775" s="19">
        <v>90010402</v>
      </c>
      <c r="D1775" s="17" t="s">
        <v>351</v>
      </c>
      <c r="E1775" s="19">
        <v>1</v>
      </c>
      <c r="F1775" s="16">
        <v>60010100</v>
      </c>
      <c r="G1775" s="19">
        <v>0</v>
      </c>
      <c r="H1775" s="18">
        <v>0</v>
      </c>
      <c r="I1775" s="19">
        <v>1</v>
      </c>
      <c r="J1775" s="19">
        <v>0</v>
      </c>
      <c r="K1775" s="19">
        <v>0</v>
      </c>
      <c r="L1775" s="16">
        <v>0</v>
      </c>
      <c r="M1775" s="16">
        <v>0</v>
      </c>
      <c r="N1775" s="16">
        <v>2</v>
      </c>
      <c r="O1775" s="16">
        <v>3</v>
      </c>
      <c r="P1775" s="16">
        <v>1</v>
      </c>
      <c r="Q1775" s="16">
        <v>0</v>
      </c>
      <c r="R1775" s="11">
        <v>0</v>
      </c>
      <c r="S1775" s="16">
        <v>0</v>
      </c>
      <c r="T1775" s="16">
        <v>1</v>
      </c>
      <c r="U1775" s="16">
        <v>2</v>
      </c>
      <c r="V1775" s="16">
        <v>0</v>
      </c>
      <c r="W1775" s="16">
        <v>3</v>
      </c>
      <c r="X1775" s="16">
        <v>0</v>
      </c>
      <c r="Y1775" s="16">
        <v>1</v>
      </c>
      <c r="Z1775" s="16">
        <v>0</v>
      </c>
      <c r="AA1775" s="16">
        <v>0</v>
      </c>
      <c r="AB1775" s="16">
        <v>0</v>
      </c>
      <c r="AC1775" s="16">
        <v>0</v>
      </c>
      <c r="AD1775" s="16">
        <v>9</v>
      </c>
      <c r="AE1775" s="16">
        <v>1</v>
      </c>
      <c r="AF1775" s="16">
        <v>5</v>
      </c>
      <c r="AG1775" s="11">
        <v>0</v>
      </c>
      <c r="AH1775" s="11">
        <v>1</v>
      </c>
      <c r="AI1775" s="11">
        <v>0</v>
      </c>
      <c r="AJ1775" s="11">
        <v>2.5</v>
      </c>
      <c r="AK1775" s="16">
        <v>0</v>
      </c>
      <c r="AL1775" s="16">
        <v>0</v>
      </c>
      <c r="AM1775" s="16">
        <v>0</v>
      </c>
      <c r="AN1775" s="16">
        <v>2.5</v>
      </c>
      <c r="AO1775" s="16">
        <v>5000</v>
      </c>
      <c r="AP1775" s="16">
        <v>2</v>
      </c>
      <c r="AQ1775" s="16">
        <v>0</v>
      </c>
      <c r="AR1775" s="11">
        <v>0</v>
      </c>
      <c r="AS1775" s="14">
        <v>91000005</v>
      </c>
      <c r="AT1775" s="14" t="s">
        <v>201</v>
      </c>
      <c r="AU1775" s="16">
        <v>0</v>
      </c>
      <c r="AV1775" s="19">
        <v>10000007</v>
      </c>
      <c r="AW1775" s="19">
        <v>90010402</v>
      </c>
      <c r="AX1775" s="17" t="s">
        <v>164</v>
      </c>
      <c r="AY1775" s="16" t="s">
        <v>2492</v>
      </c>
      <c r="AZ1775" s="18">
        <v>0</v>
      </c>
      <c r="BA1775" s="18">
        <v>0</v>
      </c>
      <c r="BB1775" s="39" t="s">
        <v>355</v>
      </c>
      <c r="BC1775" s="16">
        <v>0</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ht="20.1" customHeight="1" spans="3:69">
      <c r="C1776" s="19">
        <v>90010403</v>
      </c>
      <c r="D1776" s="14" t="s">
        <v>2493</v>
      </c>
      <c r="E1776" s="14">
        <v>1</v>
      </c>
      <c r="F1776" s="14">
        <v>0</v>
      </c>
      <c r="G1776" s="14">
        <v>0</v>
      </c>
      <c r="H1776" s="15">
        <v>0</v>
      </c>
      <c r="I1776" s="14">
        <v>1</v>
      </c>
      <c r="J1776" s="14">
        <v>0</v>
      </c>
      <c r="K1776" s="15">
        <v>0</v>
      </c>
      <c r="L1776" s="15">
        <v>0</v>
      </c>
      <c r="M1776" s="14">
        <v>0</v>
      </c>
      <c r="N1776" s="14">
        <v>2</v>
      </c>
      <c r="O1776" s="14">
        <v>2</v>
      </c>
      <c r="P1776" s="14">
        <v>0.95</v>
      </c>
      <c r="Q1776" s="14">
        <v>0</v>
      </c>
      <c r="R1776" s="11">
        <v>0</v>
      </c>
      <c r="S1776" s="14">
        <v>0</v>
      </c>
      <c r="T1776" s="16">
        <v>1</v>
      </c>
      <c r="U1776" s="14">
        <v>1</v>
      </c>
      <c r="V1776" s="15">
        <v>0</v>
      </c>
      <c r="W1776" s="14">
        <v>2.5</v>
      </c>
      <c r="X1776" s="14">
        <v>0</v>
      </c>
      <c r="Y1776" s="14">
        <v>1</v>
      </c>
      <c r="Z1776" s="14">
        <v>0</v>
      </c>
      <c r="AA1776" s="15">
        <v>0</v>
      </c>
      <c r="AB1776" s="14">
        <v>0</v>
      </c>
      <c r="AC1776" s="14">
        <v>0</v>
      </c>
      <c r="AD1776" s="14">
        <v>6</v>
      </c>
      <c r="AE1776" s="14">
        <v>1</v>
      </c>
      <c r="AF1776" s="14">
        <v>3</v>
      </c>
      <c r="AG1776" s="11">
        <v>1</v>
      </c>
      <c r="AH1776" s="11">
        <v>1</v>
      </c>
      <c r="AI1776" s="11">
        <v>0</v>
      </c>
      <c r="AJ1776" s="14">
        <v>1.5</v>
      </c>
      <c r="AK1776" s="32">
        <v>0</v>
      </c>
      <c r="AL1776" s="14">
        <v>0</v>
      </c>
      <c r="AM1776" s="14">
        <v>0</v>
      </c>
      <c r="AN1776" s="14">
        <v>2</v>
      </c>
      <c r="AO1776" s="14">
        <v>4000</v>
      </c>
      <c r="AP1776" s="14">
        <v>2</v>
      </c>
      <c r="AQ1776" s="14">
        <v>0</v>
      </c>
      <c r="AR1776" s="11">
        <v>0</v>
      </c>
      <c r="AS1776" s="70" t="s">
        <v>368</v>
      </c>
      <c r="AT1776" s="14" t="s">
        <v>163</v>
      </c>
      <c r="AU1776" s="15">
        <v>0</v>
      </c>
      <c r="AV1776" s="15">
        <v>0</v>
      </c>
      <c r="AW1776" s="15">
        <v>90010403</v>
      </c>
      <c r="AX1776" s="20" t="s">
        <v>164</v>
      </c>
      <c r="AY1776" s="6">
        <v>0</v>
      </c>
      <c r="AZ1776" s="75">
        <v>0</v>
      </c>
      <c r="BA1776" s="75">
        <v>0</v>
      </c>
      <c r="BB1776" s="38" t="s">
        <v>420</v>
      </c>
      <c r="BC1776" s="14">
        <v>2</v>
      </c>
      <c r="BD1776" s="14">
        <v>0</v>
      </c>
      <c r="BE1776" s="19">
        <v>0</v>
      </c>
      <c r="BF1776" s="14">
        <v>0</v>
      </c>
      <c r="BG1776" s="14">
        <v>3</v>
      </c>
      <c r="BH1776" s="32">
        <v>0</v>
      </c>
      <c r="BI1776" s="14">
        <v>0</v>
      </c>
      <c r="BJ1776" s="11">
        <v>0</v>
      </c>
      <c r="BK1776" s="11">
        <v>0</v>
      </c>
      <c r="BL1776" s="11">
        <v>0</v>
      </c>
      <c r="BM1776" s="11">
        <v>0</v>
      </c>
      <c r="BN1776" s="11">
        <v>0</v>
      </c>
      <c r="BO1776" s="11">
        <v>0</v>
      </c>
      <c r="BP1776" s="11">
        <v>0</v>
      </c>
      <c r="BQ1776" s="46">
        <v>0</v>
      </c>
    </row>
    <row r="1777" ht="20.1" customHeight="1" spans="3:69">
      <c r="C1777" s="19">
        <v>90010404</v>
      </c>
      <c r="D1777" s="14" t="s">
        <v>2494</v>
      </c>
      <c r="E1777" s="14">
        <v>1</v>
      </c>
      <c r="F1777" s="14">
        <v>0</v>
      </c>
      <c r="G1777" s="14">
        <v>0</v>
      </c>
      <c r="H1777" s="15">
        <v>0</v>
      </c>
      <c r="I1777" s="14">
        <v>0</v>
      </c>
      <c r="J1777" s="14">
        <v>0</v>
      </c>
      <c r="K1777" s="15">
        <v>0</v>
      </c>
      <c r="L1777" s="15">
        <v>0</v>
      </c>
      <c r="M1777" s="14">
        <v>0</v>
      </c>
      <c r="N1777" s="14">
        <v>2</v>
      </c>
      <c r="O1777" s="14">
        <v>2</v>
      </c>
      <c r="P1777" s="14">
        <v>0.9</v>
      </c>
      <c r="Q1777" s="14">
        <v>0</v>
      </c>
      <c r="R1777" s="11">
        <v>0</v>
      </c>
      <c r="S1777" s="14">
        <v>0</v>
      </c>
      <c r="T1777" s="16">
        <v>1</v>
      </c>
      <c r="U1777" s="14">
        <v>1</v>
      </c>
      <c r="V1777" s="15">
        <v>0</v>
      </c>
      <c r="W1777" s="14">
        <v>1.5</v>
      </c>
      <c r="X1777" s="14">
        <v>0</v>
      </c>
      <c r="Y1777" s="14">
        <v>1</v>
      </c>
      <c r="Z1777" s="14">
        <v>0</v>
      </c>
      <c r="AA1777" s="15">
        <v>0</v>
      </c>
      <c r="AB1777" s="14">
        <v>0</v>
      </c>
      <c r="AC1777" s="14">
        <v>0</v>
      </c>
      <c r="AD1777" s="14">
        <v>8</v>
      </c>
      <c r="AE1777" s="14">
        <v>2</v>
      </c>
      <c r="AF1777" s="14" t="s">
        <v>371</v>
      </c>
      <c r="AG1777" s="11">
        <v>0</v>
      </c>
      <c r="AH1777" s="11">
        <v>0</v>
      </c>
      <c r="AI1777" s="11">
        <v>0</v>
      </c>
      <c r="AJ1777" s="14">
        <v>0</v>
      </c>
      <c r="AK1777" s="32">
        <v>0</v>
      </c>
      <c r="AL1777" s="14">
        <v>0</v>
      </c>
      <c r="AM1777" s="14">
        <v>0</v>
      </c>
      <c r="AN1777" s="14">
        <v>0.5</v>
      </c>
      <c r="AO1777" s="14">
        <v>999000</v>
      </c>
      <c r="AP1777" s="14">
        <v>0</v>
      </c>
      <c r="AQ1777" s="14">
        <v>0</v>
      </c>
      <c r="AR1777" s="11">
        <v>0</v>
      </c>
      <c r="AS1777" s="35" t="s">
        <v>162</v>
      </c>
      <c r="AT1777" s="14" t="s">
        <v>218</v>
      </c>
      <c r="AU1777" s="15">
        <v>0</v>
      </c>
      <c r="AV1777" s="15">
        <v>0</v>
      </c>
      <c r="AW1777" s="15">
        <v>20000021</v>
      </c>
      <c r="AX1777" s="20" t="s">
        <v>164</v>
      </c>
      <c r="AY1777" s="6">
        <v>0</v>
      </c>
      <c r="AZ1777" s="75">
        <v>0</v>
      </c>
      <c r="BA1777" s="75">
        <v>0</v>
      </c>
      <c r="BB1777" s="38" t="s">
        <v>238</v>
      </c>
      <c r="BC1777" s="14">
        <v>0</v>
      </c>
      <c r="BD1777" s="14">
        <v>0</v>
      </c>
      <c r="BE1777" s="19">
        <v>0</v>
      </c>
      <c r="BF1777" s="14">
        <v>0</v>
      </c>
      <c r="BG1777" s="14">
        <v>0</v>
      </c>
      <c r="BH1777" s="32">
        <v>0</v>
      </c>
      <c r="BI1777" s="14">
        <v>0</v>
      </c>
      <c r="BJ1777" s="11">
        <v>0</v>
      </c>
      <c r="BK1777" s="11">
        <v>0</v>
      </c>
      <c r="BL1777" s="11">
        <v>0</v>
      </c>
      <c r="BM1777" s="11">
        <v>0</v>
      </c>
      <c r="BN1777" s="11">
        <v>0</v>
      </c>
      <c r="BO1777" s="11">
        <v>0</v>
      </c>
      <c r="BP1777" s="11">
        <v>0</v>
      </c>
      <c r="BQ1777" s="46">
        <v>0</v>
      </c>
    </row>
    <row r="1778" ht="20.1" customHeight="1" spans="3:69">
      <c r="C1778" s="19">
        <v>90010405</v>
      </c>
      <c r="D1778" s="20" t="s">
        <v>373</v>
      </c>
      <c r="E1778" s="19">
        <v>1</v>
      </c>
      <c r="F1778" s="19">
        <v>0</v>
      </c>
      <c r="G1778" s="19">
        <v>0</v>
      </c>
      <c r="H1778" s="18">
        <v>0</v>
      </c>
      <c r="I1778" s="19">
        <v>1</v>
      </c>
      <c r="J1778" s="19">
        <v>0</v>
      </c>
      <c r="K1778" s="19">
        <v>0</v>
      </c>
      <c r="L1778" s="19">
        <v>0</v>
      </c>
      <c r="M1778" s="19">
        <v>0</v>
      </c>
      <c r="N1778" s="14">
        <v>2</v>
      </c>
      <c r="O1778" s="19">
        <v>2</v>
      </c>
      <c r="P1778" s="19">
        <v>0.6</v>
      </c>
      <c r="Q1778" s="19">
        <v>0</v>
      </c>
      <c r="R1778" s="11">
        <v>0</v>
      </c>
      <c r="S1778" s="18">
        <v>0</v>
      </c>
      <c r="T1778" s="16">
        <v>1</v>
      </c>
      <c r="U1778" s="19">
        <v>2</v>
      </c>
      <c r="V1778" s="19">
        <v>0</v>
      </c>
      <c r="W1778" s="19">
        <v>0</v>
      </c>
      <c r="X1778" s="19">
        <v>0</v>
      </c>
      <c r="Y1778" s="19">
        <v>0</v>
      </c>
      <c r="Z1778" s="19">
        <v>0</v>
      </c>
      <c r="AA1778" s="19">
        <v>0</v>
      </c>
      <c r="AB1778" s="19">
        <v>0</v>
      </c>
      <c r="AC1778" s="19">
        <v>0</v>
      </c>
      <c r="AD1778" s="16">
        <v>99999</v>
      </c>
      <c r="AE1778" s="19">
        <v>0</v>
      </c>
      <c r="AF1778" s="19">
        <v>0</v>
      </c>
      <c r="AG1778" s="11">
        <v>2</v>
      </c>
      <c r="AH1778" s="11">
        <v>0</v>
      </c>
      <c r="AI1778" s="11">
        <v>0</v>
      </c>
      <c r="AJ1778" s="11">
        <v>0</v>
      </c>
      <c r="AK1778" s="19">
        <v>0</v>
      </c>
      <c r="AL1778" s="19">
        <v>0</v>
      </c>
      <c r="AM1778" s="19">
        <v>0</v>
      </c>
      <c r="AN1778" s="19">
        <v>0</v>
      </c>
      <c r="AO1778" s="19">
        <v>1000</v>
      </c>
      <c r="AP1778" s="19">
        <v>0</v>
      </c>
      <c r="AQ1778" s="19">
        <v>0</v>
      </c>
      <c r="AR1778" s="11">
        <v>90104002</v>
      </c>
      <c r="AS1778" s="19" t="s">
        <v>162</v>
      </c>
      <c r="AT1778" s="14" t="s">
        <v>218</v>
      </c>
      <c r="AU1778" s="19" t="s">
        <v>251</v>
      </c>
      <c r="AV1778" s="19">
        <v>0</v>
      </c>
      <c r="AW1778" s="19">
        <v>0</v>
      </c>
      <c r="AX1778" s="20" t="s">
        <v>164</v>
      </c>
      <c r="AY1778" s="20" t="s">
        <v>162</v>
      </c>
      <c r="AZ1778" s="18">
        <v>0</v>
      </c>
      <c r="BA1778" s="18">
        <v>0</v>
      </c>
      <c r="BB1778" s="76" t="s">
        <v>440</v>
      </c>
      <c r="BC1778" s="19">
        <v>0</v>
      </c>
      <c r="BD1778" s="16">
        <v>0</v>
      </c>
      <c r="BE1778" s="19">
        <v>0</v>
      </c>
      <c r="BF1778" s="19">
        <v>0</v>
      </c>
      <c r="BG1778" s="19">
        <v>0</v>
      </c>
      <c r="BH1778" s="19">
        <v>0</v>
      </c>
      <c r="BI1778" s="14">
        <v>0</v>
      </c>
      <c r="BJ1778" s="11">
        <v>0</v>
      </c>
      <c r="BK1778" s="11">
        <v>0</v>
      </c>
      <c r="BL1778" s="11">
        <v>0</v>
      </c>
      <c r="BM1778" s="11">
        <v>0</v>
      </c>
      <c r="BN1778" s="11">
        <v>0</v>
      </c>
      <c r="BO1778" s="11">
        <v>0</v>
      </c>
      <c r="BP1778" s="11">
        <v>0</v>
      </c>
      <c r="BQ1778" s="46">
        <v>0</v>
      </c>
    </row>
    <row r="1779" ht="20.1" customHeight="1" spans="3:69">
      <c r="C1779" s="19">
        <v>90010406</v>
      </c>
      <c r="D1779" s="20" t="s">
        <v>2495</v>
      </c>
      <c r="E1779" s="19">
        <v>1</v>
      </c>
      <c r="F1779" s="19">
        <v>60010500</v>
      </c>
      <c r="G1779" s="19">
        <v>0</v>
      </c>
      <c r="H1779" s="18">
        <v>0</v>
      </c>
      <c r="I1779" s="19">
        <v>1</v>
      </c>
      <c r="J1779" s="19">
        <v>0</v>
      </c>
      <c r="K1779" s="19">
        <v>0</v>
      </c>
      <c r="L1779" s="19">
        <v>0</v>
      </c>
      <c r="M1779" s="19">
        <v>0</v>
      </c>
      <c r="N1779" s="14">
        <v>2</v>
      </c>
      <c r="O1779" s="19">
        <v>2</v>
      </c>
      <c r="P1779" s="19">
        <v>0.6</v>
      </c>
      <c r="Q1779" s="19">
        <v>0</v>
      </c>
      <c r="R1779" s="11">
        <v>0</v>
      </c>
      <c r="S1779" s="18">
        <v>0</v>
      </c>
      <c r="T1779" s="16">
        <v>1</v>
      </c>
      <c r="U1779" s="19">
        <v>2</v>
      </c>
      <c r="V1779" s="19">
        <v>0</v>
      </c>
      <c r="W1779" s="19">
        <v>0</v>
      </c>
      <c r="X1779" s="19">
        <v>0</v>
      </c>
      <c r="Y1779" s="19">
        <v>0</v>
      </c>
      <c r="Z1779" s="19">
        <v>0</v>
      </c>
      <c r="AA1779" s="19">
        <v>0</v>
      </c>
      <c r="AB1779" s="19">
        <v>0</v>
      </c>
      <c r="AC1779" s="19">
        <v>0</v>
      </c>
      <c r="AD1779" s="19">
        <v>20</v>
      </c>
      <c r="AE1779" s="19">
        <v>0</v>
      </c>
      <c r="AF1779" s="19">
        <v>0</v>
      </c>
      <c r="AG1779" s="11">
        <v>2</v>
      </c>
      <c r="AH1779" s="11">
        <v>0</v>
      </c>
      <c r="AI1779" s="11">
        <v>0</v>
      </c>
      <c r="AJ1779" s="11">
        <v>0</v>
      </c>
      <c r="AK1779" s="19">
        <v>0</v>
      </c>
      <c r="AL1779" s="19">
        <v>0</v>
      </c>
      <c r="AM1779" s="19">
        <v>0</v>
      </c>
      <c r="AN1779" s="19">
        <v>0</v>
      </c>
      <c r="AO1779" s="19">
        <v>1000</v>
      </c>
      <c r="AP1779" s="19">
        <v>0</v>
      </c>
      <c r="AQ1779" s="19">
        <v>0</v>
      </c>
      <c r="AR1779" s="11">
        <v>90103001</v>
      </c>
      <c r="AS1779" s="19" t="s">
        <v>162</v>
      </c>
      <c r="AT1779" s="14" t="s">
        <v>218</v>
      </c>
      <c r="AU1779" s="19" t="s">
        <v>251</v>
      </c>
      <c r="AV1779" s="19">
        <v>0</v>
      </c>
      <c r="AW1779" s="19">
        <v>40000003</v>
      </c>
      <c r="AX1779" s="20" t="s">
        <v>164</v>
      </c>
      <c r="AY1779" s="20" t="s">
        <v>162</v>
      </c>
      <c r="AZ1779" s="18">
        <v>0</v>
      </c>
      <c r="BA1779" s="18">
        <v>0</v>
      </c>
      <c r="BB1779" s="76" t="s">
        <v>2496</v>
      </c>
      <c r="BC1779" s="19">
        <v>0</v>
      </c>
      <c r="BD1779" s="16">
        <v>0</v>
      </c>
      <c r="BE1779" s="19">
        <v>0</v>
      </c>
      <c r="BF1779" s="19">
        <v>0</v>
      </c>
      <c r="BG1779" s="19">
        <v>0</v>
      </c>
      <c r="BH1779" s="19">
        <v>0</v>
      </c>
      <c r="BI1779" s="14">
        <v>0</v>
      </c>
      <c r="BJ1779" s="11">
        <v>0</v>
      </c>
      <c r="BK1779" s="11">
        <v>0</v>
      </c>
      <c r="BL1779" s="11">
        <v>0</v>
      </c>
      <c r="BM1779" s="11">
        <v>0</v>
      </c>
      <c r="BN1779" s="11">
        <v>0</v>
      </c>
      <c r="BO1779" s="11">
        <v>0</v>
      </c>
      <c r="BP1779" s="11">
        <v>0</v>
      </c>
      <c r="BQ1779" s="46">
        <v>0</v>
      </c>
    </row>
    <row r="1780" ht="20.1" customHeight="1" spans="3:69">
      <c r="C1780" s="19">
        <v>90010501</v>
      </c>
      <c r="D1780" s="20" t="s">
        <v>376</v>
      </c>
      <c r="E1780" s="19">
        <v>1</v>
      </c>
      <c r="F1780" s="19">
        <v>60010300</v>
      </c>
      <c r="G1780" s="19">
        <v>0</v>
      </c>
      <c r="H1780" s="18">
        <v>0</v>
      </c>
      <c r="I1780" s="19">
        <v>1</v>
      </c>
      <c r="J1780" s="19">
        <v>0</v>
      </c>
      <c r="K1780" s="19">
        <v>0</v>
      </c>
      <c r="L1780" s="19">
        <v>0</v>
      </c>
      <c r="M1780" s="19">
        <v>0</v>
      </c>
      <c r="N1780" s="16">
        <v>2</v>
      </c>
      <c r="O1780" s="19">
        <v>1</v>
      </c>
      <c r="P1780" s="19">
        <v>0.5</v>
      </c>
      <c r="Q1780" s="19">
        <v>0</v>
      </c>
      <c r="R1780" s="11">
        <v>0</v>
      </c>
      <c r="S1780" s="18">
        <v>0</v>
      </c>
      <c r="T1780" s="16">
        <v>1</v>
      </c>
      <c r="U1780" s="19">
        <v>2</v>
      </c>
      <c r="V1780" s="19">
        <v>0</v>
      </c>
      <c r="W1780" s="19">
        <v>0.5</v>
      </c>
      <c r="X1780" s="19">
        <v>0</v>
      </c>
      <c r="Y1780" s="19">
        <v>0</v>
      </c>
      <c r="Z1780" s="19">
        <v>0</v>
      </c>
      <c r="AA1780" s="19">
        <v>0</v>
      </c>
      <c r="AB1780" s="19">
        <v>0</v>
      </c>
      <c r="AC1780" s="19">
        <v>0</v>
      </c>
      <c r="AD1780" s="19">
        <v>15</v>
      </c>
      <c r="AE1780" s="19">
        <v>1</v>
      </c>
      <c r="AF1780" s="19">
        <v>3</v>
      </c>
      <c r="AG1780" s="11">
        <v>1</v>
      </c>
      <c r="AH1780" s="11">
        <v>0</v>
      </c>
      <c r="AI1780" s="11">
        <v>0</v>
      </c>
      <c r="AJ1780" s="11">
        <v>1.5</v>
      </c>
      <c r="AK1780" s="19">
        <v>0</v>
      </c>
      <c r="AL1780" s="19">
        <v>0</v>
      </c>
      <c r="AM1780" s="19">
        <v>0</v>
      </c>
      <c r="AN1780" s="19">
        <v>1</v>
      </c>
      <c r="AO1780" s="19">
        <v>360000</v>
      </c>
      <c r="AP1780" s="19">
        <v>0.5</v>
      </c>
      <c r="AQ1780" s="19">
        <v>0</v>
      </c>
      <c r="AR1780" s="11">
        <v>0</v>
      </c>
      <c r="AS1780" s="19" t="s">
        <v>377</v>
      </c>
      <c r="AT1780" s="20" t="s">
        <v>163</v>
      </c>
      <c r="AU1780" s="19" t="s">
        <v>360</v>
      </c>
      <c r="AV1780" s="19">
        <v>10002001</v>
      </c>
      <c r="AW1780" s="19">
        <v>70106001</v>
      </c>
      <c r="AX1780" s="20" t="s">
        <v>234</v>
      </c>
      <c r="AY1780" s="20" t="s">
        <v>378</v>
      </c>
      <c r="AZ1780" s="18">
        <v>0</v>
      </c>
      <c r="BA1780" s="18">
        <v>0</v>
      </c>
      <c r="BB1780" s="76" t="s">
        <v>379</v>
      </c>
      <c r="BC1780" s="19">
        <v>0</v>
      </c>
      <c r="BD1780" s="16">
        <v>0</v>
      </c>
      <c r="BE1780" s="19">
        <v>0</v>
      </c>
      <c r="BF1780" s="19">
        <v>0</v>
      </c>
      <c r="BG1780" s="19">
        <v>0</v>
      </c>
      <c r="BH1780" s="19">
        <v>0</v>
      </c>
      <c r="BI1780" s="14">
        <v>0</v>
      </c>
      <c r="BJ1780" s="11">
        <v>0</v>
      </c>
      <c r="BK1780" s="11">
        <v>0</v>
      </c>
      <c r="BL1780" s="11">
        <v>0</v>
      </c>
      <c r="BM1780" s="11">
        <v>0</v>
      </c>
      <c r="BN1780" s="11">
        <v>0</v>
      </c>
      <c r="BO1780" s="11">
        <v>0</v>
      </c>
      <c r="BP1780" s="11">
        <v>0</v>
      </c>
      <c r="BQ1780" s="46">
        <v>0</v>
      </c>
    </row>
    <row r="1781" ht="20.1" customHeight="1" spans="3:69">
      <c r="C1781" s="19">
        <v>90010502</v>
      </c>
      <c r="D1781" s="17" t="s">
        <v>380</v>
      </c>
      <c r="E1781" s="19">
        <v>1</v>
      </c>
      <c r="F1781" s="16">
        <v>60010100</v>
      </c>
      <c r="G1781" s="19">
        <v>0</v>
      </c>
      <c r="H1781" s="18">
        <v>0</v>
      </c>
      <c r="I1781" s="19">
        <v>1</v>
      </c>
      <c r="J1781" s="19">
        <v>0</v>
      </c>
      <c r="K1781" s="19">
        <v>0</v>
      </c>
      <c r="L1781" s="16">
        <v>0</v>
      </c>
      <c r="M1781" s="16">
        <v>0</v>
      </c>
      <c r="N1781" s="16">
        <v>2</v>
      </c>
      <c r="O1781" s="16">
        <v>1</v>
      </c>
      <c r="P1781" s="16">
        <v>0.3</v>
      </c>
      <c r="Q1781" s="16">
        <v>0</v>
      </c>
      <c r="R1781" s="11">
        <v>0</v>
      </c>
      <c r="S1781" s="16">
        <v>0</v>
      </c>
      <c r="T1781" s="16">
        <v>1</v>
      </c>
      <c r="U1781" s="16">
        <v>2</v>
      </c>
      <c r="V1781" s="16">
        <v>0</v>
      </c>
      <c r="W1781" s="16">
        <v>3</v>
      </c>
      <c r="X1781" s="16">
        <v>0</v>
      </c>
      <c r="Y1781" s="16">
        <v>0</v>
      </c>
      <c r="Z1781" s="16">
        <v>0</v>
      </c>
      <c r="AA1781" s="16">
        <v>0</v>
      </c>
      <c r="AB1781" s="16">
        <v>0</v>
      </c>
      <c r="AC1781" s="16">
        <v>0</v>
      </c>
      <c r="AD1781" s="16">
        <v>12</v>
      </c>
      <c r="AE1781" s="16">
        <v>1</v>
      </c>
      <c r="AF1781" s="16">
        <v>3</v>
      </c>
      <c r="AG1781" s="11">
        <v>6</v>
      </c>
      <c r="AH1781" s="11">
        <v>1</v>
      </c>
      <c r="AI1781" s="11">
        <v>0</v>
      </c>
      <c r="AJ1781" s="11">
        <v>1.5</v>
      </c>
      <c r="AK1781" s="16">
        <v>0</v>
      </c>
      <c r="AL1781" s="16">
        <v>0</v>
      </c>
      <c r="AM1781" s="16">
        <v>0</v>
      </c>
      <c r="AN1781" s="16">
        <v>3</v>
      </c>
      <c r="AO1781" s="16">
        <v>5000</v>
      </c>
      <c r="AP1781" s="16">
        <v>2</v>
      </c>
      <c r="AQ1781" s="16">
        <v>0</v>
      </c>
      <c r="AR1781" s="11">
        <v>0</v>
      </c>
      <c r="AS1781" s="16" t="s">
        <v>162</v>
      </c>
      <c r="AT1781" s="20" t="s">
        <v>163</v>
      </c>
      <c r="AU1781" s="16" t="s">
        <v>353</v>
      </c>
      <c r="AV1781" s="19">
        <v>10000007</v>
      </c>
      <c r="AW1781" s="19">
        <v>90010502</v>
      </c>
      <c r="AX1781" s="17" t="s">
        <v>164</v>
      </c>
      <c r="AY1781" s="16" t="s">
        <v>2497</v>
      </c>
      <c r="AZ1781" s="18">
        <v>0</v>
      </c>
      <c r="BA1781" s="18">
        <v>0</v>
      </c>
      <c r="BB1781" s="39" t="s">
        <v>382</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ht="19.5" customHeight="1" spans="3:69">
      <c r="C1782" s="19">
        <v>90010503</v>
      </c>
      <c r="D1782" s="20" t="s">
        <v>383</v>
      </c>
      <c r="E1782" s="19">
        <v>1</v>
      </c>
      <c r="F1782" s="19">
        <v>60010300</v>
      </c>
      <c r="G1782" s="19">
        <v>0</v>
      </c>
      <c r="H1782" s="18">
        <v>0</v>
      </c>
      <c r="I1782" s="19">
        <v>1</v>
      </c>
      <c r="J1782" s="19">
        <v>0</v>
      </c>
      <c r="K1782" s="19">
        <v>0</v>
      </c>
      <c r="L1782" s="19">
        <v>0</v>
      </c>
      <c r="M1782" s="19">
        <v>0</v>
      </c>
      <c r="N1782" s="16">
        <v>2</v>
      </c>
      <c r="O1782" s="19">
        <v>1</v>
      </c>
      <c r="P1782" s="19">
        <v>0.5</v>
      </c>
      <c r="Q1782" s="19">
        <v>0</v>
      </c>
      <c r="R1782" s="11">
        <v>0</v>
      </c>
      <c r="S1782" s="18">
        <v>0</v>
      </c>
      <c r="T1782" s="16">
        <v>1</v>
      </c>
      <c r="U1782" s="19">
        <v>2</v>
      </c>
      <c r="V1782" s="19">
        <v>0</v>
      </c>
      <c r="W1782" s="19">
        <v>3</v>
      </c>
      <c r="X1782" s="19">
        <v>0</v>
      </c>
      <c r="Y1782" s="19">
        <v>0</v>
      </c>
      <c r="Z1782" s="19">
        <v>0</v>
      </c>
      <c r="AA1782" s="19">
        <v>0</v>
      </c>
      <c r="AB1782" s="19">
        <v>0</v>
      </c>
      <c r="AC1782" s="19">
        <v>0</v>
      </c>
      <c r="AD1782" s="19">
        <v>9</v>
      </c>
      <c r="AE1782" s="19">
        <v>1</v>
      </c>
      <c r="AF1782" s="19">
        <v>2</v>
      </c>
      <c r="AG1782" s="11">
        <v>2</v>
      </c>
      <c r="AH1782" s="11">
        <v>2</v>
      </c>
      <c r="AI1782" s="11">
        <v>0</v>
      </c>
      <c r="AJ1782" s="11">
        <v>3</v>
      </c>
      <c r="AK1782" s="19">
        <v>0</v>
      </c>
      <c r="AL1782" s="19">
        <v>0</v>
      </c>
      <c r="AM1782" s="19">
        <v>0</v>
      </c>
      <c r="AN1782" s="19">
        <v>2</v>
      </c>
      <c r="AO1782" s="19">
        <v>30000</v>
      </c>
      <c r="AP1782" s="19">
        <v>2</v>
      </c>
      <c r="AQ1782" s="19">
        <v>4</v>
      </c>
      <c r="AR1782" s="11">
        <v>0</v>
      </c>
      <c r="AS1782" s="19" t="s">
        <v>162</v>
      </c>
      <c r="AT1782" s="20" t="s">
        <v>163</v>
      </c>
      <c r="AU1782" s="19" t="s">
        <v>360</v>
      </c>
      <c r="AV1782" s="19">
        <v>10003002</v>
      </c>
      <c r="AW1782" s="19">
        <v>70106005</v>
      </c>
      <c r="AX1782" s="20" t="s">
        <v>384</v>
      </c>
      <c r="AY1782" s="20">
        <v>0</v>
      </c>
      <c r="AZ1782" s="18">
        <v>0</v>
      </c>
      <c r="BA1782" s="18">
        <v>0</v>
      </c>
      <c r="BB1782" s="76" t="s">
        <v>379</v>
      </c>
      <c r="BC1782" s="19">
        <v>0</v>
      </c>
      <c r="BD1782" s="16">
        <v>0</v>
      </c>
      <c r="BE1782" s="19">
        <v>0</v>
      </c>
      <c r="BF1782" s="19">
        <v>0</v>
      </c>
      <c r="BG1782" s="19">
        <v>0</v>
      </c>
      <c r="BH1782" s="19">
        <v>0</v>
      </c>
      <c r="BI1782" s="14">
        <v>0</v>
      </c>
      <c r="BJ1782" s="11">
        <v>0</v>
      </c>
      <c r="BK1782" s="11">
        <v>0</v>
      </c>
      <c r="BL1782" s="11">
        <v>0</v>
      </c>
      <c r="BM1782" s="11">
        <v>0</v>
      </c>
      <c r="BN1782" s="11">
        <v>0</v>
      </c>
      <c r="BO1782" s="11">
        <v>0</v>
      </c>
      <c r="BP1782" s="11">
        <v>0</v>
      </c>
      <c r="BQ1782" s="46">
        <v>0</v>
      </c>
    </row>
    <row r="1783" ht="20.1" customHeight="1" spans="3:69">
      <c r="C1783" s="19">
        <v>90010504</v>
      </c>
      <c r="D1783" s="20" t="s">
        <v>373</v>
      </c>
      <c r="E1783" s="19">
        <v>1</v>
      </c>
      <c r="F1783" s="19">
        <v>60010500</v>
      </c>
      <c r="G1783" s="19">
        <v>0</v>
      </c>
      <c r="H1783" s="18">
        <v>0</v>
      </c>
      <c r="I1783" s="19">
        <v>1</v>
      </c>
      <c r="J1783" s="19">
        <v>0</v>
      </c>
      <c r="K1783" s="19">
        <v>0</v>
      </c>
      <c r="L1783" s="19">
        <v>0</v>
      </c>
      <c r="M1783" s="19">
        <v>0</v>
      </c>
      <c r="N1783" s="16">
        <v>2</v>
      </c>
      <c r="O1783" s="19">
        <v>2</v>
      </c>
      <c r="P1783" s="19">
        <v>0.6</v>
      </c>
      <c r="Q1783" s="19">
        <v>0</v>
      </c>
      <c r="R1783" s="11">
        <v>0</v>
      </c>
      <c r="S1783" s="18">
        <v>0</v>
      </c>
      <c r="T1783" s="16">
        <v>1</v>
      </c>
      <c r="U1783" s="19">
        <v>2</v>
      </c>
      <c r="V1783" s="19">
        <v>0</v>
      </c>
      <c r="W1783" s="19">
        <v>0</v>
      </c>
      <c r="X1783" s="19">
        <v>0</v>
      </c>
      <c r="Y1783" s="19">
        <v>0</v>
      </c>
      <c r="Z1783" s="19">
        <v>0</v>
      </c>
      <c r="AA1783" s="19">
        <v>0</v>
      </c>
      <c r="AB1783" s="19">
        <v>0</v>
      </c>
      <c r="AC1783" s="19">
        <v>0</v>
      </c>
      <c r="AD1783" s="16">
        <v>30</v>
      </c>
      <c r="AE1783" s="19">
        <v>0</v>
      </c>
      <c r="AF1783" s="19">
        <v>0</v>
      </c>
      <c r="AG1783" s="11">
        <v>2</v>
      </c>
      <c r="AH1783" s="11">
        <v>0</v>
      </c>
      <c r="AI1783" s="11">
        <v>0</v>
      </c>
      <c r="AJ1783" s="11">
        <v>0</v>
      </c>
      <c r="AK1783" s="19">
        <v>0</v>
      </c>
      <c r="AL1783" s="19">
        <v>0</v>
      </c>
      <c r="AM1783" s="19">
        <v>0</v>
      </c>
      <c r="AN1783" s="19">
        <v>0</v>
      </c>
      <c r="AO1783" s="19">
        <v>1000</v>
      </c>
      <c r="AP1783" s="19">
        <v>0</v>
      </c>
      <c r="AQ1783" s="19">
        <v>0</v>
      </c>
      <c r="AR1783" s="11">
        <v>90104002</v>
      </c>
      <c r="AS1783" s="19" t="s">
        <v>162</v>
      </c>
      <c r="AT1783" s="20" t="s">
        <v>163</v>
      </c>
      <c r="AU1783" s="19" t="s">
        <v>251</v>
      </c>
      <c r="AV1783" s="19">
        <v>0</v>
      </c>
      <c r="AW1783" s="19">
        <v>0</v>
      </c>
      <c r="AX1783" s="20" t="s">
        <v>164</v>
      </c>
      <c r="AY1783" s="20" t="s">
        <v>162</v>
      </c>
      <c r="AZ1783" s="18">
        <v>0</v>
      </c>
      <c r="BA1783" s="18">
        <v>0</v>
      </c>
      <c r="BB1783" s="76" t="s">
        <v>385</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ht="20.1" customHeight="1" spans="3:69">
      <c r="C1784" s="19">
        <v>90010505</v>
      </c>
      <c r="D1784" s="17" t="s">
        <v>386</v>
      </c>
      <c r="E1784" s="19">
        <v>1</v>
      </c>
      <c r="F1784" s="16">
        <v>60010300</v>
      </c>
      <c r="G1784" s="19">
        <v>0</v>
      </c>
      <c r="H1784" s="18">
        <v>0</v>
      </c>
      <c r="I1784" s="19">
        <v>1</v>
      </c>
      <c r="J1784" s="19">
        <v>0</v>
      </c>
      <c r="K1784" s="19">
        <v>0</v>
      </c>
      <c r="L1784" s="16">
        <v>0</v>
      </c>
      <c r="M1784" s="16">
        <v>0</v>
      </c>
      <c r="N1784" s="16">
        <v>2</v>
      </c>
      <c r="O1784" s="16">
        <v>1</v>
      </c>
      <c r="P1784" s="16">
        <v>0.6</v>
      </c>
      <c r="Q1784" s="16">
        <v>0</v>
      </c>
      <c r="R1784" s="11">
        <v>0</v>
      </c>
      <c r="S1784" s="16">
        <v>0</v>
      </c>
      <c r="T1784" s="16">
        <v>1</v>
      </c>
      <c r="U1784" s="16">
        <v>2</v>
      </c>
      <c r="V1784" s="16">
        <v>0</v>
      </c>
      <c r="W1784" s="16">
        <v>0</v>
      </c>
      <c r="X1784" s="16">
        <v>0</v>
      </c>
      <c r="Y1784" s="16">
        <v>0</v>
      </c>
      <c r="Z1784" s="16">
        <v>0</v>
      </c>
      <c r="AA1784" s="16">
        <v>0</v>
      </c>
      <c r="AB1784" s="16">
        <v>0</v>
      </c>
      <c r="AC1784" s="16">
        <v>0</v>
      </c>
      <c r="AD1784" s="16">
        <v>20</v>
      </c>
      <c r="AE1784" s="16">
        <v>0</v>
      </c>
      <c r="AF1784" s="16">
        <v>0</v>
      </c>
      <c r="AG1784" s="11">
        <v>2</v>
      </c>
      <c r="AH1784" s="11">
        <v>2</v>
      </c>
      <c r="AI1784" s="11">
        <v>0</v>
      </c>
      <c r="AJ1784" s="11">
        <v>1.5</v>
      </c>
      <c r="AK1784" s="16">
        <v>0</v>
      </c>
      <c r="AL1784" s="16">
        <v>0</v>
      </c>
      <c r="AM1784" s="16">
        <v>0</v>
      </c>
      <c r="AN1784" s="16">
        <v>1</v>
      </c>
      <c r="AO1784" s="16">
        <v>3000</v>
      </c>
      <c r="AP1784" s="16">
        <v>0.5</v>
      </c>
      <c r="AQ1784" s="16">
        <v>0</v>
      </c>
      <c r="AR1784" s="11">
        <v>0</v>
      </c>
      <c r="AS1784" s="16" t="s">
        <v>162</v>
      </c>
      <c r="AT1784" s="20" t="s">
        <v>163</v>
      </c>
      <c r="AU1784" s="16" t="s">
        <v>360</v>
      </c>
      <c r="AV1784" s="19">
        <v>0</v>
      </c>
      <c r="AW1784" s="19">
        <v>0</v>
      </c>
      <c r="AX1784" s="17" t="s">
        <v>348</v>
      </c>
      <c r="AY1784" s="16" t="s">
        <v>387</v>
      </c>
      <c r="AZ1784" s="18">
        <v>0</v>
      </c>
      <c r="BA1784" s="18">
        <v>0</v>
      </c>
      <c r="BB1784" s="39" t="s">
        <v>388</v>
      </c>
      <c r="BC1784" s="16">
        <v>0</v>
      </c>
      <c r="BD1784" s="16">
        <v>0</v>
      </c>
      <c r="BE1784" s="16">
        <v>0</v>
      </c>
      <c r="BF1784" s="16">
        <v>0</v>
      </c>
      <c r="BG1784" s="16">
        <v>0</v>
      </c>
      <c r="BH1784" s="16">
        <v>0</v>
      </c>
      <c r="BI1784" s="14">
        <v>0</v>
      </c>
      <c r="BJ1784" s="11">
        <v>0</v>
      </c>
      <c r="BK1784" s="11">
        <v>0</v>
      </c>
      <c r="BL1784" s="11">
        <v>0</v>
      </c>
      <c r="BM1784" s="11">
        <v>0</v>
      </c>
      <c r="BN1784" s="11">
        <v>0</v>
      </c>
      <c r="BO1784" s="11">
        <v>0</v>
      </c>
      <c r="BP1784" s="11">
        <v>0</v>
      </c>
      <c r="BQ1784" s="46">
        <v>0</v>
      </c>
    </row>
    <row r="1785" ht="20.1" customHeight="1" spans="3:69">
      <c r="C1785" s="19">
        <v>90010901</v>
      </c>
      <c r="D1785" s="242" t="s">
        <v>2498</v>
      </c>
      <c r="E1785" s="16">
        <v>1</v>
      </c>
      <c r="F1785" s="16">
        <v>62021401</v>
      </c>
      <c r="G1785" s="19">
        <f>C1786</f>
        <v>90010902</v>
      </c>
      <c r="H1785" s="18">
        <v>0</v>
      </c>
      <c r="I1785" s="16">
        <v>27</v>
      </c>
      <c r="J1785" s="16">
        <v>2</v>
      </c>
      <c r="K1785" s="16">
        <v>0</v>
      </c>
      <c r="L1785" s="19">
        <v>0</v>
      </c>
      <c r="M1785" s="19">
        <v>0</v>
      </c>
      <c r="N1785" s="19">
        <v>2</v>
      </c>
      <c r="O1785" s="19">
        <v>2</v>
      </c>
      <c r="P1785" s="19">
        <v>0.95</v>
      </c>
      <c r="Q1785" s="19">
        <v>0</v>
      </c>
      <c r="R1785" s="11">
        <v>0</v>
      </c>
      <c r="S1785" s="18">
        <v>0</v>
      </c>
      <c r="T1785" s="16">
        <v>1</v>
      </c>
      <c r="U1785" s="19">
        <v>2</v>
      </c>
      <c r="V1785" s="19">
        <v>0</v>
      </c>
      <c r="W1785" s="19">
        <v>1.2</v>
      </c>
      <c r="X1785" s="19">
        <v>500</v>
      </c>
      <c r="Y1785" s="19">
        <v>0</v>
      </c>
      <c r="Z1785" s="19">
        <v>0</v>
      </c>
      <c r="AA1785" s="19">
        <v>0</v>
      </c>
      <c r="AB1785" s="19">
        <v>0</v>
      </c>
      <c r="AC1785" s="19">
        <v>0</v>
      </c>
      <c r="AD1785" s="19">
        <v>6</v>
      </c>
      <c r="AE1785" s="19">
        <v>1</v>
      </c>
      <c r="AF1785" s="19">
        <v>3</v>
      </c>
      <c r="AG1785" s="11">
        <v>2</v>
      </c>
      <c r="AH1785" s="11">
        <v>1</v>
      </c>
      <c r="AI1785" s="11">
        <v>0</v>
      </c>
      <c r="AJ1785" s="11">
        <v>7</v>
      </c>
      <c r="AK1785" s="19">
        <v>0</v>
      </c>
      <c r="AL1785" s="19">
        <v>0</v>
      </c>
      <c r="AM1785" s="19">
        <v>6</v>
      </c>
      <c r="AN1785" s="19">
        <v>0.25</v>
      </c>
      <c r="AO1785" s="19">
        <v>6000</v>
      </c>
      <c r="AP1785" s="19">
        <v>0</v>
      </c>
      <c r="AQ1785" s="19">
        <v>0</v>
      </c>
      <c r="AR1785" s="11">
        <v>0</v>
      </c>
      <c r="AS1785" s="19">
        <v>92014001</v>
      </c>
      <c r="AT1785" s="20" t="s">
        <v>262</v>
      </c>
      <c r="AU1785" s="19" t="s">
        <v>263</v>
      </c>
      <c r="AV1785" s="19">
        <v>10002001</v>
      </c>
      <c r="AW1785" s="19">
        <v>21101040</v>
      </c>
      <c r="AX1785" s="20" t="s">
        <v>234</v>
      </c>
      <c r="AY1785" s="20" t="s">
        <v>969</v>
      </c>
      <c r="AZ1785" s="18">
        <v>0</v>
      </c>
      <c r="BA1785" s="18">
        <v>0</v>
      </c>
      <c r="BB1785" s="169"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9">
        <v>0</v>
      </c>
      <c r="BD1785" s="16">
        <v>0</v>
      </c>
      <c r="BE1785" s="19">
        <v>0</v>
      </c>
      <c r="BF1785" s="19">
        <v>0</v>
      </c>
      <c r="BG1785" s="19">
        <v>0</v>
      </c>
      <c r="BH1785" s="19">
        <v>0</v>
      </c>
      <c r="BI1785" s="14">
        <v>0</v>
      </c>
      <c r="BJ1785" s="11">
        <v>0</v>
      </c>
      <c r="BK1785" s="11">
        <v>0</v>
      </c>
      <c r="BL1785" s="11">
        <v>0</v>
      </c>
      <c r="BM1785" s="11">
        <v>0</v>
      </c>
      <c r="BN1785" s="11">
        <v>0</v>
      </c>
      <c r="BO1785" s="11">
        <v>0</v>
      </c>
      <c r="BP1785" s="11">
        <v>0</v>
      </c>
      <c r="BQ1785" s="46">
        <v>0</v>
      </c>
    </row>
    <row r="1786" ht="19.5" customHeight="1" spans="3:69">
      <c r="C1786" s="16">
        <v>90010902</v>
      </c>
      <c r="D1786" s="242" t="s">
        <v>2499</v>
      </c>
      <c r="E1786" s="16">
        <v>1</v>
      </c>
      <c r="F1786" s="19">
        <v>62021301</v>
      </c>
      <c r="G1786" s="16">
        <v>62021203</v>
      </c>
      <c r="H1786" s="18">
        <v>0</v>
      </c>
      <c r="I1786" s="16">
        <v>32</v>
      </c>
      <c r="J1786" s="16">
        <v>2</v>
      </c>
      <c r="K1786" s="16">
        <v>0</v>
      </c>
      <c r="L1786" s="19">
        <v>0</v>
      </c>
      <c r="M1786" s="19">
        <v>0</v>
      </c>
      <c r="N1786" s="19">
        <v>2</v>
      </c>
      <c r="O1786" s="19">
        <v>2</v>
      </c>
      <c r="P1786" s="19">
        <v>0.95</v>
      </c>
      <c r="Q1786" s="19">
        <v>0</v>
      </c>
      <c r="R1786" s="11">
        <v>0</v>
      </c>
      <c r="S1786" s="18">
        <v>0</v>
      </c>
      <c r="T1786" s="16">
        <v>1</v>
      </c>
      <c r="U1786" s="19">
        <v>2</v>
      </c>
      <c r="V1786" s="19">
        <v>0</v>
      </c>
      <c r="W1786" s="19">
        <v>2.5</v>
      </c>
      <c r="X1786" s="19">
        <v>1500</v>
      </c>
      <c r="Y1786" s="19">
        <v>0</v>
      </c>
      <c r="Z1786" s="19">
        <v>0</v>
      </c>
      <c r="AA1786" s="19">
        <v>0</v>
      </c>
      <c r="AB1786" s="19">
        <v>0</v>
      </c>
      <c r="AC1786" s="19">
        <v>0</v>
      </c>
      <c r="AD1786" s="19">
        <v>12</v>
      </c>
      <c r="AE1786" s="19">
        <v>1</v>
      </c>
      <c r="AF1786" s="19">
        <v>3</v>
      </c>
      <c r="AG1786" s="11">
        <v>2</v>
      </c>
      <c r="AH1786" s="11">
        <v>2</v>
      </c>
      <c r="AI1786" s="11">
        <v>0</v>
      </c>
      <c r="AJ1786" s="11">
        <v>4</v>
      </c>
      <c r="AK1786" s="19">
        <v>0</v>
      </c>
      <c r="AL1786" s="19">
        <v>3</v>
      </c>
      <c r="AM1786" s="19">
        <v>0</v>
      </c>
      <c r="AN1786" s="19">
        <v>0.25</v>
      </c>
      <c r="AO1786" s="19">
        <v>2000</v>
      </c>
      <c r="AP1786" s="19">
        <v>0</v>
      </c>
      <c r="AQ1786" s="19">
        <v>10</v>
      </c>
      <c r="AR1786" s="11">
        <v>0</v>
      </c>
      <c r="AS1786" s="19">
        <v>92002001</v>
      </c>
      <c r="AT1786" s="20" t="s">
        <v>163</v>
      </c>
      <c r="AU1786" s="19" t="s">
        <v>360</v>
      </c>
      <c r="AV1786" s="19">
        <v>10003002</v>
      </c>
      <c r="AW1786" s="19">
        <v>21101030</v>
      </c>
      <c r="AX1786" s="20" t="s">
        <v>384</v>
      </c>
      <c r="AY1786" s="20">
        <v>0</v>
      </c>
      <c r="AZ1786" s="18">
        <v>0</v>
      </c>
      <c r="BA1786" s="18">
        <v>0</v>
      </c>
      <c r="BB1786" s="169"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9">
        <v>0</v>
      </c>
      <c r="BD1786" s="16">
        <v>0</v>
      </c>
      <c r="BE1786" s="19">
        <v>0</v>
      </c>
      <c r="BF1786" s="19">
        <v>0</v>
      </c>
      <c r="BG1786" s="19">
        <v>0</v>
      </c>
      <c r="BH1786" s="19">
        <v>0</v>
      </c>
      <c r="BI1786" s="14">
        <v>0</v>
      </c>
      <c r="BJ1786" s="11">
        <v>0</v>
      </c>
      <c r="BK1786" s="11">
        <v>0</v>
      </c>
      <c r="BL1786" s="11">
        <v>0</v>
      </c>
      <c r="BM1786" s="11">
        <v>0</v>
      </c>
      <c r="BN1786" s="11">
        <v>0</v>
      </c>
      <c r="BO1786" s="11">
        <v>0</v>
      </c>
      <c r="BP1786" s="11">
        <v>0</v>
      </c>
      <c r="BQ1786" s="46">
        <v>0</v>
      </c>
    </row>
    <row r="1787" ht="19.5" customHeight="1" spans="3:69">
      <c r="C1787" s="19">
        <v>90010903</v>
      </c>
      <c r="D1787" s="242" t="s">
        <v>2500</v>
      </c>
      <c r="E1787" s="16">
        <v>1</v>
      </c>
      <c r="F1787" s="19">
        <v>62021301</v>
      </c>
      <c r="G1787" s="16">
        <v>62021203</v>
      </c>
      <c r="H1787" s="18">
        <v>0</v>
      </c>
      <c r="I1787" s="16">
        <v>32</v>
      </c>
      <c r="J1787" s="16">
        <v>2</v>
      </c>
      <c r="K1787" s="16">
        <v>0</v>
      </c>
      <c r="L1787" s="19">
        <v>0</v>
      </c>
      <c r="M1787" s="19">
        <v>0</v>
      </c>
      <c r="N1787" s="19">
        <v>2</v>
      </c>
      <c r="O1787" s="19">
        <v>2</v>
      </c>
      <c r="P1787" s="19">
        <v>0.95</v>
      </c>
      <c r="Q1787" s="19">
        <v>0</v>
      </c>
      <c r="R1787" s="11">
        <v>0</v>
      </c>
      <c r="S1787" s="18">
        <v>0</v>
      </c>
      <c r="T1787" s="16">
        <v>1</v>
      </c>
      <c r="U1787" s="19">
        <v>2</v>
      </c>
      <c r="V1787" s="19">
        <v>0</v>
      </c>
      <c r="W1787" s="19">
        <v>2.5</v>
      </c>
      <c r="X1787" s="19">
        <v>1500</v>
      </c>
      <c r="Y1787" s="19">
        <v>0</v>
      </c>
      <c r="Z1787" s="19">
        <v>0</v>
      </c>
      <c r="AA1787" s="19">
        <v>0</v>
      </c>
      <c r="AB1787" s="19">
        <v>0</v>
      </c>
      <c r="AC1787" s="19">
        <v>0</v>
      </c>
      <c r="AD1787" s="19">
        <v>12</v>
      </c>
      <c r="AE1787" s="19">
        <v>1</v>
      </c>
      <c r="AF1787" s="19">
        <v>3</v>
      </c>
      <c r="AG1787" s="11">
        <v>2</v>
      </c>
      <c r="AH1787" s="11">
        <v>2</v>
      </c>
      <c r="AI1787" s="11">
        <v>0</v>
      </c>
      <c r="AJ1787" s="11">
        <v>4</v>
      </c>
      <c r="AK1787" s="19">
        <v>0</v>
      </c>
      <c r="AL1787" s="19">
        <v>3</v>
      </c>
      <c r="AM1787" s="19">
        <v>0</v>
      </c>
      <c r="AN1787" s="19">
        <v>0.25</v>
      </c>
      <c r="AO1787" s="19">
        <v>2000</v>
      </c>
      <c r="AP1787" s="19">
        <v>0</v>
      </c>
      <c r="AQ1787" s="19">
        <v>10</v>
      </c>
      <c r="AR1787" s="11">
        <v>0</v>
      </c>
      <c r="AS1787" s="19">
        <v>92002001</v>
      </c>
      <c r="AT1787" s="20" t="s">
        <v>163</v>
      </c>
      <c r="AU1787" s="19" t="s">
        <v>360</v>
      </c>
      <c r="AV1787" s="19">
        <v>10003002</v>
      </c>
      <c r="AW1787" s="19">
        <v>21101030</v>
      </c>
      <c r="AX1787" s="20" t="s">
        <v>384</v>
      </c>
      <c r="AY1787" s="20">
        <v>0</v>
      </c>
      <c r="AZ1787" s="18">
        <v>0</v>
      </c>
      <c r="BA1787" s="18">
        <v>0</v>
      </c>
      <c r="BB1787" s="169"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9">
        <v>0</v>
      </c>
      <c r="BD1787" s="16">
        <v>0</v>
      </c>
      <c r="BE1787" s="19">
        <v>0</v>
      </c>
      <c r="BF1787" s="19">
        <v>0</v>
      </c>
      <c r="BG1787" s="19">
        <v>0</v>
      </c>
      <c r="BH1787" s="19">
        <v>0</v>
      </c>
      <c r="BI1787" s="14">
        <v>0</v>
      </c>
      <c r="BJ1787" s="11">
        <v>0</v>
      </c>
      <c r="BK1787" s="11">
        <v>0</v>
      </c>
      <c r="BL1787" s="11">
        <v>0</v>
      </c>
      <c r="BM1787" s="11">
        <v>0</v>
      </c>
      <c r="BN1787" s="11">
        <v>0</v>
      </c>
      <c r="BO1787" s="11">
        <v>0</v>
      </c>
      <c r="BP1787" s="11">
        <v>0</v>
      </c>
      <c r="BQ1787" s="46">
        <v>0</v>
      </c>
    </row>
    <row r="1788" ht="19.5" customHeight="1" spans="3:69">
      <c r="C1788" s="16">
        <v>90010904</v>
      </c>
      <c r="D1788" s="20" t="s">
        <v>2501</v>
      </c>
      <c r="E1788" s="19">
        <v>1</v>
      </c>
      <c r="F1788" s="19">
        <v>60010300</v>
      </c>
      <c r="G1788" s="19">
        <v>0</v>
      </c>
      <c r="H1788" s="18">
        <v>0</v>
      </c>
      <c r="I1788" s="19">
        <v>1</v>
      </c>
      <c r="J1788" s="19">
        <v>0</v>
      </c>
      <c r="K1788" s="19">
        <v>0</v>
      </c>
      <c r="L1788" s="19">
        <v>0</v>
      </c>
      <c r="M1788" s="19">
        <v>0</v>
      </c>
      <c r="N1788" s="16">
        <v>1</v>
      </c>
      <c r="O1788" s="19">
        <v>0</v>
      </c>
      <c r="P1788" s="19">
        <v>0</v>
      </c>
      <c r="Q1788" s="19">
        <v>0</v>
      </c>
      <c r="R1788" s="11">
        <v>0</v>
      </c>
      <c r="S1788" s="18">
        <v>0</v>
      </c>
      <c r="T1788" s="16">
        <v>1</v>
      </c>
      <c r="U1788" s="19">
        <v>2</v>
      </c>
      <c r="V1788" s="19">
        <v>0</v>
      </c>
      <c r="W1788" s="19">
        <v>3</v>
      </c>
      <c r="X1788" s="19">
        <v>0</v>
      </c>
      <c r="Y1788" s="19">
        <v>0</v>
      </c>
      <c r="Z1788" s="19">
        <v>0</v>
      </c>
      <c r="AA1788" s="19">
        <v>0</v>
      </c>
      <c r="AB1788" s="19">
        <v>0</v>
      </c>
      <c r="AC1788" s="19">
        <v>0</v>
      </c>
      <c r="AD1788" s="19">
        <v>9</v>
      </c>
      <c r="AE1788" s="19">
        <v>1</v>
      </c>
      <c r="AF1788" s="19">
        <v>2</v>
      </c>
      <c r="AG1788" s="11">
        <v>2</v>
      </c>
      <c r="AH1788" s="11">
        <v>2</v>
      </c>
      <c r="AI1788" s="11">
        <v>0</v>
      </c>
      <c r="AJ1788" s="11">
        <v>3</v>
      </c>
      <c r="AK1788" s="19">
        <v>0</v>
      </c>
      <c r="AL1788" s="19">
        <v>0</v>
      </c>
      <c r="AM1788" s="19">
        <v>0</v>
      </c>
      <c r="AN1788" s="19">
        <v>0.5</v>
      </c>
      <c r="AO1788" s="19">
        <v>2000</v>
      </c>
      <c r="AP1788" s="19">
        <v>0</v>
      </c>
      <c r="AQ1788" s="19">
        <v>20</v>
      </c>
      <c r="AR1788" s="11">
        <v>0</v>
      </c>
      <c r="AS1788" s="19" t="s">
        <v>162</v>
      </c>
      <c r="AT1788" s="20" t="s">
        <v>163</v>
      </c>
      <c r="AU1788" s="19" t="s">
        <v>360</v>
      </c>
      <c r="AV1788" s="19">
        <v>10003002</v>
      </c>
      <c r="AW1788" s="19">
        <v>70106005</v>
      </c>
      <c r="AX1788" s="20" t="s">
        <v>1032</v>
      </c>
      <c r="AY1788" s="20">
        <v>0</v>
      </c>
      <c r="AZ1788" s="18">
        <v>0</v>
      </c>
      <c r="BA1788" s="18">
        <v>0</v>
      </c>
      <c r="BB1788" s="76" t="s">
        <v>2502</v>
      </c>
      <c r="BC1788" s="19">
        <v>0</v>
      </c>
      <c r="BD1788" s="16">
        <v>0</v>
      </c>
      <c r="BE1788" s="19">
        <v>0</v>
      </c>
      <c r="BF1788" s="19">
        <v>0</v>
      </c>
      <c r="BG1788" s="19">
        <v>0</v>
      </c>
      <c r="BH1788" s="19">
        <v>0</v>
      </c>
      <c r="BI1788" s="14">
        <v>0</v>
      </c>
      <c r="BJ1788" s="11">
        <v>0</v>
      </c>
      <c r="BK1788" s="11">
        <v>0</v>
      </c>
      <c r="BL1788" s="11">
        <v>0</v>
      </c>
      <c r="BM1788" s="11">
        <v>0</v>
      </c>
      <c r="BN1788" s="11">
        <v>0</v>
      </c>
      <c r="BO1788" s="11">
        <v>0</v>
      </c>
      <c r="BP1788" s="11">
        <v>0</v>
      </c>
      <c r="BQ1788" s="46">
        <v>0</v>
      </c>
    </row>
    <row r="1789" ht="19.5" customHeight="1" spans="3:69">
      <c r="C1789" s="19">
        <v>90010905</v>
      </c>
      <c r="D1789" s="20" t="s">
        <v>2503</v>
      </c>
      <c r="E1789" s="19">
        <v>1</v>
      </c>
      <c r="F1789" s="19">
        <v>60010300</v>
      </c>
      <c r="G1789" s="19">
        <v>0</v>
      </c>
      <c r="H1789" s="18">
        <v>0</v>
      </c>
      <c r="I1789" s="19">
        <v>1</v>
      </c>
      <c r="J1789" s="19">
        <v>0</v>
      </c>
      <c r="K1789" s="19">
        <v>0</v>
      </c>
      <c r="L1789" s="19">
        <v>0</v>
      </c>
      <c r="M1789" s="19">
        <v>0</v>
      </c>
      <c r="N1789" s="16">
        <v>1</v>
      </c>
      <c r="O1789" s="19">
        <v>0</v>
      </c>
      <c r="P1789" s="19">
        <v>0</v>
      </c>
      <c r="Q1789" s="19">
        <v>0</v>
      </c>
      <c r="R1789" s="11">
        <v>0</v>
      </c>
      <c r="S1789" s="18">
        <v>0</v>
      </c>
      <c r="T1789" s="16">
        <v>1</v>
      </c>
      <c r="U1789" s="19">
        <v>2</v>
      </c>
      <c r="V1789" s="19">
        <v>0</v>
      </c>
      <c r="W1789" s="19">
        <v>3</v>
      </c>
      <c r="X1789" s="19">
        <v>0</v>
      </c>
      <c r="Y1789" s="19">
        <v>0</v>
      </c>
      <c r="Z1789" s="19">
        <v>0</v>
      </c>
      <c r="AA1789" s="19">
        <v>0</v>
      </c>
      <c r="AB1789" s="19">
        <v>0</v>
      </c>
      <c r="AC1789" s="19">
        <v>0</v>
      </c>
      <c r="AD1789" s="19">
        <v>9</v>
      </c>
      <c r="AE1789" s="19">
        <v>1</v>
      </c>
      <c r="AF1789" s="19">
        <v>2</v>
      </c>
      <c r="AG1789" s="11">
        <v>2</v>
      </c>
      <c r="AH1789" s="11">
        <v>1</v>
      </c>
      <c r="AI1789" s="11">
        <v>0</v>
      </c>
      <c r="AJ1789" s="11">
        <v>5</v>
      </c>
      <c r="AK1789" s="19">
        <v>0</v>
      </c>
      <c r="AL1789" s="19">
        <v>0</v>
      </c>
      <c r="AM1789" s="19">
        <v>0</v>
      </c>
      <c r="AN1789" s="19">
        <v>0.5</v>
      </c>
      <c r="AO1789" s="19">
        <v>2000</v>
      </c>
      <c r="AP1789" s="19">
        <v>0</v>
      </c>
      <c r="AQ1789" s="19">
        <v>20</v>
      </c>
      <c r="AR1789" s="11">
        <v>0</v>
      </c>
      <c r="AS1789" s="19" t="s">
        <v>162</v>
      </c>
      <c r="AT1789" s="20" t="s">
        <v>163</v>
      </c>
      <c r="AU1789" s="19" t="s">
        <v>360</v>
      </c>
      <c r="AV1789" s="19">
        <v>0</v>
      </c>
      <c r="AW1789" s="19">
        <v>70106005</v>
      </c>
      <c r="AX1789" s="20" t="s">
        <v>1085</v>
      </c>
      <c r="AY1789" s="324" t="s">
        <v>2504</v>
      </c>
      <c r="AZ1789" s="18">
        <v>0</v>
      </c>
      <c r="BA1789" s="18">
        <v>0</v>
      </c>
      <c r="BB1789" s="76" t="s">
        <v>2505</v>
      </c>
      <c r="BC1789" s="19">
        <v>0</v>
      </c>
      <c r="BD1789" s="16">
        <v>0</v>
      </c>
      <c r="BE1789" s="19">
        <v>0</v>
      </c>
      <c r="BF1789" s="19">
        <v>0</v>
      </c>
      <c r="BG1789" s="19">
        <v>0</v>
      </c>
      <c r="BH1789" s="19">
        <v>0</v>
      </c>
      <c r="BI1789" s="14">
        <v>0</v>
      </c>
      <c r="BJ1789" s="11">
        <v>0</v>
      </c>
      <c r="BK1789" s="11">
        <v>0</v>
      </c>
      <c r="BL1789" s="11">
        <v>0</v>
      </c>
      <c r="BM1789" s="11">
        <v>0</v>
      </c>
      <c r="BN1789" s="11">
        <v>0</v>
      </c>
      <c r="BO1789" s="11">
        <v>0</v>
      </c>
      <c r="BP1789" s="11">
        <v>0</v>
      </c>
      <c r="BQ1789" s="46">
        <v>0</v>
      </c>
    </row>
    <row r="1790" ht="19.5" customHeight="1" spans="3:69">
      <c r="C1790" s="16">
        <v>90010906</v>
      </c>
      <c r="D1790" s="17" t="s">
        <v>2506</v>
      </c>
      <c r="E1790" s="16">
        <v>1</v>
      </c>
      <c r="F1790" s="16">
        <v>62011201</v>
      </c>
      <c r="G1790" s="16">
        <v>0</v>
      </c>
      <c r="H1790" s="18">
        <v>0</v>
      </c>
      <c r="I1790" s="16">
        <v>5</v>
      </c>
      <c r="J1790" s="16">
        <v>3</v>
      </c>
      <c r="K1790" s="16">
        <v>0</v>
      </c>
      <c r="L1790" s="16">
        <v>0</v>
      </c>
      <c r="M1790" s="16">
        <v>0</v>
      </c>
      <c r="N1790" s="16">
        <v>1</v>
      </c>
      <c r="O1790" s="16">
        <v>0</v>
      </c>
      <c r="P1790" s="16">
        <v>0</v>
      </c>
      <c r="Q1790" s="16">
        <v>0</v>
      </c>
      <c r="R1790" s="11">
        <v>0</v>
      </c>
      <c r="S1790" s="16">
        <v>0</v>
      </c>
      <c r="T1790" s="16">
        <v>1</v>
      </c>
      <c r="U1790" s="16">
        <v>2</v>
      </c>
      <c r="V1790" s="16">
        <v>0</v>
      </c>
      <c r="W1790" s="16">
        <v>1.5</v>
      </c>
      <c r="X1790" s="16">
        <v>10</v>
      </c>
      <c r="Y1790" s="16">
        <v>1</v>
      </c>
      <c r="Z1790" s="16">
        <v>0</v>
      </c>
      <c r="AA1790" s="16">
        <v>0</v>
      </c>
      <c r="AB1790" s="16">
        <v>0</v>
      </c>
      <c r="AC1790" s="16">
        <v>0</v>
      </c>
      <c r="AD1790" s="16">
        <v>5</v>
      </c>
      <c r="AE1790" s="16">
        <v>1</v>
      </c>
      <c r="AF1790" s="16">
        <v>2</v>
      </c>
      <c r="AG1790" s="11">
        <v>7</v>
      </c>
      <c r="AH1790" s="11">
        <v>0</v>
      </c>
      <c r="AI1790" s="11">
        <v>0</v>
      </c>
      <c r="AJ1790" s="11">
        <v>7</v>
      </c>
      <c r="AK1790" s="16">
        <v>0</v>
      </c>
      <c r="AL1790" s="16">
        <v>0</v>
      </c>
      <c r="AM1790" s="16">
        <v>0</v>
      </c>
      <c r="AN1790" s="16">
        <v>0.5</v>
      </c>
      <c r="AO1790" s="16">
        <v>3000</v>
      </c>
      <c r="AP1790" s="16">
        <v>0</v>
      </c>
      <c r="AQ1790" s="16">
        <v>0</v>
      </c>
      <c r="AR1790" s="11">
        <v>0</v>
      </c>
      <c r="AS1790" s="16" t="s">
        <v>162</v>
      </c>
      <c r="AT1790" s="17" t="s">
        <v>402</v>
      </c>
      <c r="AU1790" s="16" t="s">
        <v>353</v>
      </c>
      <c r="AV1790" s="19">
        <v>10000007</v>
      </c>
      <c r="AW1790" s="19">
        <v>21000020</v>
      </c>
      <c r="AX1790" s="17" t="s">
        <v>2422</v>
      </c>
      <c r="AY1790" s="16">
        <v>0</v>
      </c>
      <c r="AZ1790" s="18">
        <v>0</v>
      </c>
      <c r="BA1790" s="18">
        <v>0</v>
      </c>
      <c r="BB1790" s="169" t="s">
        <v>2481</v>
      </c>
      <c r="BC1790" s="16">
        <v>0</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ht="19.5" customHeight="1" spans="3:69">
      <c r="C1791" s="16">
        <v>90010907</v>
      </c>
      <c r="D1791" s="17" t="s">
        <v>2507</v>
      </c>
      <c r="E1791" s="16">
        <v>1</v>
      </c>
      <c r="F1791" s="16">
        <v>62011201</v>
      </c>
      <c r="G1791" s="16">
        <v>0</v>
      </c>
      <c r="H1791" s="18">
        <v>0</v>
      </c>
      <c r="I1791" s="16">
        <v>5</v>
      </c>
      <c r="J1791" s="16">
        <v>3</v>
      </c>
      <c r="K1791" s="16">
        <v>0</v>
      </c>
      <c r="L1791" s="16">
        <v>0</v>
      </c>
      <c r="M1791" s="16">
        <v>0</v>
      </c>
      <c r="N1791" s="16">
        <v>1</v>
      </c>
      <c r="O1791" s="16">
        <v>0</v>
      </c>
      <c r="P1791" s="16">
        <v>0</v>
      </c>
      <c r="Q1791" s="16">
        <v>0</v>
      </c>
      <c r="R1791" s="11">
        <v>0</v>
      </c>
      <c r="S1791" s="16">
        <v>0</v>
      </c>
      <c r="T1791" s="16">
        <v>1</v>
      </c>
      <c r="U1791" s="16">
        <v>2</v>
      </c>
      <c r="V1791" s="16">
        <v>0</v>
      </c>
      <c r="W1791" s="16">
        <v>1.5</v>
      </c>
      <c r="X1791" s="16">
        <v>10</v>
      </c>
      <c r="Y1791" s="16">
        <v>1</v>
      </c>
      <c r="Z1791" s="16">
        <v>0</v>
      </c>
      <c r="AA1791" s="16">
        <v>0</v>
      </c>
      <c r="AB1791" s="16">
        <v>0</v>
      </c>
      <c r="AC1791" s="16">
        <v>0</v>
      </c>
      <c r="AD1791" s="16">
        <v>5</v>
      </c>
      <c r="AE1791" s="16">
        <v>1</v>
      </c>
      <c r="AF1791" s="16">
        <v>3</v>
      </c>
      <c r="AG1791" s="11">
        <v>2</v>
      </c>
      <c r="AH1791" s="11">
        <v>1</v>
      </c>
      <c r="AI1791" s="11">
        <v>0</v>
      </c>
      <c r="AJ1791" s="11">
        <v>7</v>
      </c>
      <c r="AK1791" s="16">
        <v>0</v>
      </c>
      <c r="AL1791" s="16">
        <v>0</v>
      </c>
      <c r="AM1791" s="16">
        <v>0</v>
      </c>
      <c r="AN1791" s="16">
        <v>0.5</v>
      </c>
      <c r="AO1791" s="16">
        <v>3000</v>
      </c>
      <c r="AP1791" s="16">
        <v>0</v>
      </c>
      <c r="AQ1791" s="16">
        <v>0</v>
      </c>
      <c r="AR1791" s="11">
        <v>0</v>
      </c>
      <c r="AS1791" s="16" t="s">
        <v>162</v>
      </c>
      <c r="AT1791" s="17" t="s">
        <v>402</v>
      </c>
      <c r="AU1791" s="16" t="s">
        <v>353</v>
      </c>
      <c r="AV1791" s="19">
        <v>10000007</v>
      </c>
      <c r="AW1791" s="19">
        <v>21000020</v>
      </c>
      <c r="AX1791" s="17" t="s">
        <v>665</v>
      </c>
      <c r="AY1791" s="16">
        <v>0</v>
      </c>
      <c r="AZ1791" s="18">
        <v>0</v>
      </c>
      <c r="BA1791" s="18">
        <v>0</v>
      </c>
      <c r="BB1791" s="169" t="s">
        <v>2481</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ht="20.1" customHeight="1" spans="3:69">
      <c r="C1792" s="58">
        <v>90010908</v>
      </c>
      <c r="D1792" s="62" t="s">
        <v>2508</v>
      </c>
      <c r="E1792" s="63">
        <v>1</v>
      </c>
      <c r="F1792" s="87">
        <v>0</v>
      </c>
      <c r="G1792" s="63">
        <v>0</v>
      </c>
      <c r="H1792" s="64">
        <v>0</v>
      </c>
      <c r="I1792" s="63">
        <v>1</v>
      </c>
      <c r="J1792" s="63">
        <v>0</v>
      </c>
      <c r="K1792" s="63">
        <v>0</v>
      </c>
      <c r="L1792" s="63">
        <v>0</v>
      </c>
      <c r="M1792" s="63">
        <v>0</v>
      </c>
      <c r="N1792" s="63">
        <v>1</v>
      </c>
      <c r="O1792" s="63">
        <v>0</v>
      </c>
      <c r="P1792" s="63">
        <v>0</v>
      </c>
      <c r="Q1792" s="63">
        <v>0</v>
      </c>
      <c r="R1792" s="66">
        <v>0</v>
      </c>
      <c r="S1792" s="64">
        <v>0</v>
      </c>
      <c r="T1792" s="58">
        <v>1</v>
      </c>
      <c r="U1792" s="63">
        <v>1</v>
      </c>
      <c r="V1792" s="63">
        <v>0</v>
      </c>
      <c r="W1792" s="63">
        <v>1.5</v>
      </c>
      <c r="X1792" s="63">
        <v>0</v>
      </c>
      <c r="Y1792" s="63">
        <v>0</v>
      </c>
      <c r="Z1792" s="63">
        <v>0</v>
      </c>
      <c r="AA1792" s="63">
        <v>0</v>
      </c>
      <c r="AB1792" s="63">
        <v>1</v>
      </c>
      <c r="AC1792" s="63">
        <v>0</v>
      </c>
      <c r="AD1792" s="63">
        <v>5</v>
      </c>
      <c r="AE1792" s="63">
        <v>1</v>
      </c>
      <c r="AF1792" s="63">
        <v>3</v>
      </c>
      <c r="AG1792" s="66">
        <v>2</v>
      </c>
      <c r="AH1792" s="66">
        <v>1</v>
      </c>
      <c r="AI1792" s="66">
        <v>0</v>
      </c>
      <c r="AJ1792" s="66">
        <v>6</v>
      </c>
      <c r="AK1792" s="63">
        <v>0</v>
      </c>
      <c r="AL1792" s="63">
        <v>0</v>
      </c>
      <c r="AM1792" s="63">
        <v>0</v>
      </c>
      <c r="AN1792" s="63">
        <v>0</v>
      </c>
      <c r="AO1792" s="63">
        <v>5000</v>
      </c>
      <c r="AP1792" s="63">
        <v>0.2</v>
      </c>
      <c r="AQ1792" s="63">
        <v>0</v>
      </c>
      <c r="AR1792" s="66">
        <v>0</v>
      </c>
      <c r="AS1792" s="63" t="s">
        <v>162</v>
      </c>
      <c r="AT1792" s="62" t="s">
        <v>162</v>
      </c>
      <c r="AU1792" s="63" t="s">
        <v>922</v>
      </c>
      <c r="AV1792" s="63">
        <v>10000006</v>
      </c>
      <c r="AW1792" s="115">
        <v>60000004</v>
      </c>
      <c r="AX1792" s="62" t="s">
        <v>923</v>
      </c>
      <c r="AY1792" s="62" t="s">
        <v>162</v>
      </c>
      <c r="AZ1792" s="64">
        <v>0</v>
      </c>
      <c r="BA1792" s="64">
        <v>0</v>
      </c>
      <c r="BB1792" s="86"/>
      <c r="BC1792" s="63">
        <v>0</v>
      </c>
      <c r="BD1792" s="58">
        <v>0</v>
      </c>
      <c r="BE1792" s="63">
        <v>0</v>
      </c>
      <c r="BF1792" s="63">
        <v>0</v>
      </c>
      <c r="BG1792" s="63">
        <v>0</v>
      </c>
      <c r="BH1792" s="63">
        <v>0</v>
      </c>
      <c r="BI1792" s="87">
        <v>0</v>
      </c>
      <c r="BJ1792" s="66">
        <v>1</v>
      </c>
      <c r="BK1792" s="66">
        <v>0</v>
      </c>
      <c r="BL1792" s="66">
        <v>0</v>
      </c>
      <c r="BM1792" s="66">
        <v>0</v>
      </c>
      <c r="BN1792" s="66">
        <v>0</v>
      </c>
      <c r="BO1792" s="66">
        <v>0</v>
      </c>
      <c r="BP1792" s="11">
        <v>0</v>
      </c>
      <c r="BQ1792" s="46">
        <v>0</v>
      </c>
    </row>
    <row r="1793" ht="20.1" customHeight="1" spans="3:69">
      <c r="C1793" s="16">
        <v>90010909</v>
      </c>
      <c r="D1793" s="17" t="s">
        <v>2509</v>
      </c>
      <c r="E1793" s="16">
        <v>0</v>
      </c>
      <c r="F1793" s="16">
        <v>61011301</v>
      </c>
      <c r="G1793" s="16">
        <v>0</v>
      </c>
      <c r="H1793" s="18">
        <v>0</v>
      </c>
      <c r="I1793" s="16">
        <v>10</v>
      </c>
      <c r="J1793" s="16">
        <v>3</v>
      </c>
      <c r="K1793" s="16">
        <v>0</v>
      </c>
      <c r="L1793" s="16">
        <v>0</v>
      </c>
      <c r="M1793" s="16">
        <v>0</v>
      </c>
      <c r="N1793" s="16">
        <v>2</v>
      </c>
      <c r="O1793" s="16">
        <v>1</v>
      </c>
      <c r="P1793" s="16">
        <v>0.1</v>
      </c>
      <c r="Q1793" s="16">
        <v>0</v>
      </c>
      <c r="R1793" s="11">
        <v>3</v>
      </c>
      <c r="S1793" s="16">
        <v>0</v>
      </c>
      <c r="T1793" s="16">
        <v>1</v>
      </c>
      <c r="U1793" s="16">
        <v>2</v>
      </c>
      <c r="V1793" s="16">
        <v>0</v>
      </c>
      <c r="W1793" s="16">
        <v>3</v>
      </c>
      <c r="X1793" s="16">
        <v>350</v>
      </c>
      <c r="Y1793" s="16">
        <v>1</v>
      </c>
      <c r="Z1793" s="16">
        <v>0</v>
      </c>
      <c r="AA1793" s="16">
        <v>0</v>
      </c>
      <c r="AB1793" s="16">
        <v>0</v>
      </c>
      <c r="AC1793" s="16">
        <v>0</v>
      </c>
      <c r="AD1793" s="16">
        <v>9</v>
      </c>
      <c r="AE1793" s="16">
        <v>1</v>
      </c>
      <c r="AF1793" s="16">
        <v>3</v>
      </c>
      <c r="AG1793" s="11">
        <v>2</v>
      </c>
      <c r="AH1793" s="11">
        <v>1</v>
      </c>
      <c r="AI1793" s="11">
        <v>0</v>
      </c>
      <c r="AJ1793" s="11">
        <v>6</v>
      </c>
      <c r="AK1793" s="16">
        <v>0</v>
      </c>
      <c r="AL1793" s="16">
        <v>0</v>
      </c>
      <c r="AM1793" s="16">
        <v>0</v>
      </c>
      <c r="AN1793" s="16">
        <v>1</v>
      </c>
      <c r="AO1793" s="16">
        <v>3000</v>
      </c>
      <c r="AP1793" s="16">
        <v>4</v>
      </c>
      <c r="AQ1793" s="16">
        <v>0</v>
      </c>
      <c r="AR1793" s="11">
        <v>0</v>
      </c>
      <c r="AS1793" s="16" t="s">
        <v>162</v>
      </c>
      <c r="AT1793" s="17" t="s">
        <v>497</v>
      </c>
      <c r="AU1793" s="16" t="s">
        <v>173</v>
      </c>
      <c r="AV1793" s="19">
        <v>10000015</v>
      </c>
      <c r="AW1793" s="19">
        <v>21000030</v>
      </c>
      <c r="AX1793" s="17" t="s">
        <v>502</v>
      </c>
      <c r="AY1793" s="16">
        <v>0</v>
      </c>
      <c r="AZ1793" s="18">
        <v>0</v>
      </c>
      <c r="BA1793" s="18">
        <v>0</v>
      </c>
      <c r="BB1793" s="156"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6">
        <v>0</v>
      </c>
      <c r="BD1793" s="16">
        <v>0</v>
      </c>
      <c r="BE1793" s="16">
        <v>0</v>
      </c>
      <c r="BF1793" s="16">
        <v>0</v>
      </c>
      <c r="BG1793" s="16">
        <v>0</v>
      </c>
      <c r="BH1793" s="16">
        <v>0</v>
      </c>
      <c r="BI1793" s="14">
        <v>0</v>
      </c>
      <c r="BJ1793" s="11">
        <v>0</v>
      </c>
      <c r="BK1793" s="11">
        <v>0</v>
      </c>
      <c r="BL1793" s="11">
        <v>0</v>
      </c>
      <c r="BM1793" s="11">
        <v>0</v>
      </c>
      <c r="BN1793" s="11">
        <v>0</v>
      </c>
      <c r="BO1793" s="11">
        <v>0</v>
      </c>
      <c r="BP1793" s="11">
        <v>0</v>
      </c>
      <c r="BQ1793" s="46">
        <v>0</v>
      </c>
    </row>
    <row r="1794" ht="20.1" customHeight="1" spans="3:69">
      <c r="C1794" s="95">
        <v>90010911</v>
      </c>
      <c r="D1794" s="94" t="s">
        <v>2510</v>
      </c>
      <c r="E1794" s="95">
        <v>1</v>
      </c>
      <c r="F1794" s="96">
        <v>60010100</v>
      </c>
      <c r="G1794" s="95">
        <v>0</v>
      </c>
      <c r="H1794" s="97">
        <v>0</v>
      </c>
      <c r="I1794" s="95">
        <v>1</v>
      </c>
      <c r="J1794" s="95">
        <v>0</v>
      </c>
      <c r="K1794" s="95">
        <v>0</v>
      </c>
      <c r="L1794" s="96">
        <v>0</v>
      </c>
      <c r="M1794" s="96">
        <v>0</v>
      </c>
      <c r="N1794" s="96">
        <v>2</v>
      </c>
      <c r="O1794" s="96">
        <v>10</v>
      </c>
      <c r="P1794" s="96">
        <v>0.5</v>
      </c>
      <c r="Q1794" s="96">
        <v>0</v>
      </c>
      <c r="R1794" s="100">
        <v>1</v>
      </c>
      <c r="S1794" s="96">
        <v>0</v>
      </c>
      <c r="T1794" s="96">
        <v>1</v>
      </c>
      <c r="U1794" s="96">
        <v>1</v>
      </c>
      <c r="V1794" s="96">
        <v>0</v>
      </c>
      <c r="W1794" s="96">
        <v>0</v>
      </c>
      <c r="X1794" s="96">
        <v>0</v>
      </c>
      <c r="Y1794" s="96">
        <v>0</v>
      </c>
      <c r="Z1794" s="96">
        <v>0</v>
      </c>
      <c r="AA1794" s="96">
        <v>0</v>
      </c>
      <c r="AB1794" s="96">
        <v>0</v>
      </c>
      <c r="AC1794" s="96">
        <v>1</v>
      </c>
      <c r="AD1794" s="96">
        <v>15</v>
      </c>
      <c r="AE1794" s="96">
        <v>1</v>
      </c>
      <c r="AF1794" s="96">
        <v>2</v>
      </c>
      <c r="AG1794" s="100">
        <v>1</v>
      </c>
      <c r="AH1794" s="100">
        <v>0</v>
      </c>
      <c r="AI1794" s="100">
        <v>0</v>
      </c>
      <c r="AJ1794" s="100">
        <v>0</v>
      </c>
      <c r="AK1794" s="96">
        <v>0</v>
      </c>
      <c r="AL1794" s="96">
        <v>0</v>
      </c>
      <c r="AM1794" s="96">
        <v>0</v>
      </c>
      <c r="AN1794" s="96">
        <v>0</v>
      </c>
      <c r="AO1794" s="96">
        <v>2000</v>
      </c>
      <c r="AP1794" s="96">
        <v>0</v>
      </c>
      <c r="AQ1794" s="96">
        <v>0</v>
      </c>
      <c r="AR1794" s="100">
        <v>90104051</v>
      </c>
      <c r="AS1794" s="106">
        <v>0</v>
      </c>
      <c r="AT1794" s="98" t="s">
        <v>218</v>
      </c>
      <c r="AU1794" s="96">
        <v>0</v>
      </c>
      <c r="AV1794" s="95">
        <v>0</v>
      </c>
      <c r="AW1794" s="95">
        <v>0</v>
      </c>
      <c r="AX1794" s="94" t="s">
        <v>348</v>
      </c>
      <c r="AY1794" s="96" t="s">
        <v>2511</v>
      </c>
      <c r="AZ1794" s="97">
        <v>0</v>
      </c>
      <c r="BA1794" s="97">
        <v>0</v>
      </c>
      <c r="BB1794" s="108" t="s">
        <v>589</v>
      </c>
      <c r="BC1794" s="96">
        <v>0</v>
      </c>
      <c r="BD1794" s="96">
        <v>0</v>
      </c>
      <c r="BE1794" s="96">
        <v>0</v>
      </c>
      <c r="BF1794" s="96">
        <v>0</v>
      </c>
      <c r="BG1794" s="96">
        <v>0</v>
      </c>
      <c r="BH1794" s="96">
        <v>0</v>
      </c>
      <c r="BI1794" s="91">
        <v>0</v>
      </c>
      <c r="BJ1794" s="100">
        <v>0</v>
      </c>
      <c r="BK1794" s="100">
        <v>0</v>
      </c>
      <c r="BL1794" s="100">
        <v>0</v>
      </c>
      <c r="BM1794" s="100">
        <v>0</v>
      </c>
      <c r="BN1794" s="100">
        <v>0</v>
      </c>
      <c r="BO1794" s="100">
        <v>0</v>
      </c>
      <c r="BP1794" s="11">
        <v>0</v>
      </c>
      <c r="BQ1794" s="46">
        <v>0</v>
      </c>
    </row>
    <row r="1795" ht="20.1" customHeight="1" spans="3:69">
      <c r="C1795" s="95">
        <v>90010912</v>
      </c>
      <c r="D1795" s="94" t="s">
        <v>370</v>
      </c>
      <c r="E1795" s="96">
        <v>1</v>
      </c>
      <c r="F1795" s="96">
        <v>61012201</v>
      </c>
      <c r="G1795" s="96">
        <v>0</v>
      </c>
      <c r="H1795" s="97">
        <v>0</v>
      </c>
      <c r="I1795" s="96">
        <v>3</v>
      </c>
      <c r="J1795" s="96">
        <v>0</v>
      </c>
      <c r="K1795" s="96">
        <v>0</v>
      </c>
      <c r="L1795" s="96">
        <v>0</v>
      </c>
      <c r="M1795" s="96">
        <v>0</v>
      </c>
      <c r="N1795" s="96">
        <v>2</v>
      </c>
      <c r="O1795" s="96">
        <v>2</v>
      </c>
      <c r="P1795" s="96">
        <v>1</v>
      </c>
      <c r="Q1795" s="96">
        <v>0</v>
      </c>
      <c r="R1795" s="100">
        <v>0</v>
      </c>
      <c r="S1795" s="96">
        <v>0</v>
      </c>
      <c r="T1795" s="96">
        <v>1</v>
      </c>
      <c r="U1795" s="96">
        <v>2</v>
      </c>
      <c r="V1795" s="96">
        <v>0</v>
      </c>
      <c r="W1795" s="96">
        <v>1.5</v>
      </c>
      <c r="X1795" s="96">
        <v>300</v>
      </c>
      <c r="Y1795" s="96">
        <v>1</v>
      </c>
      <c r="Z1795" s="96">
        <v>0</v>
      </c>
      <c r="AA1795" s="96">
        <v>0</v>
      </c>
      <c r="AB1795" s="96">
        <v>0</v>
      </c>
      <c r="AC1795" s="96">
        <v>0</v>
      </c>
      <c r="AD1795" s="96">
        <v>15</v>
      </c>
      <c r="AE1795" s="96">
        <v>1</v>
      </c>
      <c r="AF1795" s="96">
        <v>4</v>
      </c>
      <c r="AG1795" s="100">
        <v>2</v>
      </c>
      <c r="AH1795" s="100">
        <v>0</v>
      </c>
      <c r="AI1795" s="100">
        <v>0</v>
      </c>
      <c r="AJ1795" s="100">
        <v>0</v>
      </c>
      <c r="AK1795" s="96">
        <v>0</v>
      </c>
      <c r="AL1795" s="96">
        <v>0</v>
      </c>
      <c r="AM1795" s="96">
        <v>0</v>
      </c>
      <c r="AN1795" s="96">
        <v>0</v>
      </c>
      <c r="AO1795" s="96">
        <v>60000</v>
      </c>
      <c r="AP1795" s="96">
        <v>0.1</v>
      </c>
      <c r="AQ1795" s="96">
        <v>0</v>
      </c>
      <c r="AR1795" s="100">
        <v>0</v>
      </c>
      <c r="AS1795" s="300" t="s">
        <v>2512</v>
      </c>
      <c r="AT1795" s="94" t="s">
        <v>497</v>
      </c>
      <c r="AU1795" s="96" t="s">
        <v>353</v>
      </c>
      <c r="AV1795" s="95">
        <v>10000001</v>
      </c>
      <c r="AW1795" s="95">
        <v>62001701</v>
      </c>
      <c r="AX1795" s="94" t="s">
        <v>740</v>
      </c>
      <c r="AY1795" s="96">
        <v>0</v>
      </c>
      <c r="AZ1795" s="97">
        <v>0</v>
      </c>
      <c r="BA1795" s="97">
        <v>0</v>
      </c>
      <c r="BB1795" s="125" t="str">
        <f t="shared" ref="BB1795" si="113">"每秒对周围的怪物造成"&amp;W1795*100&amp;"%攻击伤害+"&amp;X1795&amp;"点固定伤害.持续4秒并使自身免疫怪物攻击"</f>
        <v>每秒对周围的怪物造成150%攻击伤害+300点固定伤害.持续4秒并使自身免疫怪物攻击</v>
      </c>
      <c r="BC1795" s="96">
        <v>0</v>
      </c>
      <c r="BD1795" s="96">
        <v>0</v>
      </c>
      <c r="BE1795" s="96">
        <v>0</v>
      </c>
      <c r="BF1795" s="96">
        <v>0</v>
      </c>
      <c r="BG1795" s="96">
        <v>0</v>
      </c>
      <c r="BH1795" s="96">
        <v>0</v>
      </c>
      <c r="BI1795" s="91">
        <v>0</v>
      </c>
      <c r="BJ1795" s="100">
        <v>0</v>
      </c>
      <c r="BK1795" s="100">
        <v>0</v>
      </c>
      <c r="BL1795" s="100">
        <v>0</v>
      </c>
      <c r="BM1795" s="100">
        <v>0</v>
      </c>
      <c r="BN1795" s="100">
        <v>0</v>
      </c>
      <c r="BO1795" s="100">
        <v>1</v>
      </c>
      <c r="BP1795" s="11">
        <v>0</v>
      </c>
      <c r="BQ1795" s="46">
        <v>0</v>
      </c>
    </row>
    <row r="1796" ht="20.1" customHeight="1" spans="3:69">
      <c r="C1796" s="251">
        <v>90020002</v>
      </c>
      <c r="D1796" s="252" t="s">
        <v>2513</v>
      </c>
      <c r="E1796" s="251">
        <v>1</v>
      </c>
      <c r="F1796" s="251">
        <v>80003005</v>
      </c>
      <c r="G1796" s="251">
        <v>0</v>
      </c>
      <c r="H1796" s="253">
        <v>0</v>
      </c>
      <c r="I1796" s="251">
        <v>1</v>
      </c>
      <c r="J1796" s="251">
        <v>0</v>
      </c>
      <c r="K1796" s="251">
        <v>0</v>
      </c>
      <c r="L1796" s="251">
        <v>0</v>
      </c>
      <c r="M1796" s="251">
        <v>0</v>
      </c>
      <c r="N1796" s="251">
        <v>1</v>
      </c>
      <c r="O1796" s="251">
        <v>0</v>
      </c>
      <c r="P1796" s="251">
        <v>0</v>
      </c>
      <c r="Q1796" s="251">
        <v>0</v>
      </c>
      <c r="R1796" s="261">
        <v>0</v>
      </c>
      <c r="S1796" s="253">
        <v>0</v>
      </c>
      <c r="T1796" s="262">
        <v>1</v>
      </c>
      <c r="U1796" s="251">
        <v>1</v>
      </c>
      <c r="V1796" s="251">
        <v>0</v>
      </c>
      <c r="W1796" s="251">
        <v>1.5</v>
      </c>
      <c r="X1796" s="251">
        <v>0</v>
      </c>
      <c r="Y1796" s="251">
        <v>0</v>
      </c>
      <c r="Z1796" s="251">
        <v>0</v>
      </c>
      <c r="AA1796" s="251">
        <v>0</v>
      </c>
      <c r="AB1796" s="251">
        <v>1</v>
      </c>
      <c r="AC1796" s="251">
        <v>1</v>
      </c>
      <c r="AD1796" s="251">
        <v>5</v>
      </c>
      <c r="AE1796" s="251">
        <v>1</v>
      </c>
      <c r="AF1796" s="251">
        <v>3</v>
      </c>
      <c r="AG1796" s="261">
        <v>2</v>
      </c>
      <c r="AH1796" s="261">
        <v>1</v>
      </c>
      <c r="AI1796" s="261">
        <v>0</v>
      </c>
      <c r="AJ1796" s="261">
        <v>6</v>
      </c>
      <c r="AK1796" s="251">
        <v>0</v>
      </c>
      <c r="AL1796" s="251">
        <v>0</v>
      </c>
      <c r="AM1796" s="251">
        <v>0</v>
      </c>
      <c r="AN1796" s="251">
        <v>0</v>
      </c>
      <c r="AO1796" s="251">
        <v>5000</v>
      </c>
      <c r="AP1796" s="251">
        <v>0.2</v>
      </c>
      <c r="AQ1796" s="251">
        <v>0</v>
      </c>
      <c r="AR1796" s="261">
        <v>0</v>
      </c>
      <c r="AS1796" s="251">
        <v>0</v>
      </c>
      <c r="AT1796" s="252" t="s">
        <v>162</v>
      </c>
      <c r="AU1796" s="251" t="s">
        <v>922</v>
      </c>
      <c r="AV1796" s="251">
        <v>10000006</v>
      </c>
      <c r="AW1796" s="267">
        <v>91000307</v>
      </c>
      <c r="AX1796" s="252" t="s">
        <v>2514</v>
      </c>
      <c r="AY1796" s="252" t="s">
        <v>2515</v>
      </c>
      <c r="AZ1796" s="253">
        <v>0</v>
      </c>
      <c r="BA1796" s="253">
        <v>0</v>
      </c>
      <c r="BB1796" s="268" t="s">
        <v>2516</v>
      </c>
      <c r="BC1796" s="251">
        <v>0</v>
      </c>
      <c r="BD1796" s="262">
        <v>0</v>
      </c>
      <c r="BE1796" s="251">
        <v>0</v>
      </c>
      <c r="BF1796" s="251">
        <v>0</v>
      </c>
      <c r="BG1796" s="251">
        <v>0</v>
      </c>
      <c r="BH1796" s="251">
        <v>0</v>
      </c>
      <c r="BI1796" s="273">
        <v>0</v>
      </c>
      <c r="BJ1796" s="261">
        <v>1</v>
      </c>
      <c r="BK1796" s="261">
        <v>0</v>
      </c>
      <c r="BL1796" s="261">
        <v>0</v>
      </c>
      <c r="BM1796" s="261">
        <v>0</v>
      </c>
      <c r="BN1796" s="261">
        <v>0</v>
      </c>
      <c r="BO1796" s="261">
        <v>1</v>
      </c>
      <c r="BP1796" s="11">
        <v>0</v>
      </c>
      <c r="BQ1796" s="46">
        <v>0</v>
      </c>
    </row>
    <row r="1797" ht="20.1" customHeight="1" spans="3:69">
      <c r="C1797" s="251">
        <v>90020003</v>
      </c>
      <c r="D1797" s="252" t="s">
        <v>2517</v>
      </c>
      <c r="E1797" s="251">
        <v>1</v>
      </c>
      <c r="F1797" s="251">
        <v>80003005</v>
      </c>
      <c r="G1797" s="251">
        <v>0</v>
      </c>
      <c r="H1797" s="253">
        <v>0</v>
      </c>
      <c r="I1797" s="251">
        <v>1</v>
      </c>
      <c r="J1797" s="251">
        <v>0</v>
      </c>
      <c r="K1797" s="251">
        <v>0</v>
      </c>
      <c r="L1797" s="251">
        <v>0</v>
      </c>
      <c r="M1797" s="251">
        <v>0</v>
      </c>
      <c r="N1797" s="251">
        <v>1</v>
      </c>
      <c r="O1797" s="251">
        <v>0</v>
      </c>
      <c r="P1797" s="251">
        <v>0</v>
      </c>
      <c r="Q1797" s="251">
        <v>0</v>
      </c>
      <c r="R1797" s="261">
        <v>0</v>
      </c>
      <c r="S1797" s="253">
        <v>0</v>
      </c>
      <c r="T1797" s="262">
        <v>1</v>
      </c>
      <c r="U1797" s="251">
        <v>1</v>
      </c>
      <c r="V1797" s="251">
        <v>0</v>
      </c>
      <c r="W1797" s="251">
        <v>1.5</v>
      </c>
      <c r="X1797" s="251">
        <v>0</v>
      </c>
      <c r="Y1797" s="251">
        <v>0</v>
      </c>
      <c r="Z1797" s="251">
        <v>0</v>
      </c>
      <c r="AA1797" s="251">
        <v>0</v>
      </c>
      <c r="AB1797" s="251">
        <v>1</v>
      </c>
      <c r="AC1797" s="251">
        <v>1</v>
      </c>
      <c r="AD1797" s="251">
        <v>5</v>
      </c>
      <c r="AE1797" s="251">
        <v>1</v>
      </c>
      <c r="AF1797" s="251">
        <v>10</v>
      </c>
      <c r="AG1797" s="261">
        <v>2</v>
      </c>
      <c r="AH1797" s="261">
        <v>1</v>
      </c>
      <c r="AI1797" s="261">
        <v>0</v>
      </c>
      <c r="AJ1797" s="261">
        <v>6</v>
      </c>
      <c r="AK1797" s="251">
        <v>0</v>
      </c>
      <c r="AL1797" s="251">
        <v>0</v>
      </c>
      <c r="AM1797" s="251">
        <v>0</v>
      </c>
      <c r="AN1797" s="251">
        <v>0</v>
      </c>
      <c r="AO1797" s="251">
        <v>5000</v>
      </c>
      <c r="AP1797" s="251">
        <v>1</v>
      </c>
      <c r="AQ1797" s="251">
        <v>0</v>
      </c>
      <c r="AR1797" s="261">
        <v>0</v>
      </c>
      <c r="AS1797" s="251">
        <v>0</v>
      </c>
      <c r="AT1797" s="252" t="s">
        <v>162</v>
      </c>
      <c r="AU1797" s="251" t="s">
        <v>922</v>
      </c>
      <c r="AV1797" s="251">
        <v>10000006</v>
      </c>
      <c r="AW1797" s="267">
        <v>91000315</v>
      </c>
      <c r="AX1797" s="252" t="s">
        <v>2518</v>
      </c>
      <c r="AY1797" s="252" t="s">
        <v>162</v>
      </c>
      <c r="AZ1797" s="253">
        <v>0</v>
      </c>
      <c r="BA1797" s="253">
        <v>0</v>
      </c>
      <c r="BB1797" s="268" t="s">
        <v>2519</v>
      </c>
      <c r="BC1797" s="251">
        <v>0</v>
      </c>
      <c r="BD1797" s="262">
        <v>0</v>
      </c>
      <c r="BE1797" s="251">
        <v>0</v>
      </c>
      <c r="BF1797" s="251">
        <v>0</v>
      </c>
      <c r="BG1797" s="251">
        <v>0</v>
      </c>
      <c r="BH1797" s="251">
        <v>0</v>
      </c>
      <c r="BI1797" s="273">
        <v>0</v>
      </c>
      <c r="BJ1797" s="261">
        <v>1</v>
      </c>
      <c r="BK1797" s="261">
        <v>0</v>
      </c>
      <c r="BL1797" s="261">
        <v>0</v>
      </c>
      <c r="BM1797" s="261">
        <v>0</v>
      </c>
      <c r="BN1797" s="261">
        <v>0</v>
      </c>
      <c r="BO1797" s="261">
        <v>1</v>
      </c>
      <c r="BP1797" s="11">
        <v>0</v>
      </c>
      <c r="BQ1797" s="46">
        <v>0</v>
      </c>
    </row>
    <row r="1798" ht="20.1" customHeight="1" spans="3:69">
      <c r="C1798" s="251">
        <v>90020004</v>
      </c>
      <c r="D1798" s="20" t="s">
        <v>2520</v>
      </c>
      <c r="E1798" s="16">
        <v>1</v>
      </c>
      <c r="F1798" s="16">
        <v>60010300</v>
      </c>
      <c r="G1798" s="16">
        <v>0</v>
      </c>
      <c r="H1798" s="18">
        <v>0</v>
      </c>
      <c r="I1798" s="16">
        <v>1</v>
      </c>
      <c r="J1798" s="16">
        <v>0</v>
      </c>
      <c r="K1798" s="16">
        <v>0</v>
      </c>
      <c r="L1798" s="16">
        <v>0</v>
      </c>
      <c r="M1798" s="16">
        <v>0</v>
      </c>
      <c r="N1798" s="16">
        <v>2</v>
      </c>
      <c r="O1798" s="16">
        <v>1</v>
      </c>
      <c r="P1798" s="16">
        <v>1</v>
      </c>
      <c r="Q1798" s="16">
        <v>0</v>
      </c>
      <c r="R1798" s="11">
        <v>0</v>
      </c>
      <c r="S1798" s="16">
        <v>0</v>
      </c>
      <c r="T1798" s="16">
        <v>0</v>
      </c>
      <c r="U1798" s="16">
        <v>1</v>
      </c>
      <c r="V1798" s="16">
        <v>0</v>
      </c>
      <c r="W1798" s="16">
        <v>1</v>
      </c>
      <c r="X1798" s="19">
        <v>0</v>
      </c>
      <c r="Y1798" s="16">
        <v>0</v>
      </c>
      <c r="Z1798" s="16">
        <v>0</v>
      </c>
      <c r="AA1798" s="16">
        <v>0</v>
      </c>
      <c r="AB1798" s="16">
        <v>1</v>
      </c>
      <c r="AC1798" s="16">
        <v>0</v>
      </c>
      <c r="AD1798" s="16">
        <v>5</v>
      </c>
      <c r="AE1798" s="16">
        <v>2</v>
      </c>
      <c r="AF1798" s="16" t="s">
        <v>182</v>
      </c>
      <c r="AG1798" s="11">
        <v>2</v>
      </c>
      <c r="AH1798" s="11">
        <v>0</v>
      </c>
      <c r="AI1798" s="11">
        <v>0</v>
      </c>
      <c r="AJ1798" s="11">
        <v>3</v>
      </c>
      <c r="AK1798" s="16">
        <v>0</v>
      </c>
      <c r="AL1798" s="16">
        <v>0</v>
      </c>
      <c r="AM1798" s="22">
        <v>0</v>
      </c>
      <c r="AN1798" s="16">
        <v>1.25</v>
      </c>
      <c r="AO1798" s="16">
        <v>3000</v>
      </c>
      <c r="AP1798" s="16">
        <v>0.4</v>
      </c>
      <c r="AQ1798" s="16">
        <v>0</v>
      </c>
      <c r="AR1798" s="11">
        <v>0</v>
      </c>
      <c r="AS1798" s="16" t="s">
        <v>162</v>
      </c>
      <c r="AT1798" s="17" t="s">
        <v>183</v>
      </c>
      <c r="AU1798" s="16" t="s">
        <v>184</v>
      </c>
      <c r="AV1798" s="19">
        <v>12000001</v>
      </c>
      <c r="AW1798" s="15">
        <v>20100010</v>
      </c>
      <c r="AX1798" s="17" t="s">
        <v>2521</v>
      </c>
      <c r="AY1798" s="16" t="s">
        <v>2522</v>
      </c>
      <c r="AZ1798" s="18">
        <v>0</v>
      </c>
      <c r="BA1798" s="18">
        <v>0</v>
      </c>
      <c r="BB1798" s="39"/>
      <c r="BC1798" s="16">
        <v>0</v>
      </c>
      <c r="BD1798" s="16">
        <v>0</v>
      </c>
      <c r="BE1798" s="16">
        <v>0</v>
      </c>
      <c r="BF1798" s="16">
        <v>0</v>
      </c>
      <c r="BG1798" s="16">
        <v>0</v>
      </c>
      <c r="BH1798" s="16">
        <v>0</v>
      </c>
      <c r="BI1798" s="16">
        <v>0</v>
      </c>
      <c r="BJ1798" s="11">
        <v>0</v>
      </c>
      <c r="BK1798" s="11">
        <v>0</v>
      </c>
      <c r="BL1798" s="11">
        <v>0</v>
      </c>
      <c r="BM1798" s="11">
        <v>0</v>
      </c>
      <c r="BN1798" s="11">
        <v>0</v>
      </c>
      <c r="BO1798" s="11">
        <v>0</v>
      </c>
      <c r="BP1798" s="11">
        <v>0</v>
      </c>
      <c r="BQ1798" s="46">
        <v>0</v>
      </c>
    </row>
    <row r="1799" ht="20.1" customHeight="1" spans="3:69">
      <c r="C1799" s="251">
        <v>90020005</v>
      </c>
      <c r="D1799" s="20" t="s">
        <v>2523</v>
      </c>
      <c r="E1799" s="16">
        <v>1</v>
      </c>
      <c r="F1799" s="16">
        <v>60010300</v>
      </c>
      <c r="G1799" s="16">
        <v>0</v>
      </c>
      <c r="H1799" s="18">
        <v>0</v>
      </c>
      <c r="I1799" s="16">
        <v>1</v>
      </c>
      <c r="J1799" s="16">
        <v>0</v>
      </c>
      <c r="K1799" s="16">
        <v>0</v>
      </c>
      <c r="L1799" s="16">
        <v>0</v>
      </c>
      <c r="M1799" s="16">
        <v>0</v>
      </c>
      <c r="N1799" s="16">
        <v>1</v>
      </c>
      <c r="O1799" s="16">
        <v>0</v>
      </c>
      <c r="P1799" s="16">
        <v>0</v>
      </c>
      <c r="Q1799" s="16">
        <v>0</v>
      </c>
      <c r="R1799" s="11">
        <v>0</v>
      </c>
      <c r="S1799" s="16">
        <v>0</v>
      </c>
      <c r="T1799" s="16">
        <v>0</v>
      </c>
      <c r="U1799" s="16">
        <v>1</v>
      </c>
      <c r="V1799" s="16">
        <v>0</v>
      </c>
      <c r="W1799" s="16">
        <v>1</v>
      </c>
      <c r="X1799" s="19">
        <v>0</v>
      </c>
      <c r="Y1799" s="16">
        <v>0</v>
      </c>
      <c r="Z1799" s="16">
        <v>0</v>
      </c>
      <c r="AA1799" s="16">
        <v>0</v>
      </c>
      <c r="AB1799" s="16">
        <v>1</v>
      </c>
      <c r="AC1799" s="16">
        <v>0</v>
      </c>
      <c r="AD1799" s="16">
        <v>5</v>
      </c>
      <c r="AE1799" s="16">
        <v>2</v>
      </c>
      <c r="AF1799" s="16" t="s">
        <v>182</v>
      </c>
      <c r="AG1799" s="11">
        <v>2</v>
      </c>
      <c r="AH1799" s="11">
        <v>0</v>
      </c>
      <c r="AI1799" s="11">
        <v>0</v>
      </c>
      <c r="AJ1799" s="11">
        <v>3</v>
      </c>
      <c r="AK1799" s="16">
        <v>0</v>
      </c>
      <c r="AL1799" s="16">
        <v>0</v>
      </c>
      <c r="AM1799" s="22">
        <v>0</v>
      </c>
      <c r="AN1799" s="16">
        <v>1.25</v>
      </c>
      <c r="AO1799" s="16">
        <v>3000</v>
      </c>
      <c r="AP1799" s="16">
        <v>0.4</v>
      </c>
      <c r="AQ1799" s="16">
        <v>0</v>
      </c>
      <c r="AR1799" s="11">
        <v>99004003</v>
      </c>
      <c r="AS1799" s="16" t="s">
        <v>162</v>
      </c>
      <c r="AT1799" s="17" t="s">
        <v>183</v>
      </c>
      <c r="AU1799" s="16" t="s">
        <v>184</v>
      </c>
      <c r="AV1799" s="19">
        <v>0</v>
      </c>
      <c r="AW1799" s="15">
        <v>0</v>
      </c>
      <c r="AX1799" s="17" t="s">
        <v>164</v>
      </c>
      <c r="AY1799" s="16">
        <v>0</v>
      </c>
      <c r="AZ1799" s="18">
        <v>0</v>
      </c>
      <c r="BA1799" s="18">
        <v>0</v>
      </c>
      <c r="BB1799" s="39"/>
      <c r="BC1799" s="16">
        <v>0</v>
      </c>
      <c r="BD1799" s="16">
        <v>0</v>
      </c>
      <c r="BE1799" s="16">
        <v>0</v>
      </c>
      <c r="BF1799" s="16">
        <v>0</v>
      </c>
      <c r="BG1799" s="16">
        <v>0</v>
      </c>
      <c r="BH1799" s="16">
        <v>0</v>
      </c>
      <c r="BI1799" s="16">
        <v>0</v>
      </c>
      <c r="BJ1799" s="11">
        <v>0</v>
      </c>
      <c r="BK1799" s="11">
        <v>0</v>
      </c>
      <c r="BL1799" s="11">
        <v>0</v>
      </c>
      <c r="BM1799" s="11">
        <v>0</v>
      </c>
      <c r="BN1799" s="11">
        <v>0</v>
      </c>
      <c r="BO1799" s="11">
        <v>0</v>
      </c>
      <c r="BP1799" s="11">
        <v>0</v>
      </c>
      <c r="BQ1799" s="46">
        <v>0</v>
      </c>
    </row>
    <row r="1800" ht="20.1" customHeight="1" spans="3:69">
      <c r="C1800" s="254">
        <v>77001101</v>
      </c>
      <c r="D1800" s="255" t="s">
        <v>478</v>
      </c>
      <c r="E1800" s="87">
        <v>1</v>
      </c>
      <c r="F1800" s="58">
        <v>0</v>
      </c>
      <c r="G1800" s="87">
        <v>0</v>
      </c>
      <c r="H1800" s="87">
        <v>0</v>
      </c>
      <c r="I1800" s="87">
        <v>1</v>
      </c>
      <c r="J1800" s="87">
        <v>0</v>
      </c>
      <c r="K1800" s="115">
        <v>0</v>
      </c>
      <c r="L1800" s="115">
        <v>0</v>
      </c>
      <c r="M1800" s="87">
        <v>0</v>
      </c>
      <c r="N1800" s="87">
        <v>2</v>
      </c>
      <c r="O1800" s="87">
        <v>2</v>
      </c>
      <c r="P1800" s="87">
        <v>0.6</v>
      </c>
      <c r="Q1800" s="87">
        <v>0</v>
      </c>
      <c r="R1800" s="66">
        <v>0</v>
      </c>
      <c r="S1800" s="87">
        <v>0</v>
      </c>
      <c r="T1800" s="58">
        <v>1</v>
      </c>
      <c r="U1800" s="87">
        <v>1</v>
      </c>
      <c r="V1800" s="115">
        <v>0</v>
      </c>
      <c r="W1800" s="87">
        <v>3</v>
      </c>
      <c r="X1800" s="87">
        <v>0</v>
      </c>
      <c r="Y1800" s="87">
        <v>0</v>
      </c>
      <c r="Z1800" s="87">
        <v>0</v>
      </c>
      <c r="AA1800" s="115">
        <v>0</v>
      </c>
      <c r="AB1800" s="87">
        <v>0</v>
      </c>
      <c r="AC1800" s="87">
        <v>0</v>
      </c>
      <c r="AD1800" s="87">
        <v>20</v>
      </c>
      <c r="AE1800" s="87">
        <v>1</v>
      </c>
      <c r="AF1800" s="87">
        <v>5</v>
      </c>
      <c r="AG1800" s="117">
        <v>0</v>
      </c>
      <c r="AH1800" s="117">
        <v>1</v>
      </c>
      <c r="AI1800" s="66">
        <v>0</v>
      </c>
      <c r="AJ1800" s="87">
        <v>2.5</v>
      </c>
      <c r="AK1800" s="118">
        <v>0</v>
      </c>
      <c r="AL1800" s="87">
        <v>1</v>
      </c>
      <c r="AM1800" s="87">
        <v>0</v>
      </c>
      <c r="AN1800" s="87">
        <v>1</v>
      </c>
      <c r="AO1800" s="87">
        <v>3000</v>
      </c>
      <c r="AP1800" s="87">
        <v>1</v>
      </c>
      <c r="AQ1800" s="87">
        <v>0</v>
      </c>
      <c r="AR1800" s="302" t="s">
        <v>2524</v>
      </c>
      <c r="AS1800" s="294" t="s">
        <v>2525</v>
      </c>
      <c r="AT1800" s="57" t="s">
        <v>218</v>
      </c>
      <c r="AU1800" s="115">
        <v>0</v>
      </c>
      <c r="AV1800" s="115">
        <v>0</v>
      </c>
      <c r="AW1800" s="115">
        <v>77001101</v>
      </c>
      <c r="AX1800" s="62" t="s">
        <v>164</v>
      </c>
      <c r="AY1800" s="58">
        <v>0</v>
      </c>
      <c r="AZ1800" s="64">
        <v>0</v>
      </c>
      <c r="BA1800" s="64">
        <v>0</v>
      </c>
      <c r="BB1800" s="269" t="s">
        <v>2526</v>
      </c>
      <c r="BC1800" s="87">
        <v>0</v>
      </c>
      <c r="BD1800" s="87">
        <v>0</v>
      </c>
      <c r="BE1800" s="63">
        <v>0</v>
      </c>
      <c r="BF1800" s="87">
        <v>0</v>
      </c>
      <c r="BG1800" s="87">
        <v>0</v>
      </c>
      <c r="BH1800" s="118">
        <v>0</v>
      </c>
      <c r="BI1800" s="87">
        <v>0</v>
      </c>
      <c r="BJ1800" s="66">
        <v>0</v>
      </c>
      <c r="BK1800" s="66">
        <v>0</v>
      </c>
      <c r="BL1800" s="66">
        <v>0</v>
      </c>
      <c r="BM1800" s="66">
        <v>0</v>
      </c>
      <c r="BN1800" s="66">
        <v>0</v>
      </c>
      <c r="BO1800" s="66">
        <v>0</v>
      </c>
      <c r="BP1800" s="66">
        <v>0</v>
      </c>
      <c r="BQ1800" s="46">
        <v>0</v>
      </c>
    </row>
    <row r="1801" ht="20.1" customHeight="1" spans="3:69">
      <c r="C1801" s="254">
        <v>77001102</v>
      </c>
      <c r="D1801" s="57" t="s">
        <v>391</v>
      </c>
      <c r="E1801" s="87">
        <v>1</v>
      </c>
      <c r="F1801" s="87">
        <v>0</v>
      </c>
      <c r="G1801" s="63">
        <v>0</v>
      </c>
      <c r="H1801" s="64">
        <v>0</v>
      </c>
      <c r="I1801" s="63">
        <v>1</v>
      </c>
      <c r="J1801" s="63">
        <v>0</v>
      </c>
      <c r="K1801" s="63">
        <v>0</v>
      </c>
      <c r="L1801" s="58">
        <v>0</v>
      </c>
      <c r="M1801" s="58">
        <v>0</v>
      </c>
      <c r="N1801" s="58">
        <v>2</v>
      </c>
      <c r="O1801" s="58">
        <v>16</v>
      </c>
      <c r="P1801" s="58">
        <v>5</v>
      </c>
      <c r="Q1801" s="58">
        <v>0</v>
      </c>
      <c r="R1801" s="66">
        <v>0</v>
      </c>
      <c r="S1801" s="58">
        <v>0</v>
      </c>
      <c r="T1801" s="58">
        <v>1</v>
      </c>
      <c r="U1801" s="58">
        <v>2</v>
      </c>
      <c r="V1801" s="58">
        <v>0</v>
      </c>
      <c r="W1801" s="58">
        <v>1.5</v>
      </c>
      <c r="X1801" s="58">
        <v>0</v>
      </c>
      <c r="Y1801" s="58">
        <v>0</v>
      </c>
      <c r="Z1801" s="58">
        <v>0</v>
      </c>
      <c r="AA1801" s="58">
        <v>0</v>
      </c>
      <c r="AB1801" s="58">
        <v>0</v>
      </c>
      <c r="AC1801" s="58">
        <v>0</v>
      </c>
      <c r="AD1801" s="58">
        <v>0</v>
      </c>
      <c r="AE1801" s="58">
        <v>2</v>
      </c>
      <c r="AF1801" s="58" t="s">
        <v>171</v>
      </c>
      <c r="AG1801" s="66">
        <v>0</v>
      </c>
      <c r="AH1801" s="66">
        <v>2</v>
      </c>
      <c r="AI1801" s="66">
        <v>0</v>
      </c>
      <c r="AJ1801" s="66">
        <v>1.5</v>
      </c>
      <c r="AK1801" s="58">
        <v>0</v>
      </c>
      <c r="AL1801" s="58">
        <v>0</v>
      </c>
      <c r="AM1801" s="58">
        <v>0</v>
      </c>
      <c r="AN1801" s="58">
        <v>1</v>
      </c>
      <c r="AO1801" s="58">
        <v>2000</v>
      </c>
      <c r="AP1801" s="58">
        <v>1</v>
      </c>
      <c r="AQ1801" s="58">
        <v>0</v>
      </c>
      <c r="AR1801" s="66">
        <v>0</v>
      </c>
      <c r="AS1801" s="294" t="s">
        <v>2525</v>
      </c>
      <c r="AT1801" s="62" t="s">
        <v>163</v>
      </c>
      <c r="AU1801" s="58" t="s">
        <v>360</v>
      </c>
      <c r="AV1801" s="63">
        <v>10001007</v>
      </c>
      <c r="AW1801" s="63">
        <v>77001104</v>
      </c>
      <c r="AX1801" s="57" t="s">
        <v>164</v>
      </c>
      <c r="AY1801" s="58">
        <v>0</v>
      </c>
      <c r="AZ1801" s="64">
        <v>0</v>
      </c>
      <c r="BA1801" s="64">
        <v>0</v>
      </c>
      <c r="BB1801" s="81" t="s">
        <v>2527</v>
      </c>
      <c r="BC1801" s="58">
        <v>0</v>
      </c>
      <c r="BD1801" s="58">
        <v>0</v>
      </c>
      <c r="BE1801" s="58">
        <v>0</v>
      </c>
      <c r="BF1801" s="58">
        <v>0</v>
      </c>
      <c r="BG1801" s="58">
        <v>0</v>
      </c>
      <c r="BH1801" s="58">
        <v>0</v>
      </c>
      <c r="BI1801" s="87">
        <v>0</v>
      </c>
      <c r="BJ1801" s="66">
        <v>0</v>
      </c>
      <c r="BK1801" s="66">
        <v>0</v>
      </c>
      <c r="BL1801" s="66">
        <v>0</v>
      </c>
      <c r="BM1801" s="66">
        <v>0</v>
      </c>
      <c r="BN1801" s="66">
        <v>0</v>
      </c>
      <c r="BO1801" s="66">
        <v>0</v>
      </c>
      <c r="BP1801" s="66">
        <v>0</v>
      </c>
      <c r="BQ1801" s="46">
        <v>0</v>
      </c>
    </row>
    <row r="1802" ht="20.1" customHeight="1" spans="3:69">
      <c r="C1802" s="254">
        <v>77001103</v>
      </c>
      <c r="D1802" s="57" t="s">
        <v>482</v>
      </c>
      <c r="E1802" s="87">
        <v>1</v>
      </c>
      <c r="F1802" s="87">
        <v>0</v>
      </c>
      <c r="G1802" s="63">
        <v>0</v>
      </c>
      <c r="H1802" s="64">
        <v>0</v>
      </c>
      <c r="I1802" s="63">
        <v>1</v>
      </c>
      <c r="J1802" s="63">
        <v>0</v>
      </c>
      <c r="K1802" s="63">
        <v>0</v>
      </c>
      <c r="L1802" s="58">
        <v>0</v>
      </c>
      <c r="M1802" s="58">
        <v>0</v>
      </c>
      <c r="N1802" s="58">
        <v>2</v>
      </c>
      <c r="O1802" s="58">
        <v>1</v>
      </c>
      <c r="P1802" s="58">
        <v>0.2</v>
      </c>
      <c r="Q1802" s="58">
        <v>0</v>
      </c>
      <c r="R1802" s="66">
        <v>0</v>
      </c>
      <c r="S1802" s="58">
        <v>0</v>
      </c>
      <c r="T1802" s="58">
        <v>1</v>
      </c>
      <c r="U1802" s="58">
        <v>2</v>
      </c>
      <c r="V1802" s="58">
        <v>0</v>
      </c>
      <c r="W1802" s="58">
        <v>0.8</v>
      </c>
      <c r="X1802" s="58">
        <v>0</v>
      </c>
      <c r="Y1802" s="58">
        <v>0</v>
      </c>
      <c r="Z1802" s="58">
        <v>0</v>
      </c>
      <c r="AA1802" s="58">
        <v>0</v>
      </c>
      <c r="AB1802" s="58">
        <v>0</v>
      </c>
      <c r="AC1802" s="58">
        <v>0</v>
      </c>
      <c r="AD1802" s="58">
        <v>0</v>
      </c>
      <c r="AE1802" s="58">
        <v>1</v>
      </c>
      <c r="AF1802" s="58">
        <v>3</v>
      </c>
      <c r="AG1802" s="66">
        <v>0</v>
      </c>
      <c r="AH1802" s="66">
        <v>1</v>
      </c>
      <c r="AI1802" s="66">
        <v>0</v>
      </c>
      <c r="AJ1802" s="66">
        <v>1.5</v>
      </c>
      <c r="AK1802" s="58">
        <v>0</v>
      </c>
      <c r="AL1802" s="58">
        <v>0</v>
      </c>
      <c r="AM1802" s="58">
        <v>0</v>
      </c>
      <c r="AN1802" s="58">
        <v>0.3</v>
      </c>
      <c r="AO1802" s="58">
        <v>2000</v>
      </c>
      <c r="AP1802" s="58">
        <v>0.3</v>
      </c>
      <c r="AQ1802" s="58">
        <v>0</v>
      </c>
      <c r="AR1802" s="66">
        <v>0</v>
      </c>
      <c r="AS1802" s="294" t="s">
        <v>2528</v>
      </c>
      <c r="AT1802" s="62" t="s">
        <v>163</v>
      </c>
      <c r="AU1802" s="58" t="s">
        <v>360</v>
      </c>
      <c r="AV1802" s="63">
        <v>10001007</v>
      </c>
      <c r="AW1802" s="63">
        <v>77001103</v>
      </c>
      <c r="AX1802" s="57" t="s">
        <v>164</v>
      </c>
      <c r="AY1802" s="58">
        <v>0</v>
      </c>
      <c r="AZ1802" s="64">
        <v>0</v>
      </c>
      <c r="BA1802" s="64">
        <v>0</v>
      </c>
      <c r="BB1802" s="81" t="s">
        <v>2529</v>
      </c>
      <c r="BC1802" s="58">
        <v>0</v>
      </c>
      <c r="BD1802" s="58">
        <v>0</v>
      </c>
      <c r="BE1802" s="58">
        <v>0</v>
      </c>
      <c r="BF1802" s="58">
        <v>0</v>
      </c>
      <c r="BG1802" s="58">
        <v>0</v>
      </c>
      <c r="BH1802" s="58">
        <v>0</v>
      </c>
      <c r="BI1802" s="87">
        <v>0</v>
      </c>
      <c r="BJ1802" s="66">
        <v>0</v>
      </c>
      <c r="BK1802" s="66">
        <v>0</v>
      </c>
      <c r="BL1802" s="66">
        <v>0</v>
      </c>
      <c r="BM1802" s="66">
        <v>0</v>
      </c>
      <c r="BN1802" s="66">
        <v>0</v>
      </c>
      <c r="BO1802" s="66">
        <v>0</v>
      </c>
      <c r="BP1802" s="66">
        <v>77001104</v>
      </c>
      <c r="BQ1802" s="46">
        <v>0</v>
      </c>
    </row>
    <row r="1803" ht="20.1" customHeight="1" spans="3:69">
      <c r="C1803" s="254">
        <v>77001104</v>
      </c>
      <c r="D1803" s="57" t="s">
        <v>482</v>
      </c>
      <c r="E1803" s="87">
        <v>1</v>
      </c>
      <c r="F1803" s="87">
        <v>0</v>
      </c>
      <c r="G1803" s="63">
        <v>0</v>
      </c>
      <c r="H1803" s="64">
        <v>0</v>
      </c>
      <c r="I1803" s="63">
        <v>1</v>
      </c>
      <c r="J1803" s="63">
        <v>0</v>
      </c>
      <c r="K1803" s="63">
        <v>0</v>
      </c>
      <c r="L1803" s="58">
        <v>0</v>
      </c>
      <c r="M1803" s="58">
        <v>0</v>
      </c>
      <c r="N1803" s="58">
        <v>2</v>
      </c>
      <c r="O1803" s="58">
        <v>1</v>
      </c>
      <c r="P1803" s="58">
        <v>0.2</v>
      </c>
      <c r="Q1803" s="58">
        <v>0</v>
      </c>
      <c r="R1803" s="66">
        <v>0</v>
      </c>
      <c r="S1803" s="58">
        <v>0</v>
      </c>
      <c r="T1803" s="58">
        <v>1</v>
      </c>
      <c r="U1803" s="58">
        <v>2</v>
      </c>
      <c r="V1803" s="58">
        <v>0</v>
      </c>
      <c r="W1803" s="58">
        <v>0.8</v>
      </c>
      <c r="X1803" s="58">
        <v>0</v>
      </c>
      <c r="Y1803" s="58">
        <v>0</v>
      </c>
      <c r="Z1803" s="58">
        <v>0</v>
      </c>
      <c r="AA1803" s="58">
        <v>0</v>
      </c>
      <c r="AB1803" s="58">
        <v>0</v>
      </c>
      <c r="AC1803" s="58">
        <v>0</v>
      </c>
      <c r="AD1803" s="58">
        <v>0</v>
      </c>
      <c r="AE1803" s="58">
        <v>1</v>
      </c>
      <c r="AF1803" s="58">
        <v>3</v>
      </c>
      <c r="AG1803" s="66">
        <v>0</v>
      </c>
      <c r="AH1803" s="66">
        <v>1</v>
      </c>
      <c r="AI1803" s="66">
        <v>0</v>
      </c>
      <c r="AJ1803" s="66">
        <v>1.5</v>
      </c>
      <c r="AK1803" s="58">
        <v>0</v>
      </c>
      <c r="AL1803" s="58">
        <v>0</v>
      </c>
      <c r="AM1803" s="58">
        <v>0</v>
      </c>
      <c r="AN1803" s="58">
        <v>0</v>
      </c>
      <c r="AO1803" s="58">
        <v>2000</v>
      </c>
      <c r="AP1803" s="58">
        <v>0.3</v>
      </c>
      <c r="AQ1803" s="58">
        <v>0</v>
      </c>
      <c r="AR1803" s="66">
        <v>0</v>
      </c>
      <c r="AS1803" s="294" t="s">
        <v>2528</v>
      </c>
      <c r="AT1803" s="62" t="s">
        <v>162</v>
      </c>
      <c r="AU1803" s="58" t="s">
        <v>360</v>
      </c>
      <c r="AV1803" s="63">
        <v>10001007</v>
      </c>
      <c r="AW1803" s="63">
        <v>77001103</v>
      </c>
      <c r="AX1803" s="57" t="s">
        <v>164</v>
      </c>
      <c r="AY1803" s="58">
        <v>0</v>
      </c>
      <c r="AZ1803" s="64">
        <v>0</v>
      </c>
      <c r="BA1803" s="64">
        <v>0</v>
      </c>
      <c r="BB1803" s="81" t="s">
        <v>2530</v>
      </c>
      <c r="BC1803" s="58">
        <v>0</v>
      </c>
      <c r="BD1803" s="58">
        <v>0</v>
      </c>
      <c r="BE1803" s="58">
        <v>0</v>
      </c>
      <c r="BF1803" s="58">
        <v>0</v>
      </c>
      <c r="BG1803" s="58">
        <v>0</v>
      </c>
      <c r="BH1803" s="58">
        <v>0</v>
      </c>
      <c r="BI1803" s="87">
        <v>0</v>
      </c>
      <c r="BJ1803" s="66">
        <v>0</v>
      </c>
      <c r="BK1803" s="66">
        <v>0</v>
      </c>
      <c r="BL1803" s="66">
        <v>0</v>
      </c>
      <c r="BM1803" s="66">
        <v>0</v>
      </c>
      <c r="BN1803" s="66">
        <v>0</v>
      </c>
      <c r="BO1803" s="66">
        <v>0</v>
      </c>
      <c r="BP1803" s="66">
        <v>77001105</v>
      </c>
      <c r="BQ1803" s="46">
        <v>0</v>
      </c>
    </row>
    <row r="1804" ht="20.1" customHeight="1" spans="3:69">
      <c r="C1804" s="254">
        <v>77001105</v>
      </c>
      <c r="D1804" s="57" t="s">
        <v>482</v>
      </c>
      <c r="E1804" s="87">
        <v>1</v>
      </c>
      <c r="F1804" s="87">
        <v>0</v>
      </c>
      <c r="G1804" s="63">
        <v>0</v>
      </c>
      <c r="H1804" s="64">
        <v>0</v>
      </c>
      <c r="I1804" s="63">
        <v>1</v>
      </c>
      <c r="J1804" s="63">
        <v>0</v>
      </c>
      <c r="K1804" s="63">
        <v>0</v>
      </c>
      <c r="L1804" s="58">
        <v>0</v>
      </c>
      <c r="M1804" s="58">
        <v>0</v>
      </c>
      <c r="N1804" s="58">
        <v>2</v>
      </c>
      <c r="O1804" s="58">
        <v>1</v>
      </c>
      <c r="P1804" s="58">
        <v>0.2</v>
      </c>
      <c r="Q1804" s="58">
        <v>0</v>
      </c>
      <c r="R1804" s="66">
        <v>0</v>
      </c>
      <c r="S1804" s="58">
        <v>0</v>
      </c>
      <c r="T1804" s="58">
        <v>1</v>
      </c>
      <c r="U1804" s="58">
        <v>2</v>
      </c>
      <c r="V1804" s="58">
        <v>0</v>
      </c>
      <c r="W1804" s="58">
        <v>0.8</v>
      </c>
      <c r="X1804" s="58">
        <v>0</v>
      </c>
      <c r="Y1804" s="58">
        <v>0</v>
      </c>
      <c r="Z1804" s="58">
        <v>0</v>
      </c>
      <c r="AA1804" s="58">
        <v>0</v>
      </c>
      <c r="AB1804" s="58">
        <v>0</v>
      </c>
      <c r="AC1804" s="58">
        <v>0</v>
      </c>
      <c r="AD1804" s="58">
        <v>0</v>
      </c>
      <c r="AE1804" s="58">
        <v>1</v>
      </c>
      <c r="AF1804" s="58">
        <v>3</v>
      </c>
      <c r="AG1804" s="66">
        <v>0</v>
      </c>
      <c r="AH1804" s="66">
        <v>1</v>
      </c>
      <c r="AI1804" s="66">
        <v>0</v>
      </c>
      <c r="AJ1804" s="66">
        <v>1.5</v>
      </c>
      <c r="AK1804" s="58">
        <v>0</v>
      </c>
      <c r="AL1804" s="58">
        <v>0</v>
      </c>
      <c r="AM1804" s="58">
        <v>0</v>
      </c>
      <c r="AN1804" s="58">
        <v>0.3</v>
      </c>
      <c r="AO1804" s="58">
        <v>2000</v>
      </c>
      <c r="AP1804" s="58">
        <v>0.3</v>
      </c>
      <c r="AQ1804" s="58">
        <v>0</v>
      </c>
      <c r="AR1804" s="66">
        <v>0</v>
      </c>
      <c r="AS1804" s="294" t="s">
        <v>2528</v>
      </c>
      <c r="AT1804" s="62" t="s">
        <v>162</v>
      </c>
      <c r="AU1804" s="58" t="s">
        <v>360</v>
      </c>
      <c r="AV1804" s="63">
        <v>10001007</v>
      </c>
      <c r="AW1804" s="63">
        <v>77001103</v>
      </c>
      <c r="AX1804" s="57" t="s">
        <v>164</v>
      </c>
      <c r="AY1804" s="58">
        <v>0</v>
      </c>
      <c r="AZ1804" s="64">
        <v>0</v>
      </c>
      <c r="BA1804" s="64">
        <v>0</v>
      </c>
      <c r="BB1804" s="81" t="s">
        <v>2530</v>
      </c>
      <c r="BC1804" s="58">
        <v>0</v>
      </c>
      <c r="BD1804" s="58">
        <v>0</v>
      </c>
      <c r="BE1804" s="58">
        <v>0</v>
      </c>
      <c r="BF1804" s="58">
        <v>0</v>
      </c>
      <c r="BG1804" s="58">
        <v>0</v>
      </c>
      <c r="BH1804" s="58">
        <v>0</v>
      </c>
      <c r="BI1804" s="87">
        <v>0</v>
      </c>
      <c r="BJ1804" s="66">
        <v>0</v>
      </c>
      <c r="BK1804" s="66">
        <v>0</v>
      </c>
      <c r="BL1804" s="66">
        <v>0</v>
      </c>
      <c r="BM1804" s="66">
        <v>0</v>
      </c>
      <c r="BN1804" s="66">
        <v>0</v>
      </c>
      <c r="BO1804" s="66">
        <v>0</v>
      </c>
      <c r="BP1804" s="66">
        <v>77001106</v>
      </c>
      <c r="BQ1804" s="46">
        <v>0</v>
      </c>
    </row>
    <row r="1805" ht="19.5" customHeight="1" spans="3:69">
      <c r="C1805" s="254">
        <v>77001106</v>
      </c>
      <c r="D1805" s="57" t="s">
        <v>391</v>
      </c>
      <c r="E1805" s="87">
        <v>1</v>
      </c>
      <c r="F1805" s="87">
        <v>0</v>
      </c>
      <c r="G1805" s="63">
        <v>0</v>
      </c>
      <c r="H1805" s="64">
        <v>0</v>
      </c>
      <c r="I1805" s="63">
        <v>1</v>
      </c>
      <c r="J1805" s="63">
        <v>0</v>
      </c>
      <c r="K1805" s="63">
        <v>0</v>
      </c>
      <c r="L1805" s="58">
        <v>0</v>
      </c>
      <c r="M1805" s="58">
        <v>0</v>
      </c>
      <c r="N1805" s="58">
        <v>2</v>
      </c>
      <c r="O1805" s="58">
        <v>16</v>
      </c>
      <c r="P1805" s="58">
        <v>5</v>
      </c>
      <c r="Q1805" s="58">
        <v>0</v>
      </c>
      <c r="R1805" s="66">
        <v>0</v>
      </c>
      <c r="S1805" s="58">
        <v>0</v>
      </c>
      <c r="T1805" s="58">
        <v>1</v>
      </c>
      <c r="U1805" s="58">
        <v>2</v>
      </c>
      <c r="V1805" s="58">
        <v>0</v>
      </c>
      <c r="W1805" s="58">
        <v>2</v>
      </c>
      <c r="X1805" s="58">
        <v>0</v>
      </c>
      <c r="Y1805" s="58">
        <v>0</v>
      </c>
      <c r="Z1805" s="58">
        <v>0</v>
      </c>
      <c r="AA1805" s="58">
        <v>0</v>
      </c>
      <c r="AB1805" s="58">
        <v>0</v>
      </c>
      <c r="AC1805" s="58">
        <v>0</v>
      </c>
      <c r="AD1805" s="58">
        <v>0</v>
      </c>
      <c r="AE1805" s="58">
        <v>2</v>
      </c>
      <c r="AF1805" s="58" t="s">
        <v>171</v>
      </c>
      <c r="AG1805" s="66">
        <v>0</v>
      </c>
      <c r="AH1805" s="66">
        <v>2</v>
      </c>
      <c r="AI1805" s="66">
        <v>0</v>
      </c>
      <c r="AJ1805" s="66">
        <v>1.5</v>
      </c>
      <c r="AK1805" s="58">
        <v>0</v>
      </c>
      <c r="AL1805" s="58">
        <v>0</v>
      </c>
      <c r="AM1805" s="58">
        <v>0</v>
      </c>
      <c r="AN1805" s="58">
        <v>0.5</v>
      </c>
      <c r="AO1805" s="58">
        <v>2000</v>
      </c>
      <c r="AP1805" s="58">
        <v>0.5</v>
      </c>
      <c r="AQ1805" s="58">
        <v>0</v>
      </c>
      <c r="AR1805" s="66">
        <v>0</v>
      </c>
      <c r="AS1805" s="294" t="s">
        <v>2525</v>
      </c>
      <c r="AT1805" s="62" t="s">
        <v>162</v>
      </c>
      <c r="AU1805" s="58" t="s">
        <v>360</v>
      </c>
      <c r="AV1805" s="63">
        <v>10001007</v>
      </c>
      <c r="AW1805" s="63">
        <v>77001105</v>
      </c>
      <c r="AX1805" s="57" t="s">
        <v>164</v>
      </c>
      <c r="AY1805" s="58">
        <v>0</v>
      </c>
      <c r="AZ1805" s="64">
        <v>0</v>
      </c>
      <c r="BA1805" s="64">
        <v>0</v>
      </c>
      <c r="BB1805" s="81" t="s">
        <v>2530</v>
      </c>
      <c r="BC1805" s="58">
        <v>0</v>
      </c>
      <c r="BD1805" s="58">
        <v>0</v>
      </c>
      <c r="BE1805" s="58">
        <v>0</v>
      </c>
      <c r="BF1805" s="58">
        <v>0</v>
      </c>
      <c r="BG1805" s="58">
        <v>0</v>
      </c>
      <c r="BH1805" s="58">
        <v>0</v>
      </c>
      <c r="BI1805" s="87">
        <v>0</v>
      </c>
      <c r="BJ1805" s="66">
        <v>0</v>
      </c>
      <c r="BK1805" s="66">
        <v>0</v>
      </c>
      <c r="BL1805" s="66">
        <v>0</v>
      </c>
      <c r="BM1805" s="66">
        <v>0</v>
      </c>
      <c r="BN1805" s="66">
        <v>0</v>
      </c>
      <c r="BO1805" s="66">
        <v>0</v>
      </c>
      <c r="BP1805" s="66">
        <v>0</v>
      </c>
      <c r="BQ1805" s="46">
        <v>0</v>
      </c>
    </row>
    <row r="1806" ht="19.5" customHeight="1" spans="3:69">
      <c r="C1806" s="256">
        <v>77001201</v>
      </c>
      <c r="D1806" s="257" t="s">
        <v>2531</v>
      </c>
      <c r="E1806" s="256">
        <v>1</v>
      </c>
      <c r="F1806" s="258">
        <v>0</v>
      </c>
      <c r="G1806" s="256">
        <v>0</v>
      </c>
      <c r="H1806" s="259">
        <v>0</v>
      </c>
      <c r="I1806" s="256">
        <v>1</v>
      </c>
      <c r="J1806" s="256">
        <v>0</v>
      </c>
      <c r="K1806" s="256">
        <v>0</v>
      </c>
      <c r="L1806" s="258">
        <v>0</v>
      </c>
      <c r="M1806" s="258">
        <v>0</v>
      </c>
      <c r="N1806" s="258">
        <v>2</v>
      </c>
      <c r="O1806" s="258">
        <v>3</v>
      </c>
      <c r="P1806" s="258">
        <v>0.15</v>
      </c>
      <c r="Q1806" s="258">
        <v>0</v>
      </c>
      <c r="R1806" s="263">
        <v>0</v>
      </c>
      <c r="S1806" s="258">
        <v>0</v>
      </c>
      <c r="T1806" s="258">
        <v>1</v>
      </c>
      <c r="U1806" s="258">
        <v>1</v>
      </c>
      <c r="V1806" s="258">
        <v>0</v>
      </c>
      <c r="W1806" s="258">
        <v>2</v>
      </c>
      <c r="X1806" s="258">
        <v>0</v>
      </c>
      <c r="Y1806" s="258">
        <v>1</v>
      </c>
      <c r="Z1806" s="258">
        <v>0</v>
      </c>
      <c r="AA1806" s="258">
        <v>0</v>
      </c>
      <c r="AB1806" s="258">
        <v>0</v>
      </c>
      <c r="AC1806" s="258">
        <v>1</v>
      </c>
      <c r="AD1806" s="258">
        <v>15</v>
      </c>
      <c r="AE1806" s="258">
        <v>1</v>
      </c>
      <c r="AF1806" s="258">
        <v>4</v>
      </c>
      <c r="AG1806" s="263">
        <v>0</v>
      </c>
      <c r="AH1806" s="263">
        <v>1</v>
      </c>
      <c r="AI1806" s="263">
        <v>0</v>
      </c>
      <c r="AJ1806" s="263">
        <v>3</v>
      </c>
      <c r="AK1806" s="258">
        <v>0</v>
      </c>
      <c r="AL1806" s="258">
        <v>0</v>
      </c>
      <c r="AM1806" s="258">
        <v>0</v>
      </c>
      <c r="AN1806" s="258">
        <v>1.2</v>
      </c>
      <c r="AO1806" s="258">
        <v>2000</v>
      </c>
      <c r="AP1806" s="258">
        <v>1.2</v>
      </c>
      <c r="AQ1806" s="258">
        <v>0</v>
      </c>
      <c r="AR1806" s="263">
        <v>97002003</v>
      </c>
      <c r="AS1806" s="258">
        <v>0</v>
      </c>
      <c r="AT1806" s="264" t="s">
        <v>163</v>
      </c>
      <c r="AU1806" s="258" t="s">
        <v>353</v>
      </c>
      <c r="AV1806" s="256">
        <v>0</v>
      </c>
      <c r="AW1806" s="256">
        <v>77001201</v>
      </c>
      <c r="AX1806" s="257" t="s">
        <v>164</v>
      </c>
      <c r="AY1806" s="258">
        <v>0</v>
      </c>
      <c r="AZ1806" s="259">
        <v>0</v>
      </c>
      <c r="BA1806" s="259">
        <v>0</v>
      </c>
      <c r="BB1806" s="270" t="s">
        <v>2532</v>
      </c>
      <c r="BC1806" s="258">
        <v>0</v>
      </c>
      <c r="BD1806" s="258">
        <v>0</v>
      </c>
      <c r="BE1806" s="258">
        <v>0</v>
      </c>
      <c r="BF1806" s="258">
        <v>0</v>
      </c>
      <c r="BG1806" s="258">
        <v>0</v>
      </c>
      <c r="BH1806" s="258">
        <v>0</v>
      </c>
      <c r="BI1806" s="260">
        <v>0</v>
      </c>
      <c r="BJ1806" s="263">
        <v>0</v>
      </c>
      <c r="BK1806" s="263">
        <v>0</v>
      </c>
      <c r="BL1806" s="263">
        <v>0</v>
      </c>
      <c r="BM1806" s="263">
        <v>0</v>
      </c>
      <c r="BN1806" s="263">
        <v>0</v>
      </c>
      <c r="BO1806" s="263">
        <v>0</v>
      </c>
      <c r="BP1806" s="263">
        <v>0</v>
      </c>
      <c r="BQ1806" s="46">
        <v>0</v>
      </c>
    </row>
    <row r="1807" ht="19.5" customHeight="1" spans="3:69">
      <c r="C1807" s="256">
        <v>77001202</v>
      </c>
      <c r="D1807" s="257" t="s">
        <v>2533</v>
      </c>
      <c r="E1807" s="256">
        <v>1</v>
      </c>
      <c r="F1807" s="258">
        <v>0</v>
      </c>
      <c r="G1807" s="256">
        <v>0</v>
      </c>
      <c r="H1807" s="259">
        <v>0</v>
      </c>
      <c r="I1807" s="256">
        <v>1</v>
      </c>
      <c r="J1807" s="256">
        <v>0</v>
      </c>
      <c r="K1807" s="256">
        <v>0</v>
      </c>
      <c r="L1807" s="258">
        <v>0</v>
      </c>
      <c r="M1807" s="258">
        <v>0</v>
      </c>
      <c r="N1807" s="258">
        <v>2</v>
      </c>
      <c r="O1807" s="258">
        <v>3</v>
      </c>
      <c r="P1807" s="258">
        <v>0.15</v>
      </c>
      <c r="Q1807" s="258">
        <v>0</v>
      </c>
      <c r="R1807" s="263">
        <v>0</v>
      </c>
      <c r="S1807" s="258">
        <v>0</v>
      </c>
      <c r="T1807" s="258">
        <v>1</v>
      </c>
      <c r="U1807" s="258">
        <v>1</v>
      </c>
      <c r="V1807" s="258">
        <v>0</v>
      </c>
      <c r="W1807" s="258">
        <v>0.5</v>
      </c>
      <c r="X1807" s="258">
        <v>0</v>
      </c>
      <c r="Y1807" s="258">
        <v>1</v>
      </c>
      <c r="Z1807" s="258">
        <v>0</v>
      </c>
      <c r="AA1807" s="258">
        <v>0</v>
      </c>
      <c r="AB1807" s="258">
        <v>0</v>
      </c>
      <c r="AC1807" s="258">
        <v>1</v>
      </c>
      <c r="AD1807" s="258">
        <v>0</v>
      </c>
      <c r="AE1807" s="258">
        <v>1</v>
      </c>
      <c r="AF1807" s="258">
        <v>5</v>
      </c>
      <c r="AG1807" s="263">
        <v>0</v>
      </c>
      <c r="AH1807" s="263">
        <v>1</v>
      </c>
      <c r="AI1807" s="263">
        <v>0</v>
      </c>
      <c r="AJ1807" s="263">
        <v>3</v>
      </c>
      <c r="AK1807" s="258">
        <v>0</v>
      </c>
      <c r="AL1807" s="258">
        <v>0</v>
      </c>
      <c r="AM1807" s="258">
        <v>0</v>
      </c>
      <c r="AN1807" s="258">
        <v>0</v>
      </c>
      <c r="AO1807" s="258">
        <v>1000</v>
      </c>
      <c r="AP1807" s="258">
        <v>0.2</v>
      </c>
      <c r="AQ1807" s="258">
        <v>0</v>
      </c>
      <c r="AR1807" s="263">
        <v>0</v>
      </c>
      <c r="AS1807" s="325" t="s">
        <v>2534</v>
      </c>
      <c r="AT1807" s="264" t="s">
        <v>162</v>
      </c>
      <c r="AU1807" s="258" t="s">
        <v>353</v>
      </c>
      <c r="AV1807" s="256">
        <v>0</v>
      </c>
      <c r="AW1807" s="256">
        <v>77001202</v>
      </c>
      <c r="AX1807" s="257" t="s">
        <v>164</v>
      </c>
      <c r="AY1807" s="258">
        <v>0</v>
      </c>
      <c r="AZ1807" s="259">
        <v>0</v>
      </c>
      <c r="BA1807" s="259">
        <v>0</v>
      </c>
      <c r="BB1807" s="270" t="s">
        <v>2535</v>
      </c>
      <c r="BC1807" s="258">
        <v>0</v>
      </c>
      <c r="BD1807" s="258">
        <v>0</v>
      </c>
      <c r="BE1807" s="258">
        <v>0</v>
      </c>
      <c r="BF1807" s="258">
        <v>0</v>
      </c>
      <c r="BG1807" s="258">
        <v>0</v>
      </c>
      <c r="BH1807" s="258">
        <v>0</v>
      </c>
      <c r="BI1807" s="260">
        <v>0</v>
      </c>
      <c r="BJ1807" s="263">
        <v>0</v>
      </c>
      <c r="BK1807" s="263">
        <v>0</v>
      </c>
      <c r="BL1807" s="263">
        <v>0</v>
      </c>
      <c r="BM1807" s="263">
        <v>0</v>
      </c>
      <c r="BN1807" s="263">
        <v>0</v>
      </c>
      <c r="BO1807" s="263">
        <v>1</v>
      </c>
      <c r="BP1807" s="263">
        <v>0</v>
      </c>
      <c r="BQ1807" s="46">
        <v>0</v>
      </c>
    </row>
    <row r="1808" ht="19.5" customHeight="1" spans="3:69">
      <c r="C1808" s="256">
        <v>77001203</v>
      </c>
      <c r="D1808" s="257" t="s">
        <v>2536</v>
      </c>
      <c r="E1808" s="256">
        <v>1</v>
      </c>
      <c r="F1808" s="258">
        <v>0</v>
      </c>
      <c r="G1808" s="256">
        <v>0</v>
      </c>
      <c r="H1808" s="259">
        <v>0</v>
      </c>
      <c r="I1808" s="256">
        <v>1</v>
      </c>
      <c r="J1808" s="256">
        <v>0</v>
      </c>
      <c r="K1808" s="256">
        <v>0</v>
      </c>
      <c r="L1808" s="258">
        <v>0</v>
      </c>
      <c r="M1808" s="258">
        <v>0</v>
      </c>
      <c r="N1808" s="258">
        <v>2</v>
      </c>
      <c r="O1808" s="258">
        <v>3</v>
      </c>
      <c r="P1808" s="258">
        <v>0.1</v>
      </c>
      <c r="Q1808" s="258">
        <v>0</v>
      </c>
      <c r="R1808" s="263">
        <v>0</v>
      </c>
      <c r="S1808" s="258">
        <v>0</v>
      </c>
      <c r="T1808" s="258">
        <v>1</v>
      </c>
      <c r="U1808" s="258">
        <v>1</v>
      </c>
      <c r="V1808" s="258">
        <v>0</v>
      </c>
      <c r="W1808" s="258">
        <v>3</v>
      </c>
      <c r="X1808" s="258">
        <v>0</v>
      </c>
      <c r="Y1808" s="258">
        <v>1</v>
      </c>
      <c r="Z1808" s="258">
        <v>0</v>
      </c>
      <c r="AA1808" s="258">
        <v>0</v>
      </c>
      <c r="AB1808" s="258">
        <v>0</v>
      </c>
      <c r="AC1808" s="258">
        <v>1</v>
      </c>
      <c r="AD1808" s="258">
        <v>5</v>
      </c>
      <c r="AE1808" s="258">
        <v>1</v>
      </c>
      <c r="AF1808" s="258">
        <v>6</v>
      </c>
      <c r="AG1808" s="263">
        <v>1</v>
      </c>
      <c r="AH1808" s="263">
        <v>1</v>
      </c>
      <c r="AI1808" s="263">
        <v>0</v>
      </c>
      <c r="AJ1808" s="263">
        <v>3</v>
      </c>
      <c r="AK1808" s="258">
        <v>0</v>
      </c>
      <c r="AL1808" s="258">
        <v>0</v>
      </c>
      <c r="AM1808" s="258">
        <v>0</v>
      </c>
      <c r="AN1808" s="258">
        <v>1.8</v>
      </c>
      <c r="AO1808" s="258">
        <v>2000</v>
      </c>
      <c r="AP1808" s="258">
        <v>2</v>
      </c>
      <c r="AQ1808" s="258">
        <v>0</v>
      </c>
      <c r="AR1808" s="263">
        <v>0</v>
      </c>
      <c r="AS1808" s="258">
        <v>97002001</v>
      </c>
      <c r="AT1808" s="264" t="s">
        <v>163</v>
      </c>
      <c r="AU1808" s="258" t="s">
        <v>353</v>
      </c>
      <c r="AV1808" s="256">
        <v>0</v>
      </c>
      <c r="AW1808" s="256">
        <v>77001203</v>
      </c>
      <c r="AX1808" s="257" t="s">
        <v>502</v>
      </c>
      <c r="AY1808" s="258">
        <v>0</v>
      </c>
      <c r="AZ1808" s="259">
        <v>0</v>
      </c>
      <c r="BA1808" s="259">
        <v>0</v>
      </c>
      <c r="BB1808" s="270" t="s">
        <v>2537</v>
      </c>
      <c r="BC1808" s="258">
        <v>0</v>
      </c>
      <c r="BD1808" s="258">
        <v>0</v>
      </c>
      <c r="BE1808" s="258">
        <v>0</v>
      </c>
      <c r="BF1808" s="258">
        <v>0</v>
      </c>
      <c r="BG1808" s="258">
        <v>0</v>
      </c>
      <c r="BH1808" s="258">
        <v>0</v>
      </c>
      <c r="BI1808" s="260">
        <v>0</v>
      </c>
      <c r="BJ1808" s="263">
        <v>0</v>
      </c>
      <c r="BK1808" s="263">
        <v>0</v>
      </c>
      <c r="BL1808" s="263">
        <v>0</v>
      </c>
      <c r="BM1808" s="263">
        <v>0</v>
      </c>
      <c r="BN1808" s="263">
        <v>0</v>
      </c>
      <c r="BO1808" s="263">
        <v>0</v>
      </c>
      <c r="BP1808" s="263">
        <v>77001208</v>
      </c>
      <c r="BQ1808" s="46">
        <v>0</v>
      </c>
    </row>
    <row r="1809" ht="20.1" customHeight="1" spans="3:69">
      <c r="C1809" s="256">
        <v>77001204</v>
      </c>
      <c r="D1809" s="257" t="s">
        <v>2538</v>
      </c>
      <c r="E1809" s="258">
        <v>1</v>
      </c>
      <c r="F1809" s="258">
        <v>60010100</v>
      </c>
      <c r="G1809" s="256">
        <v>0</v>
      </c>
      <c r="H1809" s="259">
        <v>0</v>
      </c>
      <c r="I1809" s="256">
        <v>1</v>
      </c>
      <c r="J1809" s="256">
        <v>0</v>
      </c>
      <c r="K1809" s="256">
        <v>0</v>
      </c>
      <c r="L1809" s="258">
        <v>0</v>
      </c>
      <c r="M1809" s="258">
        <v>0</v>
      </c>
      <c r="N1809" s="258">
        <v>2</v>
      </c>
      <c r="O1809" s="258">
        <v>1</v>
      </c>
      <c r="P1809" s="258">
        <v>0.3</v>
      </c>
      <c r="Q1809" s="258">
        <v>0</v>
      </c>
      <c r="R1809" s="263">
        <v>3</v>
      </c>
      <c r="S1809" s="258">
        <v>0</v>
      </c>
      <c r="T1809" s="258">
        <v>1</v>
      </c>
      <c r="U1809" s="258">
        <v>2</v>
      </c>
      <c r="V1809" s="258">
        <v>0</v>
      </c>
      <c r="W1809" s="258">
        <v>1</v>
      </c>
      <c r="X1809" s="258">
        <v>0</v>
      </c>
      <c r="Y1809" s="258">
        <v>0</v>
      </c>
      <c r="Z1809" s="258">
        <v>0</v>
      </c>
      <c r="AA1809" s="258">
        <v>0</v>
      </c>
      <c r="AB1809" s="258">
        <v>0</v>
      </c>
      <c r="AC1809" s="258">
        <v>0</v>
      </c>
      <c r="AD1809" s="258">
        <v>12</v>
      </c>
      <c r="AE1809" s="258">
        <v>1</v>
      </c>
      <c r="AF1809" s="258">
        <v>3</v>
      </c>
      <c r="AG1809" s="263">
        <v>6</v>
      </c>
      <c r="AH1809" s="263">
        <v>1</v>
      </c>
      <c r="AI1809" s="263">
        <v>0</v>
      </c>
      <c r="AJ1809" s="263">
        <v>1.5</v>
      </c>
      <c r="AK1809" s="258">
        <v>0</v>
      </c>
      <c r="AL1809" s="258">
        <v>0</v>
      </c>
      <c r="AM1809" s="258">
        <v>0</v>
      </c>
      <c r="AN1809" s="258">
        <v>0.5</v>
      </c>
      <c r="AO1809" s="258">
        <v>5000</v>
      </c>
      <c r="AP1809" s="258">
        <v>1</v>
      </c>
      <c r="AQ1809" s="258">
        <v>0</v>
      </c>
      <c r="AR1809" s="263">
        <v>0</v>
      </c>
      <c r="AS1809" s="258">
        <v>97002002</v>
      </c>
      <c r="AT1809" s="264" t="s">
        <v>163</v>
      </c>
      <c r="AU1809" s="258" t="s">
        <v>353</v>
      </c>
      <c r="AV1809" s="256">
        <v>10000007</v>
      </c>
      <c r="AW1809" s="326" t="s">
        <v>2539</v>
      </c>
      <c r="AX1809" s="257" t="s">
        <v>164</v>
      </c>
      <c r="AY1809" s="258" t="s">
        <v>2540</v>
      </c>
      <c r="AZ1809" s="259">
        <v>0</v>
      </c>
      <c r="BA1809" s="259">
        <v>0</v>
      </c>
      <c r="BB1809" s="270" t="s">
        <v>2541</v>
      </c>
      <c r="BC1809" s="258">
        <v>0</v>
      </c>
      <c r="BD1809" s="258">
        <v>0</v>
      </c>
      <c r="BE1809" s="258">
        <v>0</v>
      </c>
      <c r="BF1809" s="258">
        <v>0</v>
      </c>
      <c r="BG1809" s="258">
        <v>0</v>
      </c>
      <c r="BH1809" s="258">
        <v>0</v>
      </c>
      <c r="BI1809" s="260">
        <v>0</v>
      </c>
      <c r="BJ1809" s="263">
        <v>0</v>
      </c>
      <c r="BK1809" s="263">
        <v>0</v>
      </c>
      <c r="BL1809" s="263">
        <v>0</v>
      </c>
      <c r="BM1809" s="263">
        <v>0</v>
      </c>
      <c r="BN1809" s="263">
        <v>0</v>
      </c>
      <c r="BO1809" s="263">
        <v>0</v>
      </c>
      <c r="BP1809" s="263">
        <v>0</v>
      </c>
      <c r="BQ1809" s="46">
        <v>0</v>
      </c>
    </row>
    <row r="1810" ht="19.5" customHeight="1" spans="3:69">
      <c r="C1810" s="256">
        <v>77001205</v>
      </c>
      <c r="D1810" s="257" t="s">
        <v>2542</v>
      </c>
      <c r="E1810" s="256">
        <v>1</v>
      </c>
      <c r="F1810" s="258">
        <v>0</v>
      </c>
      <c r="G1810" s="256">
        <v>0</v>
      </c>
      <c r="H1810" s="259">
        <v>0</v>
      </c>
      <c r="I1810" s="256">
        <v>1</v>
      </c>
      <c r="J1810" s="256">
        <v>0</v>
      </c>
      <c r="K1810" s="256">
        <v>0</v>
      </c>
      <c r="L1810" s="258">
        <v>0</v>
      </c>
      <c r="M1810" s="258">
        <v>0</v>
      </c>
      <c r="N1810" s="258">
        <v>2</v>
      </c>
      <c r="O1810" s="258">
        <v>3</v>
      </c>
      <c r="P1810" s="258">
        <v>0.15</v>
      </c>
      <c r="Q1810" s="258">
        <v>0</v>
      </c>
      <c r="R1810" s="263">
        <v>0</v>
      </c>
      <c r="S1810" s="258">
        <v>0</v>
      </c>
      <c r="T1810" s="258">
        <v>1</v>
      </c>
      <c r="U1810" s="258">
        <v>1</v>
      </c>
      <c r="V1810" s="258">
        <v>0</v>
      </c>
      <c r="W1810" s="258">
        <v>0</v>
      </c>
      <c r="X1810" s="258">
        <v>0</v>
      </c>
      <c r="Y1810" s="258">
        <v>1</v>
      </c>
      <c r="Z1810" s="258">
        <v>0</v>
      </c>
      <c r="AA1810" s="258">
        <v>0</v>
      </c>
      <c r="AB1810" s="258">
        <v>0</v>
      </c>
      <c r="AC1810" s="258">
        <v>1</v>
      </c>
      <c r="AD1810" s="258">
        <v>0</v>
      </c>
      <c r="AE1810" s="258">
        <v>1</v>
      </c>
      <c r="AF1810" s="258">
        <v>5</v>
      </c>
      <c r="AG1810" s="263">
        <v>0</v>
      </c>
      <c r="AH1810" s="263">
        <v>1</v>
      </c>
      <c r="AI1810" s="263">
        <v>0</v>
      </c>
      <c r="AJ1810" s="263">
        <v>3</v>
      </c>
      <c r="AK1810" s="258">
        <v>0</v>
      </c>
      <c r="AL1810" s="258">
        <v>0</v>
      </c>
      <c r="AM1810" s="258">
        <v>0</v>
      </c>
      <c r="AN1810" s="258">
        <v>0</v>
      </c>
      <c r="AO1810" s="258">
        <v>1000</v>
      </c>
      <c r="AP1810" s="258">
        <v>0</v>
      </c>
      <c r="AQ1810" s="258">
        <v>0</v>
      </c>
      <c r="AR1810" s="263">
        <v>97002005</v>
      </c>
      <c r="AS1810" s="265">
        <v>0</v>
      </c>
      <c r="AT1810" s="264" t="s">
        <v>162</v>
      </c>
      <c r="AU1810" s="258" t="s">
        <v>353</v>
      </c>
      <c r="AV1810" s="256">
        <v>0</v>
      </c>
      <c r="AW1810" s="256">
        <v>0</v>
      </c>
      <c r="AX1810" s="257" t="s">
        <v>164</v>
      </c>
      <c r="AY1810" s="258">
        <v>0</v>
      </c>
      <c r="AZ1810" s="259">
        <v>0</v>
      </c>
      <c r="BA1810" s="259">
        <v>0</v>
      </c>
      <c r="BB1810" s="270" t="s">
        <v>2535</v>
      </c>
      <c r="BC1810" s="258">
        <v>0</v>
      </c>
      <c r="BD1810" s="258">
        <v>0</v>
      </c>
      <c r="BE1810" s="258">
        <v>0</v>
      </c>
      <c r="BF1810" s="258">
        <v>0</v>
      </c>
      <c r="BG1810" s="258">
        <v>0</v>
      </c>
      <c r="BH1810" s="258">
        <v>0</v>
      </c>
      <c r="BI1810" s="260">
        <v>0</v>
      </c>
      <c r="BJ1810" s="263">
        <v>0</v>
      </c>
      <c r="BK1810" s="263">
        <v>0</v>
      </c>
      <c r="BL1810" s="263">
        <v>0</v>
      </c>
      <c r="BM1810" s="263">
        <v>0</v>
      </c>
      <c r="BN1810" s="263">
        <v>0</v>
      </c>
      <c r="BO1810" s="263">
        <v>1</v>
      </c>
      <c r="BP1810" s="263">
        <v>0</v>
      </c>
      <c r="BQ1810" s="46">
        <v>0</v>
      </c>
    </row>
    <row r="1811" ht="19.5" customHeight="1" spans="3:69">
      <c r="C1811" s="256">
        <v>77001206</v>
      </c>
      <c r="D1811" s="257" t="s">
        <v>2543</v>
      </c>
      <c r="E1811" s="256">
        <v>1</v>
      </c>
      <c r="F1811" s="258">
        <v>0</v>
      </c>
      <c r="G1811" s="256">
        <v>0</v>
      </c>
      <c r="H1811" s="259">
        <v>0</v>
      </c>
      <c r="I1811" s="256">
        <v>1</v>
      </c>
      <c r="J1811" s="256">
        <v>0</v>
      </c>
      <c r="K1811" s="256">
        <v>0</v>
      </c>
      <c r="L1811" s="258">
        <v>0</v>
      </c>
      <c r="M1811" s="258">
        <v>0</v>
      </c>
      <c r="N1811" s="258">
        <v>2</v>
      </c>
      <c r="O1811" s="258" t="s">
        <v>2544</v>
      </c>
      <c r="P1811" s="258" t="s">
        <v>2545</v>
      </c>
      <c r="Q1811" s="258">
        <v>0</v>
      </c>
      <c r="R1811" s="263">
        <v>0</v>
      </c>
      <c r="S1811" s="258">
        <v>0</v>
      </c>
      <c r="T1811" s="258">
        <v>1</v>
      </c>
      <c r="U1811" s="258">
        <v>2</v>
      </c>
      <c r="V1811" s="258">
        <v>0</v>
      </c>
      <c r="W1811" s="258">
        <v>1.5</v>
      </c>
      <c r="X1811" s="258">
        <v>0</v>
      </c>
      <c r="Y1811" s="258">
        <v>0</v>
      </c>
      <c r="Z1811" s="258">
        <v>0</v>
      </c>
      <c r="AA1811" s="258">
        <v>0</v>
      </c>
      <c r="AB1811" s="258">
        <v>0</v>
      </c>
      <c r="AC1811" s="258">
        <v>1</v>
      </c>
      <c r="AD1811" s="258">
        <v>18</v>
      </c>
      <c r="AE1811" s="258">
        <v>1</v>
      </c>
      <c r="AF1811" s="258">
        <v>2</v>
      </c>
      <c r="AG1811" s="263">
        <v>0</v>
      </c>
      <c r="AH1811" s="263">
        <v>2</v>
      </c>
      <c r="AI1811" s="263">
        <v>0</v>
      </c>
      <c r="AJ1811" s="263">
        <v>2</v>
      </c>
      <c r="AK1811" s="258">
        <v>0</v>
      </c>
      <c r="AL1811" s="258">
        <v>0</v>
      </c>
      <c r="AM1811" s="258">
        <v>0</v>
      </c>
      <c r="AN1811" s="258">
        <v>1</v>
      </c>
      <c r="AO1811" s="258">
        <v>12000</v>
      </c>
      <c r="AP1811" s="258">
        <v>1</v>
      </c>
      <c r="AQ1811" s="258">
        <v>10</v>
      </c>
      <c r="AR1811" s="266">
        <v>0</v>
      </c>
      <c r="AS1811" s="325" t="s">
        <v>2546</v>
      </c>
      <c r="AT1811" s="257" t="s">
        <v>163</v>
      </c>
      <c r="AU1811" s="258" t="s">
        <v>353</v>
      </c>
      <c r="AV1811" s="256">
        <v>10000007</v>
      </c>
      <c r="AW1811" s="326" t="s">
        <v>2547</v>
      </c>
      <c r="AX1811" s="257" t="s">
        <v>384</v>
      </c>
      <c r="AY1811" s="258" t="s">
        <v>2548</v>
      </c>
      <c r="AZ1811" s="259">
        <v>0</v>
      </c>
      <c r="BA1811" s="259">
        <v>0</v>
      </c>
      <c r="BB1811" s="270" t="s">
        <v>2549</v>
      </c>
      <c r="BC1811" s="258">
        <v>0</v>
      </c>
      <c r="BD1811" s="258">
        <v>0</v>
      </c>
      <c r="BE1811" s="258">
        <v>0</v>
      </c>
      <c r="BF1811" s="258">
        <v>0</v>
      </c>
      <c r="BG1811" s="258">
        <v>0</v>
      </c>
      <c r="BH1811" s="258">
        <v>0</v>
      </c>
      <c r="BI1811" s="260">
        <v>0</v>
      </c>
      <c r="BJ1811" s="263">
        <v>0</v>
      </c>
      <c r="BK1811" s="263">
        <v>0</v>
      </c>
      <c r="BL1811" s="263">
        <v>0</v>
      </c>
      <c r="BM1811" s="263">
        <v>0</v>
      </c>
      <c r="BN1811" s="263">
        <v>0</v>
      </c>
      <c r="BO1811" s="263">
        <v>0</v>
      </c>
      <c r="BP1811" s="263">
        <v>0</v>
      </c>
      <c r="BQ1811" s="46">
        <v>0</v>
      </c>
    </row>
    <row r="1812" ht="19.5" customHeight="1" spans="3:69">
      <c r="C1812" s="95">
        <v>77001301</v>
      </c>
      <c r="D1812" s="93" t="s">
        <v>759</v>
      </c>
      <c r="E1812" s="91">
        <v>1</v>
      </c>
      <c r="F1812" s="91">
        <v>0</v>
      </c>
      <c r="G1812" s="91">
        <v>0</v>
      </c>
      <c r="H1812" s="92">
        <v>0</v>
      </c>
      <c r="I1812" s="91">
        <v>1</v>
      </c>
      <c r="J1812" s="91">
        <v>0</v>
      </c>
      <c r="K1812" s="92">
        <v>0</v>
      </c>
      <c r="L1812" s="92">
        <v>0</v>
      </c>
      <c r="M1812" s="91">
        <v>0</v>
      </c>
      <c r="N1812" s="91">
        <v>2</v>
      </c>
      <c r="O1812" s="91">
        <v>2</v>
      </c>
      <c r="P1812" s="91">
        <v>0.5</v>
      </c>
      <c r="Q1812" s="91">
        <v>1</v>
      </c>
      <c r="R1812" s="100">
        <v>0</v>
      </c>
      <c r="S1812" s="91">
        <v>0</v>
      </c>
      <c r="T1812" s="96">
        <v>1</v>
      </c>
      <c r="U1812" s="91">
        <v>1</v>
      </c>
      <c r="V1812" s="92">
        <v>0</v>
      </c>
      <c r="W1812" s="91">
        <v>5</v>
      </c>
      <c r="X1812" s="91">
        <v>0</v>
      </c>
      <c r="Y1812" s="91">
        <v>0</v>
      </c>
      <c r="Z1812" s="91">
        <v>0</v>
      </c>
      <c r="AA1812" s="92">
        <v>0</v>
      </c>
      <c r="AB1812" s="91">
        <v>0</v>
      </c>
      <c r="AC1812" s="91">
        <v>0</v>
      </c>
      <c r="AD1812" s="91">
        <v>99999</v>
      </c>
      <c r="AE1812" s="91">
        <v>1</v>
      </c>
      <c r="AF1812" s="91">
        <v>5</v>
      </c>
      <c r="AG1812" s="101">
        <v>0</v>
      </c>
      <c r="AH1812" s="101">
        <v>0</v>
      </c>
      <c r="AI1812" s="100">
        <v>0</v>
      </c>
      <c r="AJ1812" s="91">
        <v>0</v>
      </c>
      <c r="AK1812" s="102">
        <v>0</v>
      </c>
      <c r="AL1812" s="91">
        <v>1.5</v>
      </c>
      <c r="AM1812" s="91">
        <v>0</v>
      </c>
      <c r="AN1812" s="91">
        <v>1</v>
      </c>
      <c r="AO1812" s="91">
        <v>2000</v>
      </c>
      <c r="AP1812" s="91">
        <v>1</v>
      </c>
      <c r="AQ1812" s="91">
        <v>0</v>
      </c>
      <c r="AR1812" s="295" t="s">
        <v>2550</v>
      </c>
      <c r="AS1812" s="91">
        <v>0</v>
      </c>
      <c r="AT1812" s="98" t="s">
        <v>163</v>
      </c>
      <c r="AU1812" s="92">
        <v>0</v>
      </c>
      <c r="AV1812" s="92">
        <v>0</v>
      </c>
      <c r="AW1812" s="92">
        <v>77001305</v>
      </c>
      <c r="AX1812" s="94" t="s">
        <v>348</v>
      </c>
      <c r="AY1812" s="91" t="s">
        <v>2551</v>
      </c>
      <c r="AZ1812" s="111">
        <v>0</v>
      </c>
      <c r="BA1812" s="97">
        <v>0</v>
      </c>
      <c r="BB1812" s="107" t="s">
        <v>2552</v>
      </c>
      <c r="BC1812" s="91">
        <v>0</v>
      </c>
      <c r="BD1812" s="91">
        <v>0</v>
      </c>
      <c r="BE1812" s="95">
        <v>0</v>
      </c>
      <c r="BF1812" s="91">
        <v>0</v>
      </c>
      <c r="BG1812" s="91">
        <v>0</v>
      </c>
      <c r="BH1812" s="102">
        <v>0</v>
      </c>
      <c r="BI1812" s="91">
        <v>0</v>
      </c>
      <c r="BJ1812" s="100">
        <v>0</v>
      </c>
      <c r="BK1812" s="100">
        <v>0</v>
      </c>
      <c r="BL1812" s="100">
        <v>0</v>
      </c>
      <c r="BM1812" s="100">
        <v>0</v>
      </c>
      <c r="BN1812" s="100">
        <v>0</v>
      </c>
      <c r="BO1812" s="100">
        <v>0</v>
      </c>
      <c r="BP1812" s="100">
        <v>0</v>
      </c>
      <c r="BQ1812" s="46">
        <v>0</v>
      </c>
    </row>
    <row r="1813" ht="19.5" hidden="1" customHeight="1" spans="3:69">
      <c r="C1813" s="95">
        <v>77001302</v>
      </c>
      <c r="D1813" s="94" t="s">
        <v>521</v>
      </c>
      <c r="E1813" s="91">
        <v>1</v>
      </c>
      <c r="F1813" s="91">
        <v>0</v>
      </c>
      <c r="G1813" s="96">
        <v>0</v>
      </c>
      <c r="H1813" s="97">
        <v>0</v>
      </c>
      <c r="I1813" s="95">
        <v>1</v>
      </c>
      <c r="J1813" s="95">
        <v>0</v>
      </c>
      <c r="K1813" s="95">
        <v>0</v>
      </c>
      <c r="L1813" s="96">
        <v>0</v>
      </c>
      <c r="M1813" s="96">
        <v>0</v>
      </c>
      <c r="N1813" s="96">
        <v>2</v>
      </c>
      <c r="O1813" s="96">
        <v>1</v>
      </c>
      <c r="P1813" s="96">
        <v>0.2</v>
      </c>
      <c r="Q1813" s="96">
        <v>0</v>
      </c>
      <c r="R1813" s="100">
        <v>0</v>
      </c>
      <c r="S1813" s="96">
        <v>0</v>
      </c>
      <c r="T1813" s="96">
        <v>1</v>
      </c>
      <c r="U1813" s="91">
        <v>1</v>
      </c>
      <c r="V1813" s="96">
        <v>0</v>
      </c>
      <c r="W1813" s="96">
        <v>1</v>
      </c>
      <c r="X1813" s="96">
        <v>150</v>
      </c>
      <c r="Y1813" s="96">
        <v>1</v>
      </c>
      <c r="Z1813" s="96">
        <v>0</v>
      </c>
      <c r="AA1813" s="96">
        <v>0</v>
      </c>
      <c r="AB1813" s="96">
        <v>0</v>
      </c>
      <c r="AC1813" s="96">
        <v>1</v>
      </c>
      <c r="AD1813" s="96">
        <v>8</v>
      </c>
      <c r="AE1813" s="96">
        <v>2</v>
      </c>
      <c r="AF1813" s="96" t="s">
        <v>171</v>
      </c>
      <c r="AG1813" s="100">
        <v>0</v>
      </c>
      <c r="AH1813" s="100">
        <v>2</v>
      </c>
      <c r="AI1813" s="100">
        <v>0</v>
      </c>
      <c r="AJ1813" s="100">
        <v>1.5</v>
      </c>
      <c r="AK1813" s="96">
        <v>0</v>
      </c>
      <c r="AL1813" s="96">
        <v>0</v>
      </c>
      <c r="AM1813" s="96">
        <v>0</v>
      </c>
      <c r="AN1813" s="96">
        <v>1.5</v>
      </c>
      <c r="AO1813" s="96">
        <v>1600</v>
      </c>
      <c r="AP1813" s="96">
        <v>1</v>
      </c>
      <c r="AQ1813" s="96">
        <v>15</v>
      </c>
      <c r="AR1813" s="298" t="s">
        <v>2553</v>
      </c>
      <c r="AS1813" s="299" t="s">
        <v>2554</v>
      </c>
      <c r="AT1813" s="94" t="s">
        <v>201</v>
      </c>
      <c r="AU1813" s="96" t="s">
        <v>173</v>
      </c>
      <c r="AV1813" s="95">
        <v>10000011</v>
      </c>
      <c r="AW1813" s="95">
        <v>77001301</v>
      </c>
      <c r="AX1813" s="94" t="s">
        <v>174</v>
      </c>
      <c r="AY1813" s="96">
        <v>0</v>
      </c>
      <c r="AZ1813" s="97">
        <v>0</v>
      </c>
      <c r="BA1813" s="97">
        <v>0</v>
      </c>
      <c r="BB1813" s="108" t="s">
        <v>2555</v>
      </c>
      <c r="BC1813" s="96">
        <v>0</v>
      </c>
      <c r="BD1813" s="96">
        <v>0</v>
      </c>
      <c r="BE1813" s="96">
        <v>0</v>
      </c>
      <c r="BF1813" s="96">
        <v>0</v>
      </c>
      <c r="BG1813" s="96">
        <v>0</v>
      </c>
      <c r="BH1813" s="96">
        <v>0</v>
      </c>
      <c r="BI1813" s="91">
        <v>0</v>
      </c>
      <c r="BJ1813" s="100">
        <v>0</v>
      </c>
      <c r="BK1813" s="100">
        <v>0</v>
      </c>
      <c r="BL1813" s="100">
        <v>0</v>
      </c>
      <c r="BM1813" s="100">
        <v>0</v>
      </c>
      <c r="BN1813" s="100">
        <v>0</v>
      </c>
      <c r="BO1813" s="100">
        <v>0</v>
      </c>
      <c r="BP1813" s="100">
        <v>77001305</v>
      </c>
      <c r="BQ1813" s="46">
        <v>0</v>
      </c>
    </row>
    <row r="1814" ht="20.1" customHeight="1" spans="3:69">
      <c r="C1814" s="95">
        <v>77001303</v>
      </c>
      <c r="D1814" s="94" t="s">
        <v>525</v>
      </c>
      <c r="E1814" s="91">
        <v>1</v>
      </c>
      <c r="F1814" s="91">
        <v>0</v>
      </c>
      <c r="G1814" s="96">
        <v>0</v>
      </c>
      <c r="H1814" s="97">
        <v>0</v>
      </c>
      <c r="I1814" s="95">
        <v>1</v>
      </c>
      <c r="J1814" s="95">
        <v>0</v>
      </c>
      <c r="K1814" s="95">
        <v>0</v>
      </c>
      <c r="L1814" s="96">
        <v>0</v>
      </c>
      <c r="M1814" s="96">
        <v>0</v>
      </c>
      <c r="N1814" s="96">
        <v>2</v>
      </c>
      <c r="O1814" s="96">
        <v>3</v>
      </c>
      <c r="P1814" s="96">
        <v>0.2</v>
      </c>
      <c r="Q1814" s="96">
        <v>0</v>
      </c>
      <c r="R1814" s="100">
        <v>0</v>
      </c>
      <c r="S1814" s="96">
        <v>0</v>
      </c>
      <c r="T1814" s="96">
        <v>1</v>
      </c>
      <c r="U1814" s="91">
        <v>1</v>
      </c>
      <c r="V1814" s="96">
        <v>0</v>
      </c>
      <c r="W1814" s="96">
        <v>3</v>
      </c>
      <c r="X1814" s="96">
        <v>0</v>
      </c>
      <c r="Y1814" s="96">
        <v>1</v>
      </c>
      <c r="Z1814" s="96">
        <v>0</v>
      </c>
      <c r="AA1814" s="96">
        <v>0</v>
      </c>
      <c r="AB1814" s="96">
        <v>0</v>
      </c>
      <c r="AC1814" s="96">
        <v>1</v>
      </c>
      <c r="AD1814" s="96">
        <v>5</v>
      </c>
      <c r="AE1814" s="96">
        <v>1</v>
      </c>
      <c r="AF1814" s="96">
        <v>6</v>
      </c>
      <c r="AG1814" s="100">
        <v>0</v>
      </c>
      <c r="AH1814" s="100">
        <v>1</v>
      </c>
      <c r="AI1814" s="100">
        <v>0</v>
      </c>
      <c r="AJ1814" s="100">
        <v>3</v>
      </c>
      <c r="AK1814" s="96">
        <v>0</v>
      </c>
      <c r="AL1814" s="96">
        <v>1</v>
      </c>
      <c r="AM1814" s="96">
        <v>0</v>
      </c>
      <c r="AN1814" s="96">
        <v>1</v>
      </c>
      <c r="AO1814" s="96">
        <v>3000</v>
      </c>
      <c r="AP1814" s="96">
        <v>1</v>
      </c>
      <c r="AQ1814" s="96">
        <v>0</v>
      </c>
      <c r="AR1814" s="100">
        <v>0</v>
      </c>
      <c r="AS1814" s="299" t="s">
        <v>2554</v>
      </c>
      <c r="AT1814" s="94" t="s">
        <v>402</v>
      </c>
      <c r="AU1814" s="96" t="s">
        <v>173</v>
      </c>
      <c r="AV1814" s="95">
        <v>10000011</v>
      </c>
      <c r="AW1814" s="95">
        <v>77001302</v>
      </c>
      <c r="AX1814" s="98" t="s">
        <v>164</v>
      </c>
      <c r="AY1814" s="96">
        <v>0</v>
      </c>
      <c r="AZ1814" s="97">
        <v>0</v>
      </c>
      <c r="BA1814" s="97">
        <v>0</v>
      </c>
      <c r="BB1814" s="108" t="s">
        <v>526</v>
      </c>
      <c r="BC1814" s="96">
        <v>0</v>
      </c>
      <c r="BD1814" s="96">
        <v>0</v>
      </c>
      <c r="BE1814" s="96">
        <v>0</v>
      </c>
      <c r="BF1814" s="96">
        <v>0</v>
      </c>
      <c r="BG1814" s="96">
        <v>0</v>
      </c>
      <c r="BH1814" s="96">
        <v>0</v>
      </c>
      <c r="BI1814" s="91">
        <v>0</v>
      </c>
      <c r="BJ1814" s="100">
        <v>0</v>
      </c>
      <c r="BK1814" s="100">
        <v>0</v>
      </c>
      <c r="BL1814" s="100">
        <v>0</v>
      </c>
      <c r="BM1814" s="100">
        <v>0</v>
      </c>
      <c r="BN1814" s="100">
        <v>0</v>
      </c>
      <c r="BO1814" s="100">
        <v>0</v>
      </c>
      <c r="BP1814" s="100">
        <v>0</v>
      </c>
      <c r="BQ1814" s="46">
        <v>0</v>
      </c>
    </row>
    <row r="1815" ht="20.1" customHeight="1" spans="3:69">
      <c r="C1815" s="95">
        <v>77001304</v>
      </c>
      <c r="D1815" s="99" t="s">
        <v>527</v>
      </c>
      <c r="E1815" s="91">
        <v>1</v>
      </c>
      <c r="F1815" s="91">
        <v>0</v>
      </c>
      <c r="G1815" s="91">
        <v>0</v>
      </c>
      <c r="H1815" s="92">
        <v>0</v>
      </c>
      <c r="I1815" s="91">
        <v>0</v>
      </c>
      <c r="J1815" s="91">
        <v>0</v>
      </c>
      <c r="K1815" s="92">
        <v>0</v>
      </c>
      <c r="L1815" s="92">
        <v>0</v>
      </c>
      <c r="M1815" s="91">
        <v>0</v>
      </c>
      <c r="N1815" s="96">
        <v>2</v>
      </c>
      <c r="O1815" s="96">
        <v>2</v>
      </c>
      <c r="P1815" s="91">
        <v>0.8</v>
      </c>
      <c r="Q1815" s="91">
        <v>0</v>
      </c>
      <c r="R1815" s="100">
        <v>0</v>
      </c>
      <c r="S1815" s="91">
        <v>0</v>
      </c>
      <c r="T1815" s="96">
        <v>1</v>
      </c>
      <c r="U1815" s="91">
        <v>1</v>
      </c>
      <c r="V1815" s="92">
        <v>0</v>
      </c>
      <c r="W1815" s="91">
        <v>3</v>
      </c>
      <c r="X1815" s="91">
        <v>0</v>
      </c>
      <c r="Y1815" s="91">
        <v>0</v>
      </c>
      <c r="Z1815" s="91">
        <v>0</v>
      </c>
      <c r="AA1815" s="92">
        <v>0</v>
      </c>
      <c r="AB1815" s="91">
        <v>0</v>
      </c>
      <c r="AC1815" s="91">
        <v>0</v>
      </c>
      <c r="AD1815" s="91">
        <v>12</v>
      </c>
      <c r="AE1815" s="91">
        <v>1</v>
      </c>
      <c r="AF1815" s="96">
        <v>2</v>
      </c>
      <c r="AG1815" s="101">
        <v>0</v>
      </c>
      <c r="AH1815" s="101">
        <v>2</v>
      </c>
      <c r="AI1815" s="100">
        <v>0</v>
      </c>
      <c r="AJ1815" s="91">
        <v>1.5</v>
      </c>
      <c r="AK1815" s="102">
        <v>0</v>
      </c>
      <c r="AL1815" s="91">
        <v>0</v>
      </c>
      <c r="AM1815" s="91">
        <v>0</v>
      </c>
      <c r="AN1815" s="91">
        <v>2.5</v>
      </c>
      <c r="AO1815" s="96">
        <v>8000</v>
      </c>
      <c r="AP1815" s="91">
        <v>1.5</v>
      </c>
      <c r="AQ1815" s="91">
        <v>10</v>
      </c>
      <c r="AR1815" s="100">
        <v>0</v>
      </c>
      <c r="AS1815" s="299" t="s">
        <v>2556</v>
      </c>
      <c r="AT1815" s="98" t="s">
        <v>218</v>
      </c>
      <c r="AU1815" s="92">
        <v>0</v>
      </c>
      <c r="AV1815" s="92">
        <v>0</v>
      </c>
      <c r="AW1815" s="95">
        <v>77001303</v>
      </c>
      <c r="AX1815" s="98" t="s">
        <v>384</v>
      </c>
      <c r="AY1815" s="96" t="s">
        <v>528</v>
      </c>
      <c r="AZ1815" s="97">
        <v>0</v>
      </c>
      <c r="BA1815" s="97">
        <v>0</v>
      </c>
      <c r="BB1815" s="108" t="s">
        <v>2557</v>
      </c>
      <c r="BC1815" s="91">
        <v>2</v>
      </c>
      <c r="BD1815" s="91">
        <v>0</v>
      </c>
      <c r="BE1815" s="95">
        <v>0</v>
      </c>
      <c r="BF1815" s="91">
        <v>1</v>
      </c>
      <c r="BG1815" s="91">
        <v>2</v>
      </c>
      <c r="BH1815" s="102">
        <v>0</v>
      </c>
      <c r="BI1815" s="91">
        <v>0</v>
      </c>
      <c r="BJ1815" s="100">
        <v>0</v>
      </c>
      <c r="BK1815" s="100">
        <v>0</v>
      </c>
      <c r="BL1815" s="100">
        <v>0</v>
      </c>
      <c r="BM1815" s="100">
        <v>0</v>
      </c>
      <c r="BN1815" s="100">
        <v>0</v>
      </c>
      <c r="BO1815" s="100">
        <v>0</v>
      </c>
      <c r="BP1815" s="100">
        <v>0</v>
      </c>
      <c r="BQ1815" s="46">
        <v>0</v>
      </c>
    </row>
    <row r="1816" ht="20.1" customHeight="1" spans="3:69">
      <c r="C1816" s="95">
        <v>77001305</v>
      </c>
      <c r="D1816" s="94" t="s">
        <v>496</v>
      </c>
      <c r="E1816" s="91">
        <v>1</v>
      </c>
      <c r="F1816" s="91">
        <v>0</v>
      </c>
      <c r="G1816" s="96">
        <v>0</v>
      </c>
      <c r="H1816" s="97">
        <v>0</v>
      </c>
      <c r="I1816" s="95">
        <v>1</v>
      </c>
      <c r="J1816" s="95">
        <v>0</v>
      </c>
      <c r="K1816" s="95">
        <v>0</v>
      </c>
      <c r="L1816" s="96">
        <v>0</v>
      </c>
      <c r="M1816" s="96">
        <v>0</v>
      </c>
      <c r="N1816" s="96">
        <v>2</v>
      </c>
      <c r="O1816" s="96">
        <v>1</v>
      </c>
      <c r="P1816" s="96">
        <v>0.2</v>
      </c>
      <c r="Q1816" s="96">
        <v>0</v>
      </c>
      <c r="R1816" s="100">
        <v>0</v>
      </c>
      <c r="S1816" s="96">
        <v>0</v>
      </c>
      <c r="T1816" s="96">
        <v>1</v>
      </c>
      <c r="U1816" s="91">
        <v>1</v>
      </c>
      <c r="V1816" s="96">
        <v>0</v>
      </c>
      <c r="W1816" s="96">
        <v>1</v>
      </c>
      <c r="X1816" s="96">
        <v>150</v>
      </c>
      <c r="Y1816" s="96">
        <v>1</v>
      </c>
      <c r="Z1816" s="96">
        <v>0</v>
      </c>
      <c r="AA1816" s="96">
        <v>0</v>
      </c>
      <c r="AB1816" s="96">
        <v>0</v>
      </c>
      <c r="AC1816" s="96">
        <v>1</v>
      </c>
      <c r="AD1816" s="96">
        <v>12</v>
      </c>
      <c r="AE1816" s="96">
        <v>2</v>
      </c>
      <c r="AF1816" s="96" t="s">
        <v>171</v>
      </c>
      <c r="AG1816" s="100">
        <v>0</v>
      </c>
      <c r="AH1816" s="100">
        <v>2</v>
      </c>
      <c r="AI1816" s="100">
        <v>0</v>
      </c>
      <c r="AJ1816" s="100">
        <v>1.5</v>
      </c>
      <c r="AK1816" s="96">
        <v>0</v>
      </c>
      <c r="AL1816" s="96">
        <v>0</v>
      </c>
      <c r="AM1816" s="96">
        <v>0</v>
      </c>
      <c r="AN1816" s="96">
        <v>1.5</v>
      </c>
      <c r="AO1816" s="96">
        <v>1600</v>
      </c>
      <c r="AP1816" s="96">
        <v>1</v>
      </c>
      <c r="AQ1816" s="96">
        <v>15</v>
      </c>
      <c r="AR1816" s="295" t="s">
        <v>2553</v>
      </c>
      <c r="AS1816" s="299" t="s">
        <v>2554</v>
      </c>
      <c r="AT1816" s="94" t="s">
        <v>201</v>
      </c>
      <c r="AU1816" s="96" t="s">
        <v>173</v>
      </c>
      <c r="AV1816" s="95">
        <v>10000011</v>
      </c>
      <c r="AW1816" s="95">
        <v>77001301</v>
      </c>
      <c r="AX1816" s="94" t="s">
        <v>174</v>
      </c>
      <c r="AY1816" s="96">
        <v>0</v>
      </c>
      <c r="AZ1816" s="97">
        <v>0</v>
      </c>
      <c r="BA1816" s="97">
        <v>0</v>
      </c>
      <c r="BB1816" s="108" t="s">
        <v>2558</v>
      </c>
      <c r="BC1816" s="96">
        <v>0</v>
      </c>
      <c r="BD1816" s="96">
        <v>0</v>
      </c>
      <c r="BE1816" s="96">
        <v>0</v>
      </c>
      <c r="BF1816" s="96">
        <v>0</v>
      </c>
      <c r="BG1816" s="96">
        <v>0</v>
      </c>
      <c r="BH1816" s="96">
        <v>0</v>
      </c>
      <c r="BI1816" s="91">
        <v>0</v>
      </c>
      <c r="BJ1816" s="100">
        <v>0</v>
      </c>
      <c r="BK1816" s="100">
        <v>0</v>
      </c>
      <c r="BL1816" s="100">
        <v>0</v>
      </c>
      <c r="BM1816" s="100">
        <v>0</v>
      </c>
      <c r="BN1816" s="100">
        <v>0</v>
      </c>
      <c r="BO1816" s="100">
        <v>0</v>
      </c>
      <c r="BP1816" s="100">
        <v>77001306</v>
      </c>
      <c r="BQ1816" s="46">
        <v>0</v>
      </c>
    </row>
    <row r="1817" ht="20.1" customHeight="1" spans="3:69">
      <c r="C1817" s="95">
        <v>77001306</v>
      </c>
      <c r="D1817" s="94" t="s">
        <v>496</v>
      </c>
      <c r="E1817" s="91">
        <v>1</v>
      </c>
      <c r="F1817" s="91">
        <v>0</v>
      </c>
      <c r="G1817" s="96">
        <v>0</v>
      </c>
      <c r="H1817" s="97">
        <v>0</v>
      </c>
      <c r="I1817" s="95">
        <v>1</v>
      </c>
      <c r="J1817" s="95">
        <v>0</v>
      </c>
      <c r="K1817" s="95">
        <v>0</v>
      </c>
      <c r="L1817" s="96">
        <v>0</v>
      </c>
      <c r="M1817" s="96">
        <v>0</v>
      </c>
      <c r="N1817" s="96">
        <v>2</v>
      </c>
      <c r="O1817" s="96">
        <v>1</v>
      </c>
      <c r="P1817" s="96">
        <v>0.2</v>
      </c>
      <c r="Q1817" s="96">
        <v>0</v>
      </c>
      <c r="R1817" s="100">
        <v>0</v>
      </c>
      <c r="S1817" s="96">
        <v>0</v>
      </c>
      <c r="T1817" s="96">
        <v>1</v>
      </c>
      <c r="U1817" s="91">
        <v>1</v>
      </c>
      <c r="V1817" s="96">
        <v>0</v>
      </c>
      <c r="W1817" s="96">
        <v>1</v>
      </c>
      <c r="X1817" s="96">
        <v>150</v>
      </c>
      <c r="Y1817" s="96">
        <v>1</v>
      </c>
      <c r="Z1817" s="96">
        <v>0</v>
      </c>
      <c r="AA1817" s="96">
        <v>0</v>
      </c>
      <c r="AB1817" s="96">
        <v>0</v>
      </c>
      <c r="AC1817" s="96">
        <v>1</v>
      </c>
      <c r="AD1817" s="96">
        <v>12</v>
      </c>
      <c r="AE1817" s="96">
        <v>2</v>
      </c>
      <c r="AF1817" s="96" t="s">
        <v>171</v>
      </c>
      <c r="AG1817" s="100">
        <v>0</v>
      </c>
      <c r="AH1817" s="100">
        <v>2</v>
      </c>
      <c r="AI1817" s="100">
        <v>0</v>
      </c>
      <c r="AJ1817" s="100">
        <v>1.5</v>
      </c>
      <c r="AK1817" s="96">
        <v>0</v>
      </c>
      <c r="AL1817" s="96">
        <v>0</v>
      </c>
      <c r="AM1817" s="96">
        <v>0</v>
      </c>
      <c r="AN1817" s="96">
        <v>1.5</v>
      </c>
      <c r="AO1817" s="96">
        <v>1600</v>
      </c>
      <c r="AP1817" s="96">
        <v>1</v>
      </c>
      <c r="AQ1817" s="96">
        <v>15</v>
      </c>
      <c r="AR1817" s="295" t="s">
        <v>2553</v>
      </c>
      <c r="AS1817" s="299" t="s">
        <v>2554</v>
      </c>
      <c r="AT1817" s="94" t="s">
        <v>201</v>
      </c>
      <c r="AU1817" s="96" t="s">
        <v>173</v>
      </c>
      <c r="AV1817" s="95">
        <v>10000011</v>
      </c>
      <c r="AW1817" s="95">
        <v>77001301</v>
      </c>
      <c r="AX1817" s="94" t="s">
        <v>174</v>
      </c>
      <c r="AY1817" s="96">
        <v>0</v>
      </c>
      <c r="AZ1817" s="97">
        <v>0</v>
      </c>
      <c r="BA1817" s="97">
        <v>0</v>
      </c>
      <c r="BB1817" s="108" t="s">
        <v>2558</v>
      </c>
      <c r="BC1817" s="96">
        <v>0</v>
      </c>
      <c r="BD1817" s="96">
        <v>0</v>
      </c>
      <c r="BE1817" s="96">
        <v>0</v>
      </c>
      <c r="BF1817" s="96">
        <v>0</v>
      </c>
      <c r="BG1817" s="96">
        <v>0</v>
      </c>
      <c r="BH1817" s="96">
        <v>0</v>
      </c>
      <c r="BI1817" s="91">
        <v>0</v>
      </c>
      <c r="BJ1817" s="100">
        <v>0</v>
      </c>
      <c r="BK1817" s="100">
        <v>0</v>
      </c>
      <c r="BL1817" s="100">
        <v>0</v>
      </c>
      <c r="BM1817" s="100">
        <v>0</v>
      </c>
      <c r="BN1817" s="100">
        <v>0</v>
      </c>
      <c r="BO1817" s="100">
        <v>0</v>
      </c>
      <c r="BP1817" s="100">
        <v>77001304</v>
      </c>
      <c r="BQ1817" s="46">
        <v>0</v>
      </c>
    </row>
    <row r="1818" ht="20.1" customHeight="1" spans="3:69">
      <c r="C1818" s="95">
        <v>77001307</v>
      </c>
      <c r="D1818" s="94" t="s">
        <v>2559</v>
      </c>
      <c r="E1818" s="91">
        <v>1</v>
      </c>
      <c r="F1818" s="91">
        <v>0</v>
      </c>
      <c r="G1818" s="95">
        <v>0</v>
      </c>
      <c r="H1818" s="97">
        <v>0</v>
      </c>
      <c r="I1818" s="95">
        <v>1</v>
      </c>
      <c r="J1818" s="95">
        <v>0</v>
      </c>
      <c r="K1818" s="95">
        <v>0</v>
      </c>
      <c r="L1818" s="96">
        <v>0</v>
      </c>
      <c r="M1818" s="96">
        <v>0</v>
      </c>
      <c r="N1818" s="96">
        <v>2</v>
      </c>
      <c r="O1818" s="96">
        <v>16</v>
      </c>
      <c r="P1818" s="96">
        <v>5</v>
      </c>
      <c r="Q1818" s="96">
        <v>0</v>
      </c>
      <c r="R1818" s="100">
        <v>0</v>
      </c>
      <c r="S1818" s="96">
        <v>0</v>
      </c>
      <c r="T1818" s="96">
        <v>1</v>
      </c>
      <c r="U1818" s="91">
        <v>1</v>
      </c>
      <c r="V1818" s="96">
        <v>0</v>
      </c>
      <c r="W1818" s="96">
        <v>2</v>
      </c>
      <c r="X1818" s="96">
        <v>0</v>
      </c>
      <c r="Y1818" s="96">
        <v>0</v>
      </c>
      <c r="Z1818" s="96">
        <v>0</v>
      </c>
      <c r="AA1818" s="96">
        <v>0</v>
      </c>
      <c r="AB1818" s="96">
        <v>0</v>
      </c>
      <c r="AC1818" s="96">
        <v>0</v>
      </c>
      <c r="AD1818" s="96">
        <v>0</v>
      </c>
      <c r="AE1818" s="96">
        <v>2</v>
      </c>
      <c r="AF1818" s="96" t="s">
        <v>171</v>
      </c>
      <c r="AG1818" s="100">
        <v>0</v>
      </c>
      <c r="AH1818" s="100">
        <v>2</v>
      </c>
      <c r="AI1818" s="100">
        <v>0</v>
      </c>
      <c r="AJ1818" s="100">
        <v>1.5</v>
      </c>
      <c r="AK1818" s="96">
        <v>0</v>
      </c>
      <c r="AL1818" s="96">
        <v>0</v>
      </c>
      <c r="AM1818" s="96">
        <v>0</v>
      </c>
      <c r="AN1818" s="96">
        <v>1</v>
      </c>
      <c r="AO1818" s="96">
        <v>2000</v>
      </c>
      <c r="AP1818" s="96">
        <v>1</v>
      </c>
      <c r="AQ1818" s="96">
        <v>0</v>
      </c>
      <c r="AR1818" s="100">
        <v>0</v>
      </c>
      <c r="AS1818" s="299" t="s">
        <v>2554</v>
      </c>
      <c r="AT1818" s="98" t="s">
        <v>162</v>
      </c>
      <c r="AU1818" s="96" t="s">
        <v>360</v>
      </c>
      <c r="AV1818" s="95">
        <v>10001007</v>
      </c>
      <c r="AW1818" s="95">
        <v>77001304</v>
      </c>
      <c r="AX1818" s="94" t="s">
        <v>164</v>
      </c>
      <c r="AY1818" s="96">
        <v>0</v>
      </c>
      <c r="AZ1818" s="97">
        <v>0</v>
      </c>
      <c r="BA1818" s="97">
        <v>0</v>
      </c>
      <c r="BB1818" s="108" t="s">
        <v>2560</v>
      </c>
      <c r="BC1818" s="96">
        <v>0</v>
      </c>
      <c r="BD1818" s="96">
        <v>0</v>
      </c>
      <c r="BE1818" s="96">
        <v>0</v>
      </c>
      <c r="BF1818" s="96">
        <v>0</v>
      </c>
      <c r="BG1818" s="96">
        <v>0</v>
      </c>
      <c r="BH1818" s="96">
        <v>0</v>
      </c>
      <c r="BI1818" s="91">
        <v>0</v>
      </c>
      <c r="BJ1818" s="100">
        <v>0</v>
      </c>
      <c r="BK1818" s="100">
        <v>0</v>
      </c>
      <c r="BL1818" s="100">
        <v>0</v>
      </c>
      <c r="BM1818" s="100">
        <v>0</v>
      </c>
      <c r="BN1818" s="100">
        <v>0</v>
      </c>
      <c r="BO1818" s="100">
        <v>0</v>
      </c>
      <c r="BP1818" s="100">
        <v>0</v>
      </c>
      <c r="BQ1818" s="46">
        <v>0</v>
      </c>
    </row>
    <row r="1819" ht="19.5" customHeight="1" spans="3:69">
      <c r="C1819" s="63">
        <v>77001401</v>
      </c>
      <c r="D1819" s="57" t="s">
        <v>2561</v>
      </c>
      <c r="E1819" s="63">
        <v>1</v>
      </c>
      <c r="F1819" s="63">
        <v>0</v>
      </c>
      <c r="G1819" s="63">
        <v>0</v>
      </c>
      <c r="H1819" s="64">
        <v>0</v>
      </c>
      <c r="I1819" s="63">
        <v>1</v>
      </c>
      <c r="J1819" s="63">
        <v>0</v>
      </c>
      <c r="K1819" s="63">
        <v>0</v>
      </c>
      <c r="L1819" s="58">
        <v>0</v>
      </c>
      <c r="M1819" s="58">
        <v>0</v>
      </c>
      <c r="N1819" s="58">
        <v>2</v>
      </c>
      <c r="O1819" s="58">
        <v>16</v>
      </c>
      <c r="P1819" s="58">
        <v>5</v>
      </c>
      <c r="Q1819" s="58">
        <v>0</v>
      </c>
      <c r="R1819" s="66">
        <v>0</v>
      </c>
      <c r="S1819" s="58">
        <v>0</v>
      </c>
      <c r="T1819" s="58">
        <v>1</v>
      </c>
      <c r="U1819" s="58">
        <v>2</v>
      </c>
      <c r="V1819" s="58">
        <v>0</v>
      </c>
      <c r="W1819" s="58">
        <v>1</v>
      </c>
      <c r="X1819" s="58">
        <v>0</v>
      </c>
      <c r="Y1819" s="58">
        <v>1</v>
      </c>
      <c r="Z1819" s="58">
        <v>0</v>
      </c>
      <c r="AA1819" s="58">
        <v>0</v>
      </c>
      <c r="AB1819" s="58">
        <v>0</v>
      </c>
      <c r="AC1819" s="58">
        <v>1</v>
      </c>
      <c r="AD1819" s="58">
        <v>0</v>
      </c>
      <c r="AE1819" s="58">
        <v>1</v>
      </c>
      <c r="AF1819" s="58">
        <v>2</v>
      </c>
      <c r="AG1819" s="66">
        <v>0</v>
      </c>
      <c r="AH1819" s="66">
        <v>2</v>
      </c>
      <c r="AI1819" s="66">
        <v>0</v>
      </c>
      <c r="AJ1819" s="66">
        <v>4</v>
      </c>
      <c r="AK1819" s="58">
        <v>0</v>
      </c>
      <c r="AL1819" s="58">
        <v>1</v>
      </c>
      <c r="AM1819" s="58">
        <v>0</v>
      </c>
      <c r="AN1819" s="58">
        <v>0</v>
      </c>
      <c r="AO1819" s="58">
        <v>9000</v>
      </c>
      <c r="AP1819" s="58">
        <v>0</v>
      </c>
      <c r="AQ1819" s="58">
        <v>10</v>
      </c>
      <c r="AR1819" s="73">
        <v>0</v>
      </c>
      <c r="AS1819" s="294" t="s">
        <v>2562</v>
      </c>
      <c r="AT1819" s="57" t="s">
        <v>218</v>
      </c>
      <c r="AU1819" s="58" t="s">
        <v>353</v>
      </c>
      <c r="AV1819" s="63">
        <v>10000007</v>
      </c>
      <c r="AW1819" s="63">
        <v>77001401</v>
      </c>
      <c r="AX1819" s="57" t="s">
        <v>384</v>
      </c>
      <c r="AY1819" s="58" t="s">
        <v>2563</v>
      </c>
      <c r="AZ1819" s="64">
        <v>0</v>
      </c>
      <c r="BA1819" s="64">
        <v>1</v>
      </c>
      <c r="BB1819" s="81" t="s">
        <v>2564</v>
      </c>
      <c r="BC1819" s="58">
        <v>0</v>
      </c>
      <c r="BD1819" s="58">
        <v>0</v>
      </c>
      <c r="BE1819" s="58">
        <v>0</v>
      </c>
      <c r="BF1819" s="58">
        <v>0</v>
      </c>
      <c r="BG1819" s="58">
        <v>0</v>
      </c>
      <c r="BH1819" s="58">
        <v>0</v>
      </c>
      <c r="BI1819" s="87">
        <v>0</v>
      </c>
      <c r="BJ1819" s="66">
        <v>0</v>
      </c>
      <c r="BK1819" s="66">
        <v>0</v>
      </c>
      <c r="BL1819" s="66">
        <v>0</v>
      </c>
      <c r="BM1819" s="66">
        <v>0</v>
      </c>
      <c r="BN1819" s="66">
        <v>0</v>
      </c>
      <c r="BO1819" s="66">
        <v>0</v>
      </c>
      <c r="BP1819" s="66">
        <v>0</v>
      </c>
      <c r="BQ1819" s="46">
        <v>0</v>
      </c>
    </row>
    <row r="1820" ht="19.5" customHeight="1" spans="3:69">
      <c r="C1820" s="63">
        <v>77001402</v>
      </c>
      <c r="D1820" s="57" t="s">
        <v>2565</v>
      </c>
      <c r="E1820" s="63">
        <v>1</v>
      </c>
      <c r="F1820" s="63">
        <v>0</v>
      </c>
      <c r="G1820" s="63">
        <v>0</v>
      </c>
      <c r="H1820" s="64">
        <v>0</v>
      </c>
      <c r="I1820" s="63">
        <v>1</v>
      </c>
      <c r="J1820" s="63">
        <v>0</v>
      </c>
      <c r="K1820" s="63">
        <v>0</v>
      </c>
      <c r="L1820" s="58">
        <v>0</v>
      </c>
      <c r="M1820" s="58">
        <v>0</v>
      </c>
      <c r="N1820" s="58">
        <v>2</v>
      </c>
      <c r="O1820" s="58">
        <v>3</v>
      </c>
      <c r="P1820" s="58">
        <v>0.2</v>
      </c>
      <c r="Q1820" s="58">
        <v>0</v>
      </c>
      <c r="R1820" s="66">
        <v>1</v>
      </c>
      <c r="S1820" s="58">
        <v>0</v>
      </c>
      <c r="T1820" s="58">
        <v>1</v>
      </c>
      <c r="U1820" s="58">
        <v>2</v>
      </c>
      <c r="V1820" s="58">
        <v>0</v>
      </c>
      <c r="W1820" s="58">
        <v>2</v>
      </c>
      <c r="X1820" s="58">
        <v>0</v>
      </c>
      <c r="Y1820" s="58">
        <v>1</v>
      </c>
      <c r="Z1820" s="58">
        <v>0</v>
      </c>
      <c r="AA1820" s="58">
        <v>0</v>
      </c>
      <c r="AB1820" s="58">
        <v>1</v>
      </c>
      <c r="AC1820" s="58">
        <v>1</v>
      </c>
      <c r="AD1820" s="58">
        <v>0</v>
      </c>
      <c r="AE1820" s="58">
        <v>1</v>
      </c>
      <c r="AF1820" s="58">
        <v>3</v>
      </c>
      <c r="AG1820" s="66">
        <v>1</v>
      </c>
      <c r="AH1820" s="66">
        <v>1</v>
      </c>
      <c r="AI1820" s="66">
        <v>0</v>
      </c>
      <c r="AJ1820" s="66">
        <v>3</v>
      </c>
      <c r="AK1820" s="58">
        <v>0</v>
      </c>
      <c r="AL1820" s="58">
        <v>0</v>
      </c>
      <c r="AM1820" s="58">
        <v>0</v>
      </c>
      <c r="AN1820" s="58">
        <v>0</v>
      </c>
      <c r="AO1820" s="58">
        <v>500</v>
      </c>
      <c r="AP1820" s="58">
        <v>0.3</v>
      </c>
      <c r="AQ1820" s="58">
        <v>0</v>
      </c>
      <c r="AR1820" s="302" t="s">
        <v>2566</v>
      </c>
      <c r="AS1820" s="294" t="s">
        <v>2567</v>
      </c>
      <c r="AT1820" s="62" t="s">
        <v>162</v>
      </c>
      <c r="AU1820" s="58" t="s">
        <v>353</v>
      </c>
      <c r="AV1820" s="63">
        <v>0</v>
      </c>
      <c r="AW1820" s="63">
        <v>77001403</v>
      </c>
      <c r="AX1820" s="57" t="s">
        <v>164</v>
      </c>
      <c r="AY1820" s="58">
        <v>0</v>
      </c>
      <c r="AZ1820" s="64">
        <v>0</v>
      </c>
      <c r="BA1820" s="64">
        <v>0</v>
      </c>
      <c r="BB1820" s="81" t="s">
        <v>2568</v>
      </c>
      <c r="BC1820" s="58">
        <v>0</v>
      </c>
      <c r="BD1820" s="58">
        <v>0</v>
      </c>
      <c r="BE1820" s="58">
        <v>0</v>
      </c>
      <c r="BF1820" s="58">
        <v>0</v>
      </c>
      <c r="BG1820" s="58">
        <v>0</v>
      </c>
      <c r="BH1820" s="58">
        <v>0</v>
      </c>
      <c r="BI1820" s="87">
        <v>0</v>
      </c>
      <c r="BJ1820" s="66">
        <v>0</v>
      </c>
      <c r="BK1820" s="66">
        <v>0</v>
      </c>
      <c r="BL1820" s="66">
        <v>0</v>
      </c>
      <c r="BM1820" s="66">
        <v>0</v>
      </c>
      <c r="BN1820" s="66">
        <v>0</v>
      </c>
      <c r="BO1820" s="66">
        <v>0</v>
      </c>
      <c r="BP1820" s="66">
        <v>0</v>
      </c>
      <c r="BQ1820" s="46">
        <v>0</v>
      </c>
    </row>
    <row r="1821" ht="19.5" customHeight="1" spans="3:69">
      <c r="C1821" s="63">
        <v>77001403</v>
      </c>
      <c r="D1821" s="57" t="s">
        <v>2565</v>
      </c>
      <c r="E1821" s="63">
        <v>1</v>
      </c>
      <c r="F1821" s="63">
        <v>0</v>
      </c>
      <c r="G1821" s="63">
        <v>0</v>
      </c>
      <c r="H1821" s="64">
        <v>0</v>
      </c>
      <c r="I1821" s="63">
        <v>1</v>
      </c>
      <c r="J1821" s="63">
        <v>0</v>
      </c>
      <c r="K1821" s="63">
        <v>0</v>
      </c>
      <c r="L1821" s="58">
        <v>0</v>
      </c>
      <c r="M1821" s="58">
        <v>0</v>
      </c>
      <c r="N1821" s="58">
        <v>2</v>
      </c>
      <c r="O1821" s="58">
        <v>3</v>
      </c>
      <c r="P1821" s="58">
        <v>0.2</v>
      </c>
      <c r="Q1821" s="58">
        <v>0</v>
      </c>
      <c r="R1821" s="66">
        <v>1</v>
      </c>
      <c r="S1821" s="58">
        <v>0</v>
      </c>
      <c r="T1821" s="58">
        <v>1</v>
      </c>
      <c r="U1821" s="58">
        <v>2</v>
      </c>
      <c r="V1821" s="58">
        <v>0</v>
      </c>
      <c r="W1821" s="58">
        <v>2</v>
      </c>
      <c r="X1821" s="58">
        <v>0</v>
      </c>
      <c r="Y1821" s="58">
        <v>1</v>
      </c>
      <c r="Z1821" s="58">
        <v>0</v>
      </c>
      <c r="AA1821" s="58">
        <v>0</v>
      </c>
      <c r="AB1821" s="58">
        <v>1</v>
      </c>
      <c r="AC1821" s="58">
        <v>1</v>
      </c>
      <c r="AD1821" s="58">
        <v>0</v>
      </c>
      <c r="AE1821" s="58">
        <v>1</v>
      </c>
      <c r="AF1821" s="58">
        <v>3</v>
      </c>
      <c r="AG1821" s="66">
        <v>1</v>
      </c>
      <c r="AH1821" s="66">
        <v>1</v>
      </c>
      <c r="AI1821" s="66">
        <v>0</v>
      </c>
      <c r="AJ1821" s="66">
        <v>3</v>
      </c>
      <c r="AK1821" s="58">
        <v>0</v>
      </c>
      <c r="AL1821" s="58">
        <v>0</v>
      </c>
      <c r="AM1821" s="58">
        <v>0</v>
      </c>
      <c r="AN1821" s="58">
        <v>0</v>
      </c>
      <c r="AO1821" s="58">
        <v>500</v>
      </c>
      <c r="AP1821" s="58">
        <v>0.3</v>
      </c>
      <c r="AQ1821" s="58">
        <v>0</v>
      </c>
      <c r="AR1821" s="66">
        <v>0</v>
      </c>
      <c r="AS1821" s="294" t="s">
        <v>2567</v>
      </c>
      <c r="AT1821" s="62" t="s">
        <v>162</v>
      </c>
      <c r="AU1821" s="58" t="s">
        <v>353</v>
      </c>
      <c r="AV1821" s="63">
        <v>0</v>
      </c>
      <c r="AW1821" s="63">
        <v>77001403</v>
      </c>
      <c r="AX1821" s="57" t="s">
        <v>164</v>
      </c>
      <c r="AY1821" s="58">
        <v>0</v>
      </c>
      <c r="AZ1821" s="64">
        <v>0</v>
      </c>
      <c r="BA1821" s="64">
        <v>0</v>
      </c>
      <c r="BB1821" s="81" t="s">
        <v>2568</v>
      </c>
      <c r="BC1821" s="58">
        <v>0</v>
      </c>
      <c r="BD1821" s="58">
        <v>0</v>
      </c>
      <c r="BE1821" s="58">
        <v>0</v>
      </c>
      <c r="BF1821" s="58">
        <v>0</v>
      </c>
      <c r="BG1821" s="58">
        <v>0</v>
      </c>
      <c r="BH1821" s="58">
        <v>0</v>
      </c>
      <c r="BI1821" s="87">
        <v>0</v>
      </c>
      <c r="BJ1821" s="66">
        <v>0</v>
      </c>
      <c r="BK1821" s="66">
        <v>0</v>
      </c>
      <c r="BL1821" s="66">
        <v>0</v>
      </c>
      <c r="BM1821" s="66">
        <v>0</v>
      </c>
      <c r="BN1821" s="66">
        <v>0</v>
      </c>
      <c r="BO1821" s="66">
        <v>0</v>
      </c>
      <c r="BP1821" s="66">
        <v>0</v>
      </c>
      <c r="BQ1821" s="46">
        <v>0</v>
      </c>
    </row>
    <row r="1822" ht="19.5" customHeight="1" spans="3:69">
      <c r="C1822" s="63">
        <v>77001404</v>
      </c>
      <c r="D1822" s="57" t="s">
        <v>2569</v>
      </c>
      <c r="E1822" s="63">
        <v>1</v>
      </c>
      <c r="F1822" s="63">
        <v>0</v>
      </c>
      <c r="G1822" s="63">
        <v>0</v>
      </c>
      <c r="H1822" s="64">
        <v>0</v>
      </c>
      <c r="I1822" s="63">
        <v>1</v>
      </c>
      <c r="J1822" s="63">
        <v>0</v>
      </c>
      <c r="K1822" s="63">
        <v>0</v>
      </c>
      <c r="L1822" s="58">
        <v>0</v>
      </c>
      <c r="M1822" s="58">
        <v>0</v>
      </c>
      <c r="N1822" s="58">
        <v>2</v>
      </c>
      <c r="O1822" s="58">
        <v>10</v>
      </c>
      <c r="P1822" s="58">
        <v>0.3</v>
      </c>
      <c r="Q1822" s="58">
        <v>0</v>
      </c>
      <c r="R1822" s="66">
        <v>3</v>
      </c>
      <c r="S1822" s="58">
        <v>0</v>
      </c>
      <c r="T1822" s="58">
        <v>1</v>
      </c>
      <c r="U1822" s="58">
        <v>2</v>
      </c>
      <c r="V1822" s="58">
        <v>0</v>
      </c>
      <c r="W1822" s="58">
        <v>1</v>
      </c>
      <c r="X1822" s="58">
        <v>0</v>
      </c>
      <c r="Y1822" s="58">
        <v>1</v>
      </c>
      <c r="Z1822" s="58">
        <v>0</v>
      </c>
      <c r="AA1822" s="58">
        <v>0</v>
      </c>
      <c r="AB1822" s="58">
        <v>0</v>
      </c>
      <c r="AC1822" s="58">
        <v>1</v>
      </c>
      <c r="AD1822" s="58">
        <v>2</v>
      </c>
      <c r="AE1822" s="58">
        <v>1</v>
      </c>
      <c r="AF1822" s="58">
        <v>2</v>
      </c>
      <c r="AG1822" s="66">
        <v>0</v>
      </c>
      <c r="AH1822" s="66">
        <v>2</v>
      </c>
      <c r="AI1822" s="66">
        <v>0</v>
      </c>
      <c r="AJ1822" s="66">
        <v>1</v>
      </c>
      <c r="AK1822" s="58">
        <v>0</v>
      </c>
      <c r="AL1822" s="58">
        <v>1</v>
      </c>
      <c r="AM1822" s="58">
        <v>0</v>
      </c>
      <c r="AN1822" s="58">
        <v>0</v>
      </c>
      <c r="AO1822" s="58">
        <v>5000</v>
      </c>
      <c r="AP1822" s="58">
        <v>0</v>
      </c>
      <c r="AQ1822" s="58">
        <v>20</v>
      </c>
      <c r="AR1822" s="73">
        <v>0</v>
      </c>
      <c r="AS1822" s="294" t="s">
        <v>2570</v>
      </c>
      <c r="AT1822" s="57" t="s">
        <v>201</v>
      </c>
      <c r="AU1822" s="58" t="s">
        <v>353</v>
      </c>
      <c r="AV1822" s="63">
        <v>10000007</v>
      </c>
      <c r="AW1822" s="63">
        <v>77001402</v>
      </c>
      <c r="AX1822" s="57" t="s">
        <v>384</v>
      </c>
      <c r="AY1822" s="58" t="s">
        <v>2571</v>
      </c>
      <c r="AZ1822" s="64">
        <v>0</v>
      </c>
      <c r="BA1822" s="64">
        <v>1</v>
      </c>
      <c r="BB1822" s="81" t="s">
        <v>2572</v>
      </c>
      <c r="BC1822" s="58">
        <v>0</v>
      </c>
      <c r="BD1822" s="58">
        <v>0</v>
      </c>
      <c r="BE1822" s="58">
        <v>0</v>
      </c>
      <c r="BF1822" s="58">
        <v>0</v>
      </c>
      <c r="BG1822" s="58">
        <v>0</v>
      </c>
      <c r="BH1822" s="58">
        <v>0</v>
      </c>
      <c r="BI1822" s="87">
        <v>0</v>
      </c>
      <c r="BJ1822" s="66">
        <v>0</v>
      </c>
      <c r="BK1822" s="66">
        <v>0</v>
      </c>
      <c r="BL1822" s="66">
        <v>0</v>
      </c>
      <c r="BM1822" s="66">
        <v>0</v>
      </c>
      <c r="BN1822" s="66">
        <v>0</v>
      </c>
      <c r="BO1822" s="66">
        <v>1</v>
      </c>
      <c r="BP1822" s="66">
        <v>0</v>
      </c>
      <c r="BQ1822" s="46">
        <v>0</v>
      </c>
    </row>
    <row r="1823" ht="19.5" customHeight="1" spans="3:69">
      <c r="C1823" s="63">
        <v>77001405</v>
      </c>
      <c r="D1823" s="57" t="s">
        <v>667</v>
      </c>
      <c r="E1823" s="63">
        <v>1</v>
      </c>
      <c r="F1823" s="63">
        <v>0</v>
      </c>
      <c r="G1823" s="63">
        <v>0</v>
      </c>
      <c r="H1823" s="64">
        <v>0</v>
      </c>
      <c r="I1823" s="63">
        <v>1</v>
      </c>
      <c r="J1823" s="63">
        <v>0</v>
      </c>
      <c r="K1823" s="63">
        <v>0</v>
      </c>
      <c r="L1823" s="58">
        <v>0</v>
      </c>
      <c r="M1823" s="58">
        <v>0</v>
      </c>
      <c r="N1823" s="58">
        <v>2</v>
      </c>
      <c r="O1823" s="58">
        <v>3</v>
      </c>
      <c r="P1823" s="58">
        <v>0.1</v>
      </c>
      <c r="Q1823" s="58">
        <v>0</v>
      </c>
      <c r="R1823" s="66">
        <v>0</v>
      </c>
      <c r="S1823" s="58">
        <v>0</v>
      </c>
      <c r="T1823" s="58">
        <v>1</v>
      </c>
      <c r="U1823" s="58">
        <v>2</v>
      </c>
      <c r="V1823" s="58">
        <v>0</v>
      </c>
      <c r="W1823" s="58">
        <v>1</v>
      </c>
      <c r="X1823" s="58">
        <v>0</v>
      </c>
      <c r="Y1823" s="58">
        <v>1</v>
      </c>
      <c r="Z1823" s="58">
        <v>0</v>
      </c>
      <c r="AA1823" s="58">
        <v>0</v>
      </c>
      <c r="AB1823" s="58">
        <v>1</v>
      </c>
      <c r="AC1823" s="58">
        <v>0</v>
      </c>
      <c r="AD1823" s="58">
        <v>0</v>
      </c>
      <c r="AE1823" s="58">
        <v>1</v>
      </c>
      <c r="AF1823" s="58">
        <v>3</v>
      </c>
      <c r="AG1823" s="66">
        <v>4</v>
      </c>
      <c r="AH1823" s="66">
        <v>1</v>
      </c>
      <c r="AI1823" s="66">
        <v>0</v>
      </c>
      <c r="AJ1823" s="66">
        <v>1.5</v>
      </c>
      <c r="AK1823" s="58">
        <v>0</v>
      </c>
      <c r="AL1823" s="58">
        <v>0</v>
      </c>
      <c r="AM1823" s="58">
        <v>0</v>
      </c>
      <c r="AN1823" s="58">
        <v>0</v>
      </c>
      <c r="AO1823" s="58">
        <v>6000</v>
      </c>
      <c r="AP1823" s="58">
        <v>0.8</v>
      </c>
      <c r="AQ1823" s="58">
        <v>0</v>
      </c>
      <c r="AR1823" s="66">
        <v>0</v>
      </c>
      <c r="AS1823" s="294" t="s">
        <v>2567</v>
      </c>
      <c r="AT1823" s="62" t="s">
        <v>163</v>
      </c>
      <c r="AU1823" s="58" t="s">
        <v>353</v>
      </c>
      <c r="AV1823" s="63">
        <v>0</v>
      </c>
      <c r="AW1823" s="63">
        <v>77001404</v>
      </c>
      <c r="AX1823" s="57" t="s">
        <v>164</v>
      </c>
      <c r="AY1823" s="58" t="s">
        <v>2573</v>
      </c>
      <c r="AZ1823" s="64">
        <v>0</v>
      </c>
      <c r="BA1823" s="64">
        <v>0</v>
      </c>
      <c r="BB1823" s="81" t="s">
        <v>2574</v>
      </c>
      <c r="BC1823" s="58">
        <v>0</v>
      </c>
      <c r="BD1823" s="58">
        <v>0</v>
      </c>
      <c r="BE1823" s="58">
        <v>0</v>
      </c>
      <c r="BF1823" s="58">
        <v>0</v>
      </c>
      <c r="BG1823" s="58">
        <v>0</v>
      </c>
      <c r="BH1823" s="58">
        <v>0</v>
      </c>
      <c r="BI1823" s="87">
        <v>0</v>
      </c>
      <c r="BJ1823" s="66">
        <v>0</v>
      </c>
      <c r="BK1823" s="66">
        <v>0</v>
      </c>
      <c r="BL1823" s="66">
        <v>0</v>
      </c>
      <c r="BM1823" s="66">
        <v>0</v>
      </c>
      <c r="BN1823" s="66">
        <v>0</v>
      </c>
      <c r="BO1823" s="66">
        <v>0</v>
      </c>
      <c r="BP1823" s="66">
        <v>0</v>
      </c>
      <c r="BQ1823" s="46">
        <v>0</v>
      </c>
    </row>
    <row r="1824" ht="20.1" customHeight="1" spans="3:69">
      <c r="C1824" s="63">
        <v>77001406</v>
      </c>
      <c r="D1824" s="116" t="s">
        <v>663</v>
      </c>
      <c r="E1824" s="66">
        <v>1</v>
      </c>
      <c r="F1824" s="63">
        <v>0</v>
      </c>
      <c r="G1824" s="66">
        <v>0</v>
      </c>
      <c r="H1824" s="66">
        <v>0</v>
      </c>
      <c r="I1824" s="66">
        <v>1</v>
      </c>
      <c r="J1824" s="66">
        <v>0</v>
      </c>
      <c r="K1824" s="66">
        <v>0</v>
      </c>
      <c r="L1824" s="66">
        <v>0</v>
      </c>
      <c r="M1824" s="66">
        <v>0</v>
      </c>
      <c r="N1824" s="66">
        <v>2</v>
      </c>
      <c r="O1824" s="66">
        <v>2</v>
      </c>
      <c r="P1824" s="66">
        <v>0.8</v>
      </c>
      <c r="Q1824" s="66">
        <v>0</v>
      </c>
      <c r="R1824" s="66">
        <v>0</v>
      </c>
      <c r="S1824" s="66">
        <v>0</v>
      </c>
      <c r="T1824" s="66">
        <v>1</v>
      </c>
      <c r="U1824" s="66">
        <v>2</v>
      </c>
      <c r="V1824" s="66">
        <v>0</v>
      </c>
      <c r="W1824" s="66">
        <v>0</v>
      </c>
      <c r="X1824" s="66">
        <v>0</v>
      </c>
      <c r="Y1824" s="66">
        <v>1</v>
      </c>
      <c r="Z1824" s="66">
        <v>0</v>
      </c>
      <c r="AA1824" s="66">
        <v>0</v>
      </c>
      <c r="AB1824" s="66">
        <v>0</v>
      </c>
      <c r="AC1824" s="66">
        <v>0</v>
      </c>
      <c r="AD1824" s="66">
        <v>12</v>
      </c>
      <c r="AE1824" s="66">
        <v>1</v>
      </c>
      <c r="AF1824" s="66">
        <v>8</v>
      </c>
      <c r="AG1824" s="66">
        <v>0</v>
      </c>
      <c r="AH1824" s="66">
        <v>1</v>
      </c>
      <c r="AI1824" s="66">
        <v>0</v>
      </c>
      <c r="AJ1824" s="66">
        <v>4</v>
      </c>
      <c r="AK1824" s="66">
        <v>0</v>
      </c>
      <c r="AL1824" s="66">
        <v>0</v>
      </c>
      <c r="AM1824" s="66">
        <v>0</v>
      </c>
      <c r="AN1824" s="66">
        <v>0</v>
      </c>
      <c r="AO1824" s="66">
        <v>2000</v>
      </c>
      <c r="AP1824" s="66">
        <v>1.5</v>
      </c>
      <c r="AQ1824" s="66">
        <v>0</v>
      </c>
      <c r="AR1824" s="66">
        <v>0</v>
      </c>
      <c r="AS1824" s="66">
        <v>0</v>
      </c>
      <c r="AT1824" s="116" t="s">
        <v>402</v>
      </c>
      <c r="AU1824" s="66" t="s">
        <v>664</v>
      </c>
      <c r="AV1824" s="66">
        <v>0</v>
      </c>
      <c r="AW1824" s="66">
        <v>77001405</v>
      </c>
      <c r="AX1824" s="116" t="s">
        <v>665</v>
      </c>
      <c r="AY1824" s="66">
        <v>0</v>
      </c>
      <c r="AZ1824" s="66">
        <v>0</v>
      </c>
      <c r="BA1824" s="66">
        <v>0</v>
      </c>
      <c r="BB1824" s="122" t="s">
        <v>666</v>
      </c>
      <c r="BC1824" s="66">
        <v>0</v>
      </c>
      <c r="BD1824" s="66">
        <v>0</v>
      </c>
      <c r="BE1824" s="66">
        <v>0</v>
      </c>
      <c r="BF1824" s="66">
        <v>0</v>
      </c>
      <c r="BG1824" s="66">
        <v>0</v>
      </c>
      <c r="BH1824" s="66">
        <v>0</v>
      </c>
      <c r="BI1824" s="124">
        <v>0</v>
      </c>
      <c r="BJ1824" s="66">
        <v>0</v>
      </c>
      <c r="BK1824" s="66">
        <v>0</v>
      </c>
      <c r="BL1824" s="66">
        <v>1000</v>
      </c>
      <c r="BM1824" s="66">
        <v>0</v>
      </c>
      <c r="BN1824" s="66">
        <v>0</v>
      </c>
      <c r="BO1824" s="66">
        <v>0</v>
      </c>
      <c r="BP1824" s="66">
        <v>0</v>
      </c>
      <c r="BQ1824" s="46">
        <v>0</v>
      </c>
    </row>
    <row r="1825" ht="19.5" customHeight="1" spans="3:69">
      <c r="C1825" s="63">
        <v>77001407</v>
      </c>
      <c r="D1825" s="57" t="s">
        <v>2575</v>
      </c>
      <c r="E1825" s="63">
        <v>1</v>
      </c>
      <c r="F1825" s="63">
        <v>0</v>
      </c>
      <c r="G1825" s="63">
        <v>0</v>
      </c>
      <c r="H1825" s="64">
        <v>0</v>
      </c>
      <c r="I1825" s="63">
        <v>1</v>
      </c>
      <c r="J1825" s="63">
        <v>0</v>
      </c>
      <c r="K1825" s="63">
        <v>0</v>
      </c>
      <c r="L1825" s="58">
        <v>0</v>
      </c>
      <c r="M1825" s="58">
        <v>0</v>
      </c>
      <c r="N1825" s="58">
        <v>2</v>
      </c>
      <c r="O1825" s="58">
        <v>10</v>
      </c>
      <c r="P1825" s="58">
        <v>0.15</v>
      </c>
      <c r="Q1825" s="58">
        <v>0</v>
      </c>
      <c r="R1825" s="66">
        <v>0</v>
      </c>
      <c r="S1825" s="58">
        <v>0</v>
      </c>
      <c r="T1825" s="58">
        <v>1</v>
      </c>
      <c r="U1825" s="58">
        <v>2</v>
      </c>
      <c r="V1825" s="58">
        <v>0</v>
      </c>
      <c r="W1825" s="58">
        <v>2</v>
      </c>
      <c r="X1825" s="58">
        <v>0</v>
      </c>
      <c r="Y1825" s="58">
        <v>1</v>
      </c>
      <c r="Z1825" s="58">
        <v>0</v>
      </c>
      <c r="AA1825" s="58">
        <v>0</v>
      </c>
      <c r="AB1825" s="58">
        <v>0</v>
      </c>
      <c r="AC1825" s="58">
        <v>1</v>
      </c>
      <c r="AD1825" s="58">
        <v>3</v>
      </c>
      <c r="AE1825" s="58">
        <v>1</v>
      </c>
      <c r="AF1825" s="58">
        <v>4</v>
      </c>
      <c r="AG1825" s="66">
        <v>1</v>
      </c>
      <c r="AH1825" s="66">
        <v>1</v>
      </c>
      <c r="AI1825" s="66">
        <v>0</v>
      </c>
      <c r="AJ1825" s="66">
        <v>3</v>
      </c>
      <c r="AK1825" s="58">
        <v>0</v>
      </c>
      <c r="AL1825" s="58">
        <v>1</v>
      </c>
      <c r="AM1825" s="58">
        <v>0</v>
      </c>
      <c r="AN1825" s="58">
        <v>1</v>
      </c>
      <c r="AO1825" s="58">
        <v>3000</v>
      </c>
      <c r="AP1825" s="58">
        <v>1</v>
      </c>
      <c r="AQ1825" s="58">
        <v>0</v>
      </c>
      <c r="AR1825" s="66">
        <v>0</v>
      </c>
      <c r="AS1825" s="294" t="s">
        <v>2570</v>
      </c>
      <c r="AT1825" s="62" t="s">
        <v>218</v>
      </c>
      <c r="AU1825" s="58" t="s">
        <v>353</v>
      </c>
      <c r="AV1825" s="63">
        <v>0</v>
      </c>
      <c r="AW1825" s="63">
        <v>77001407</v>
      </c>
      <c r="AX1825" s="57" t="s">
        <v>164</v>
      </c>
      <c r="AY1825" s="58">
        <v>0</v>
      </c>
      <c r="AZ1825" s="64">
        <v>0</v>
      </c>
      <c r="BA1825" s="64">
        <v>0</v>
      </c>
      <c r="BB1825" s="81" t="s">
        <v>2576</v>
      </c>
      <c r="BC1825" s="58">
        <v>0</v>
      </c>
      <c r="BD1825" s="58">
        <v>0</v>
      </c>
      <c r="BE1825" s="58">
        <v>0</v>
      </c>
      <c r="BF1825" s="58">
        <v>0</v>
      </c>
      <c r="BG1825" s="58">
        <v>0</v>
      </c>
      <c r="BH1825" s="58">
        <v>0</v>
      </c>
      <c r="BI1825" s="87">
        <v>0</v>
      </c>
      <c r="BJ1825" s="66">
        <v>0</v>
      </c>
      <c r="BK1825" s="66">
        <v>0</v>
      </c>
      <c r="BL1825" s="66">
        <v>0</v>
      </c>
      <c r="BM1825" s="66">
        <v>0</v>
      </c>
      <c r="BN1825" s="66">
        <v>0</v>
      </c>
      <c r="BO1825" s="66">
        <v>0</v>
      </c>
      <c r="BP1825" s="66">
        <v>0</v>
      </c>
      <c r="BQ1825" s="46">
        <v>0</v>
      </c>
    </row>
    <row r="1826" ht="19.5" customHeight="1" spans="3:69">
      <c r="C1826" s="256">
        <v>77001501</v>
      </c>
      <c r="D1826" s="257" t="s">
        <v>2577</v>
      </c>
      <c r="E1826" s="256">
        <v>1</v>
      </c>
      <c r="F1826" s="256">
        <v>0</v>
      </c>
      <c r="G1826" s="256">
        <v>0</v>
      </c>
      <c r="H1826" s="259">
        <v>0</v>
      </c>
      <c r="I1826" s="256">
        <v>1</v>
      </c>
      <c r="J1826" s="256">
        <v>0</v>
      </c>
      <c r="K1826" s="256">
        <v>0</v>
      </c>
      <c r="L1826" s="258">
        <v>0</v>
      </c>
      <c r="M1826" s="258">
        <v>0</v>
      </c>
      <c r="N1826" s="258">
        <v>2</v>
      </c>
      <c r="O1826" s="258">
        <v>2</v>
      </c>
      <c r="P1826" s="258">
        <v>0.5</v>
      </c>
      <c r="Q1826" s="258">
        <v>0</v>
      </c>
      <c r="R1826" s="263">
        <v>0</v>
      </c>
      <c r="S1826" s="258">
        <v>0</v>
      </c>
      <c r="T1826" s="258">
        <v>1</v>
      </c>
      <c r="U1826" s="258">
        <v>2</v>
      </c>
      <c r="V1826" s="258">
        <v>0</v>
      </c>
      <c r="W1826" s="258">
        <v>2</v>
      </c>
      <c r="X1826" s="258">
        <v>0</v>
      </c>
      <c r="Y1826" s="258">
        <v>1</v>
      </c>
      <c r="Z1826" s="258">
        <v>0</v>
      </c>
      <c r="AA1826" s="258">
        <v>0</v>
      </c>
      <c r="AB1826" s="258">
        <v>0</v>
      </c>
      <c r="AC1826" s="258">
        <v>1</v>
      </c>
      <c r="AD1826" s="258">
        <v>30</v>
      </c>
      <c r="AE1826" s="258">
        <v>1</v>
      </c>
      <c r="AF1826" s="258">
        <v>4</v>
      </c>
      <c r="AG1826" s="263">
        <v>0</v>
      </c>
      <c r="AH1826" s="263">
        <v>1</v>
      </c>
      <c r="AI1826" s="263">
        <v>0</v>
      </c>
      <c r="AJ1826" s="263">
        <v>3</v>
      </c>
      <c r="AK1826" s="258">
        <v>0</v>
      </c>
      <c r="AL1826" s="258">
        <v>1</v>
      </c>
      <c r="AM1826" s="258">
        <v>0</v>
      </c>
      <c r="AN1826" s="258">
        <v>1</v>
      </c>
      <c r="AO1826" s="258">
        <v>3000</v>
      </c>
      <c r="AP1826" s="258">
        <v>1</v>
      </c>
      <c r="AQ1826" s="258">
        <v>0</v>
      </c>
      <c r="AR1826" s="263">
        <v>97005001</v>
      </c>
      <c r="AS1826" s="325" t="s">
        <v>2578</v>
      </c>
      <c r="AT1826" s="264" t="s">
        <v>218</v>
      </c>
      <c r="AU1826" s="258" t="s">
        <v>353</v>
      </c>
      <c r="AV1826" s="256">
        <v>0</v>
      </c>
      <c r="AW1826" s="256">
        <v>77001501</v>
      </c>
      <c r="AX1826" s="257" t="s">
        <v>164</v>
      </c>
      <c r="AY1826" s="258">
        <v>0</v>
      </c>
      <c r="AZ1826" s="259">
        <v>0</v>
      </c>
      <c r="BA1826" s="259">
        <v>0</v>
      </c>
      <c r="BB1826" s="270" t="s">
        <v>2579</v>
      </c>
      <c r="BC1826" s="258">
        <v>0</v>
      </c>
      <c r="BD1826" s="258">
        <v>0</v>
      </c>
      <c r="BE1826" s="258">
        <v>0</v>
      </c>
      <c r="BF1826" s="258">
        <v>0</v>
      </c>
      <c r="BG1826" s="258">
        <v>0</v>
      </c>
      <c r="BH1826" s="258">
        <v>0</v>
      </c>
      <c r="BI1826" s="260">
        <v>0</v>
      </c>
      <c r="BJ1826" s="263">
        <v>0</v>
      </c>
      <c r="BK1826" s="263">
        <v>0</v>
      </c>
      <c r="BL1826" s="263">
        <v>0</v>
      </c>
      <c r="BM1826" s="263">
        <v>0</v>
      </c>
      <c r="BN1826" s="263">
        <v>0</v>
      </c>
      <c r="BO1826" s="263">
        <v>0</v>
      </c>
      <c r="BP1826" s="263">
        <v>0</v>
      </c>
      <c r="BQ1826" s="46">
        <v>0</v>
      </c>
    </row>
    <row r="1827" ht="20.1" customHeight="1" spans="3:69">
      <c r="C1827" s="256">
        <v>77001502</v>
      </c>
      <c r="D1827" s="257" t="s">
        <v>2580</v>
      </c>
      <c r="E1827" s="258">
        <v>1</v>
      </c>
      <c r="F1827" s="258">
        <v>0</v>
      </c>
      <c r="G1827" s="258">
        <v>0</v>
      </c>
      <c r="H1827" s="259">
        <v>0</v>
      </c>
      <c r="I1827" s="256">
        <v>1</v>
      </c>
      <c r="J1827" s="258">
        <v>0</v>
      </c>
      <c r="K1827" s="258">
        <v>0</v>
      </c>
      <c r="L1827" s="258">
        <v>0</v>
      </c>
      <c r="M1827" s="258">
        <v>0</v>
      </c>
      <c r="N1827" s="258">
        <v>2</v>
      </c>
      <c r="O1827" s="258">
        <v>3</v>
      </c>
      <c r="P1827" s="258">
        <v>0.2</v>
      </c>
      <c r="Q1827" s="258">
        <v>0</v>
      </c>
      <c r="R1827" s="263">
        <v>0</v>
      </c>
      <c r="S1827" s="258">
        <v>0</v>
      </c>
      <c r="T1827" s="258">
        <v>1</v>
      </c>
      <c r="U1827" s="258">
        <v>1</v>
      </c>
      <c r="V1827" s="258">
        <v>0</v>
      </c>
      <c r="W1827" s="258">
        <v>1</v>
      </c>
      <c r="X1827" s="258">
        <v>0</v>
      </c>
      <c r="Y1827" s="258">
        <v>1</v>
      </c>
      <c r="Z1827" s="258">
        <v>0</v>
      </c>
      <c r="AA1827" s="258">
        <v>0</v>
      </c>
      <c r="AB1827" s="258">
        <v>0</v>
      </c>
      <c r="AC1827" s="258">
        <v>1</v>
      </c>
      <c r="AD1827" s="258">
        <v>6</v>
      </c>
      <c r="AE1827" s="258">
        <v>1</v>
      </c>
      <c r="AF1827" s="258">
        <v>3</v>
      </c>
      <c r="AG1827" s="263">
        <v>0</v>
      </c>
      <c r="AH1827" s="263">
        <v>1</v>
      </c>
      <c r="AI1827" s="263">
        <v>0</v>
      </c>
      <c r="AJ1827" s="263">
        <v>2</v>
      </c>
      <c r="AK1827" s="258">
        <v>0</v>
      </c>
      <c r="AL1827" s="258">
        <v>0</v>
      </c>
      <c r="AM1827" s="258">
        <v>0</v>
      </c>
      <c r="AN1827" s="258">
        <v>1</v>
      </c>
      <c r="AO1827" s="258">
        <v>1100</v>
      </c>
      <c r="AP1827" s="258">
        <v>1</v>
      </c>
      <c r="AQ1827" s="258">
        <v>0</v>
      </c>
      <c r="AR1827" s="263">
        <v>0</v>
      </c>
      <c r="AS1827" s="258">
        <v>97005003</v>
      </c>
      <c r="AT1827" s="257" t="s">
        <v>162</v>
      </c>
      <c r="AU1827" s="258" t="s">
        <v>353</v>
      </c>
      <c r="AV1827" s="256">
        <v>10000001</v>
      </c>
      <c r="AW1827" s="256">
        <v>77001505</v>
      </c>
      <c r="AX1827" s="257" t="s">
        <v>502</v>
      </c>
      <c r="AY1827" s="258">
        <v>0</v>
      </c>
      <c r="AZ1827" s="259">
        <v>0</v>
      </c>
      <c r="BA1827" s="259">
        <v>0</v>
      </c>
      <c r="BB1827" s="271" t="s">
        <v>2581</v>
      </c>
      <c r="BC1827" s="258">
        <v>0</v>
      </c>
      <c r="BD1827" s="258">
        <v>0</v>
      </c>
      <c r="BE1827" s="258">
        <v>0</v>
      </c>
      <c r="BF1827" s="258">
        <v>0</v>
      </c>
      <c r="BG1827" s="258">
        <v>0</v>
      </c>
      <c r="BH1827" s="258">
        <v>0</v>
      </c>
      <c r="BI1827" s="260">
        <v>0</v>
      </c>
      <c r="BJ1827" s="263">
        <v>0</v>
      </c>
      <c r="BK1827" s="263">
        <v>0</v>
      </c>
      <c r="BL1827" s="263">
        <v>0</v>
      </c>
      <c r="BM1827" s="263">
        <v>0</v>
      </c>
      <c r="BN1827" s="263">
        <v>0</v>
      </c>
      <c r="BO1827" s="263">
        <v>0</v>
      </c>
      <c r="BP1827" s="263">
        <v>77001508</v>
      </c>
      <c r="BQ1827" s="46">
        <v>0</v>
      </c>
    </row>
    <row r="1828" ht="19.5" customHeight="1" spans="3:69">
      <c r="C1828" s="256">
        <v>77001503</v>
      </c>
      <c r="D1828" s="257" t="s">
        <v>2582</v>
      </c>
      <c r="E1828" s="256">
        <v>1</v>
      </c>
      <c r="F1828" s="258">
        <v>0</v>
      </c>
      <c r="G1828" s="256">
        <v>0</v>
      </c>
      <c r="H1828" s="259">
        <v>0</v>
      </c>
      <c r="I1828" s="256">
        <v>1</v>
      </c>
      <c r="J1828" s="256">
        <v>0</v>
      </c>
      <c r="K1828" s="256">
        <v>0</v>
      </c>
      <c r="L1828" s="258">
        <v>0</v>
      </c>
      <c r="M1828" s="258">
        <v>0</v>
      </c>
      <c r="N1828" s="258">
        <v>2</v>
      </c>
      <c r="O1828" s="258">
        <v>1</v>
      </c>
      <c r="P1828" s="258">
        <v>0.2</v>
      </c>
      <c r="Q1828" s="258">
        <v>0</v>
      </c>
      <c r="R1828" s="263">
        <v>0</v>
      </c>
      <c r="S1828" s="258">
        <v>0</v>
      </c>
      <c r="T1828" s="258">
        <v>1</v>
      </c>
      <c r="U1828" s="258">
        <v>2</v>
      </c>
      <c r="V1828" s="258">
        <v>0</v>
      </c>
      <c r="W1828" s="258">
        <v>0.8</v>
      </c>
      <c r="X1828" s="258">
        <v>0</v>
      </c>
      <c r="Y1828" s="258">
        <v>1</v>
      </c>
      <c r="Z1828" s="258">
        <v>0</v>
      </c>
      <c r="AA1828" s="258">
        <v>0</v>
      </c>
      <c r="AB1828" s="258">
        <v>0</v>
      </c>
      <c r="AC1828" s="258">
        <v>0</v>
      </c>
      <c r="AD1828" s="258">
        <v>16</v>
      </c>
      <c r="AE1828" s="258">
        <v>1</v>
      </c>
      <c r="AF1828" s="258">
        <v>3</v>
      </c>
      <c r="AG1828" s="263">
        <v>1</v>
      </c>
      <c r="AH1828" s="263">
        <v>0</v>
      </c>
      <c r="AI1828" s="263">
        <v>0</v>
      </c>
      <c r="AJ1828" s="263">
        <v>0</v>
      </c>
      <c r="AK1828" s="258">
        <v>0</v>
      </c>
      <c r="AL1828" s="258">
        <v>0</v>
      </c>
      <c r="AM1828" s="258">
        <v>0</v>
      </c>
      <c r="AN1828" s="258">
        <v>0</v>
      </c>
      <c r="AO1828" s="258">
        <v>999999</v>
      </c>
      <c r="AP1828" s="258">
        <v>0</v>
      </c>
      <c r="AQ1828" s="258">
        <v>0</v>
      </c>
      <c r="AR1828" s="263">
        <v>97005004</v>
      </c>
      <c r="AS1828" s="258">
        <v>97005002</v>
      </c>
      <c r="AT1828" s="264" t="s">
        <v>218</v>
      </c>
      <c r="AU1828" s="258" t="s">
        <v>353</v>
      </c>
      <c r="AV1828" s="256">
        <v>10000007</v>
      </c>
      <c r="AW1828" s="256">
        <v>77001503</v>
      </c>
      <c r="AX1828" s="264" t="s">
        <v>234</v>
      </c>
      <c r="AY1828" s="264" t="s">
        <v>264</v>
      </c>
      <c r="AZ1828" s="259">
        <v>0</v>
      </c>
      <c r="BA1828" s="259">
        <v>0</v>
      </c>
      <c r="BB1828" s="270" t="s">
        <v>2583</v>
      </c>
      <c r="BC1828" s="258">
        <v>0</v>
      </c>
      <c r="BD1828" s="258">
        <v>0</v>
      </c>
      <c r="BE1828" s="258">
        <v>0</v>
      </c>
      <c r="BF1828" s="258">
        <v>0</v>
      </c>
      <c r="BG1828" s="258">
        <v>0</v>
      </c>
      <c r="BH1828" s="258">
        <v>0</v>
      </c>
      <c r="BI1828" s="260">
        <v>0</v>
      </c>
      <c r="BJ1828" s="263">
        <v>0</v>
      </c>
      <c r="BK1828" s="263">
        <v>0</v>
      </c>
      <c r="BL1828" s="263">
        <v>0</v>
      </c>
      <c r="BM1828" s="263">
        <v>0</v>
      </c>
      <c r="BN1828" s="263">
        <v>0</v>
      </c>
      <c r="BO1828" s="263">
        <v>0</v>
      </c>
      <c r="BP1828" s="263">
        <v>0</v>
      </c>
      <c r="BQ1828" s="46">
        <v>0</v>
      </c>
    </row>
    <row r="1829" ht="20.1" customHeight="1" spans="3:69">
      <c r="C1829" s="256">
        <v>77001504</v>
      </c>
      <c r="D1829" s="257" t="s">
        <v>2584</v>
      </c>
      <c r="E1829" s="260">
        <v>1</v>
      </c>
      <c r="F1829" s="258">
        <v>0</v>
      </c>
      <c r="G1829" s="258">
        <v>0</v>
      </c>
      <c r="H1829" s="259">
        <v>0</v>
      </c>
      <c r="I1829" s="256">
        <v>1</v>
      </c>
      <c r="J1829" s="256">
        <v>0</v>
      </c>
      <c r="K1829" s="256">
        <v>0</v>
      </c>
      <c r="L1829" s="258">
        <v>0</v>
      </c>
      <c r="M1829" s="258">
        <v>0</v>
      </c>
      <c r="N1829" s="258">
        <v>2</v>
      </c>
      <c r="O1829" s="258">
        <v>1</v>
      </c>
      <c r="P1829" s="258">
        <v>0.2</v>
      </c>
      <c r="Q1829" s="258">
        <v>0</v>
      </c>
      <c r="R1829" s="263">
        <v>0</v>
      </c>
      <c r="S1829" s="258">
        <v>0</v>
      </c>
      <c r="T1829" s="258">
        <v>1</v>
      </c>
      <c r="U1829" s="260">
        <v>1</v>
      </c>
      <c r="V1829" s="258">
        <v>0</v>
      </c>
      <c r="W1829" s="258">
        <v>0</v>
      </c>
      <c r="X1829" s="258">
        <v>0</v>
      </c>
      <c r="Y1829" s="258">
        <v>1</v>
      </c>
      <c r="Z1829" s="258">
        <v>0</v>
      </c>
      <c r="AA1829" s="258">
        <v>0</v>
      </c>
      <c r="AB1829" s="258">
        <v>0</v>
      </c>
      <c r="AC1829" s="258">
        <v>1</v>
      </c>
      <c r="AD1829" s="258">
        <v>12</v>
      </c>
      <c r="AE1829" s="258">
        <v>2</v>
      </c>
      <c r="AF1829" s="258" t="s">
        <v>171</v>
      </c>
      <c r="AG1829" s="263">
        <v>0</v>
      </c>
      <c r="AH1829" s="263">
        <v>2</v>
      </c>
      <c r="AI1829" s="263">
        <v>0</v>
      </c>
      <c r="AJ1829" s="263">
        <v>1.5</v>
      </c>
      <c r="AK1829" s="258">
        <v>0</v>
      </c>
      <c r="AL1829" s="258">
        <v>0</v>
      </c>
      <c r="AM1829" s="258">
        <v>0</v>
      </c>
      <c r="AN1829" s="258">
        <v>0.5</v>
      </c>
      <c r="AO1829" s="258">
        <v>500</v>
      </c>
      <c r="AP1829" s="258">
        <v>0</v>
      </c>
      <c r="AQ1829" s="258">
        <v>18</v>
      </c>
      <c r="AR1829" s="263">
        <v>0</v>
      </c>
      <c r="AS1829" s="265">
        <v>0</v>
      </c>
      <c r="AT1829" s="257" t="s">
        <v>218</v>
      </c>
      <c r="AU1829" s="258" t="s">
        <v>173</v>
      </c>
      <c r="AV1829" s="256">
        <v>0</v>
      </c>
      <c r="AW1829" s="256">
        <v>0</v>
      </c>
      <c r="AX1829" s="257" t="s">
        <v>174</v>
      </c>
      <c r="AY1829" s="258">
        <v>0</v>
      </c>
      <c r="AZ1829" s="259">
        <v>0</v>
      </c>
      <c r="BA1829" s="259">
        <v>0</v>
      </c>
      <c r="BB1829" s="270" t="s">
        <v>2585</v>
      </c>
      <c r="BC1829" s="258">
        <v>0</v>
      </c>
      <c r="BD1829" s="258">
        <v>0</v>
      </c>
      <c r="BE1829" s="258">
        <v>0</v>
      </c>
      <c r="BF1829" s="258">
        <v>0</v>
      </c>
      <c r="BG1829" s="258">
        <v>0</v>
      </c>
      <c r="BH1829" s="258">
        <v>0</v>
      </c>
      <c r="BI1829" s="260">
        <v>0</v>
      </c>
      <c r="BJ1829" s="263">
        <v>0</v>
      </c>
      <c r="BK1829" s="263">
        <v>0</v>
      </c>
      <c r="BL1829" s="263">
        <v>0</v>
      </c>
      <c r="BM1829" s="263">
        <v>0</v>
      </c>
      <c r="BN1829" s="263">
        <v>0</v>
      </c>
      <c r="BO1829" s="263">
        <v>1</v>
      </c>
      <c r="BP1829" s="263">
        <v>77001505</v>
      </c>
      <c r="BQ1829" s="46">
        <v>0</v>
      </c>
    </row>
    <row r="1830" ht="19.5" customHeight="1" spans="3:69">
      <c r="C1830" s="256">
        <v>77001505</v>
      </c>
      <c r="D1830" s="257" t="s">
        <v>2586</v>
      </c>
      <c r="E1830" s="256">
        <v>1</v>
      </c>
      <c r="F1830" s="258">
        <v>0</v>
      </c>
      <c r="G1830" s="256">
        <v>0</v>
      </c>
      <c r="H1830" s="259">
        <v>0</v>
      </c>
      <c r="I1830" s="256">
        <v>1</v>
      </c>
      <c r="J1830" s="256">
        <v>0</v>
      </c>
      <c r="K1830" s="256">
        <v>0</v>
      </c>
      <c r="L1830" s="258">
        <v>0</v>
      </c>
      <c r="M1830" s="258">
        <v>0</v>
      </c>
      <c r="N1830" s="258">
        <v>2</v>
      </c>
      <c r="O1830" s="258">
        <v>16</v>
      </c>
      <c r="P1830" s="258">
        <v>5</v>
      </c>
      <c r="Q1830" s="258">
        <v>0</v>
      </c>
      <c r="R1830" s="263">
        <v>0</v>
      </c>
      <c r="S1830" s="258">
        <v>0</v>
      </c>
      <c r="T1830" s="258">
        <v>1</v>
      </c>
      <c r="U1830" s="258">
        <v>2</v>
      </c>
      <c r="V1830" s="258">
        <v>0</v>
      </c>
      <c r="W1830" s="258">
        <v>2</v>
      </c>
      <c r="X1830" s="258">
        <v>0</v>
      </c>
      <c r="Y1830" s="258">
        <v>0</v>
      </c>
      <c r="Z1830" s="258">
        <v>0</v>
      </c>
      <c r="AA1830" s="258">
        <v>0</v>
      </c>
      <c r="AB1830" s="258">
        <v>0</v>
      </c>
      <c r="AC1830" s="258">
        <v>1</v>
      </c>
      <c r="AD1830" s="258">
        <v>0</v>
      </c>
      <c r="AE1830" s="258">
        <v>1</v>
      </c>
      <c r="AF1830" s="258" t="s">
        <v>2587</v>
      </c>
      <c r="AG1830" s="263">
        <v>0</v>
      </c>
      <c r="AH1830" s="263">
        <v>2</v>
      </c>
      <c r="AI1830" s="263">
        <v>0</v>
      </c>
      <c r="AJ1830" s="263">
        <v>2</v>
      </c>
      <c r="AK1830" s="258">
        <v>0</v>
      </c>
      <c r="AL1830" s="258">
        <v>0</v>
      </c>
      <c r="AM1830" s="258">
        <v>0</v>
      </c>
      <c r="AN1830" s="258">
        <v>0.5</v>
      </c>
      <c r="AO1830" s="258">
        <v>1000</v>
      </c>
      <c r="AP1830" s="258">
        <v>0.5</v>
      </c>
      <c r="AQ1830" s="258">
        <v>0</v>
      </c>
      <c r="AR1830" s="266">
        <v>0</v>
      </c>
      <c r="AS1830" s="325" t="s">
        <v>2588</v>
      </c>
      <c r="AT1830" s="257" t="s">
        <v>163</v>
      </c>
      <c r="AU1830" s="258" t="s">
        <v>353</v>
      </c>
      <c r="AV1830" s="256">
        <v>10000007</v>
      </c>
      <c r="AW1830" s="326" t="s">
        <v>2589</v>
      </c>
      <c r="AX1830" s="257" t="s">
        <v>164</v>
      </c>
      <c r="AY1830" s="258">
        <v>0</v>
      </c>
      <c r="AZ1830" s="259">
        <v>0</v>
      </c>
      <c r="BA1830" s="259">
        <v>1</v>
      </c>
      <c r="BB1830" s="270" t="s">
        <v>826</v>
      </c>
      <c r="BC1830" s="258">
        <v>0</v>
      </c>
      <c r="BD1830" s="258">
        <v>0</v>
      </c>
      <c r="BE1830" s="258">
        <v>0</v>
      </c>
      <c r="BF1830" s="258">
        <v>0</v>
      </c>
      <c r="BG1830" s="258">
        <v>0</v>
      </c>
      <c r="BH1830" s="258">
        <v>0</v>
      </c>
      <c r="BI1830" s="260">
        <v>0</v>
      </c>
      <c r="BJ1830" s="263">
        <v>0</v>
      </c>
      <c r="BK1830" s="263">
        <v>0</v>
      </c>
      <c r="BL1830" s="263">
        <v>0</v>
      </c>
      <c r="BM1830" s="263">
        <v>0</v>
      </c>
      <c r="BN1830" s="263">
        <v>0</v>
      </c>
      <c r="BO1830" s="263">
        <v>0</v>
      </c>
      <c r="BP1830" s="263">
        <v>77001508</v>
      </c>
      <c r="BQ1830" s="46">
        <v>0</v>
      </c>
    </row>
    <row r="1831" ht="19.5" customHeight="1" spans="3:69">
      <c r="C1831" s="256">
        <v>77001506</v>
      </c>
      <c r="D1831" s="257" t="s">
        <v>2590</v>
      </c>
      <c r="E1831" s="256">
        <v>1</v>
      </c>
      <c r="F1831" s="256">
        <v>0</v>
      </c>
      <c r="G1831" s="256">
        <v>0</v>
      </c>
      <c r="H1831" s="259">
        <v>0</v>
      </c>
      <c r="I1831" s="256">
        <v>1</v>
      </c>
      <c r="J1831" s="256">
        <v>0</v>
      </c>
      <c r="K1831" s="256">
        <v>0</v>
      </c>
      <c r="L1831" s="258">
        <v>0</v>
      </c>
      <c r="M1831" s="258">
        <v>0</v>
      </c>
      <c r="N1831" s="258">
        <v>2</v>
      </c>
      <c r="O1831" s="258">
        <v>2</v>
      </c>
      <c r="P1831" s="258">
        <v>0.3</v>
      </c>
      <c r="Q1831" s="258">
        <v>1</v>
      </c>
      <c r="R1831" s="263">
        <v>0</v>
      </c>
      <c r="S1831" s="258">
        <v>0</v>
      </c>
      <c r="T1831" s="258">
        <v>1</v>
      </c>
      <c r="U1831" s="258">
        <v>2</v>
      </c>
      <c r="V1831" s="258">
        <v>0</v>
      </c>
      <c r="W1831" s="258">
        <v>2.5</v>
      </c>
      <c r="X1831" s="258">
        <v>0</v>
      </c>
      <c r="Y1831" s="258">
        <v>1</v>
      </c>
      <c r="Z1831" s="258">
        <v>0</v>
      </c>
      <c r="AA1831" s="258">
        <v>0</v>
      </c>
      <c r="AB1831" s="258">
        <v>1</v>
      </c>
      <c r="AC1831" s="258">
        <v>0</v>
      </c>
      <c r="AD1831" s="258">
        <v>0</v>
      </c>
      <c r="AE1831" s="258">
        <v>1</v>
      </c>
      <c r="AF1831" s="258">
        <v>5</v>
      </c>
      <c r="AG1831" s="263">
        <v>0</v>
      </c>
      <c r="AH1831" s="263">
        <v>1</v>
      </c>
      <c r="AI1831" s="263">
        <v>0</v>
      </c>
      <c r="AJ1831" s="263">
        <v>1.5</v>
      </c>
      <c r="AK1831" s="258">
        <v>0</v>
      </c>
      <c r="AL1831" s="258">
        <v>0</v>
      </c>
      <c r="AM1831" s="258">
        <v>0</v>
      </c>
      <c r="AN1831" s="258">
        <v>1.5</v>
      </c>
      <c r="AO1831" s="258">
        <v>2000</v>
      </c>
      <c r="AP1831" s="258">
        <v>1.5</v>
      </c>
      <c r="AQ1831" s="258">
        <v>0</v>
      </c>
      <c r="AR1831" s="263">
        <v>97005007</v>
      </c>
      <c r="AS1831" s="325" t="s">
        <v>2588</v>
      </c>
      <c r="AT1831" s="264" t="s">
        <v>402</v>
      </c>
      <c r="AU1831" s="258" t="s">
        <v>353</v>
      </c>
      <c r="AV1831" s="256">
        <v>0</v>
      </c>
      <c r="AW1831" s="256">
        <v>77001506</v>
      </c>
      <c r="AX1831" s="257" t="s">
        <v>164</v>
      </c>
      <c r="AY1831" s="258">
        <v>0</v>
      </c>
      <c r="AZ1831" s="259">
        <v>0</v>
      </c>
      <c r="BA1831" s="259">
        <v>0</v>
      </c>
      <c r="BB1831" s="270" t="s">
        <v>2591</v>
      </c>
      <c r="BC1831" s="258">
        <v>0</v>
      </c>
      <c r="BD1831" s="258">
        <v>0</v>
      </c>
      <c r="BE1831" s="258">
        <v>0</v>
      </c>
      <c r="BF1831" s="258">
        <v>0</v>
      </c>
      <c r="BG1831" s="258">
        <v>0</v>
      </c>
      <c r="BH1831" s="258">
        <v>0</v>
      </c>
      <c r="BI1831" s="260">
        <v>0</v>
      </c>
      <c r="BJ1831" s="263">
        <v>0</v>
      </c>
      <c r="BK1831" s="263">
        <v>0</v>
      </c>
      <c r="BL1831" s="263">
        <v>0</v>
      </c>
      <c r="BM1831" s="263">
        <v>0</v>
      </c>
      <c r="BN1831" s="263">
        <v>0</v>
      </c>
      <c r="BO1831" s="263">
        <v>0</v>
      </c>
      <c r="BP1831" s="263">
        <v>0</v>
      </c>
      <c r="BQ1831" s="46">
        <v>0</v>
      </c>
    </row>
    <row r="1832" ht="19.5" customHeight="1" spans="3:69">
      <c r="C1832" s="256">
        <v>77001507</v>
      </c>
      <c r="D1832" s="257" t="s">
        <v>2592</v>
      </c>
      <c r="E1832" s="256">
        <v>1</v>
      </c>
      <c r="F1832" s="256">
        <v>0</v>
      </c>
      <c r="G1832" s="256">
        <v>0</v>
      </c>
      <c r="H1832" s="259">
        <v>0</v>
      </c>
      <c r="I1832" s="256">
        <v>1</v>
      </c>
      <c r="J1832" s="256">
        <v>0</v>
      </c>
      <c r="K1832" s="256">
        <v>0</v>
      </c>
      <c r="L1832" s="258">
        <v>0</v>
      </c>
      <c r="M1832" s="258">
        <v>0</v>
      </c>
      <c r="N1832" s="258">
        <v>2</v>
      </c>
      <c r="O1832" s="258">
        <v>3</v>
      </c>
      <c r="P1832" s="258">
        <v>0.2</v>
      </c>
      <c r="Q1832" s="258">
        <v>0</v>
      </c>
      <c r="R1832" s="263">
        <v>1</v>
      </c>
      <c r="S1832" s="258">
        <v>0</v>
      </c>
      <c r="T1832" s="258">
        <v>1</v>
      </c>
      <c r="U1832" s="258">
        <v>2</v>
      </c>
      <c r="V1832" s="258">
        <v>0</v>
      </c>
      <c r="W1832" s="258">
        <v>2</v>
      </c>
      <c r="X1832" s="258">
        <v>0</v>
      </c>
      <c r="Y1832" s="258">
        <v>1</v>
      </c>
      <c r="Z1832" s="258">
        <v>0</v>
      </c>
      <c r="AA1832" s="258">
        <v>0</v>
      </c>
      <c r="AB1832" s="258">
        <v>1</v>
      </c>
      <c r="AC1832" s="258">
        <v>1</v>
      </c>
      <c r="AD1832" s="258">
        <v>0</v>
      </c>
      <c r="AE1832" s="258">
        <v>1</v>
      </c>
      <c r="AF1832" s="258">
        <v>3</v>
      </c>
      <c r="AG1832" s="263">
        <v>0</v>
      </c>
      <c r="AH1832" s="263">
        <v>1</v>
      </c>
      <c r="AI1832" s="263">
        <v>0</v>
      </c>
      <c r="AJ1832" s="263">
        <v>3</v>
      </c>
      <c r="AK1832" s="258">
        <v>0</v>
      </c>
      <c r="AL1832" s="258">
        <v>0</v>
      </c>
      <c r="AM1832" s="258">
        <v>0</v>
      </c>
      <c r="AN1832" s="258">
        <v>0</v>
      </c>
      <c r="AO1832" s="258">
        <v>500</v>
      </c>
      <c r="AP1832" s="258">
        <v>0.3</v>
      </c>
      <c r="AQ1832" s="258">
        <v>0</v>
      </c>
      <c r="AR1832" s="263">
        <v>0</v>
      </c>
      <c r="AS1832" s="265">
        <v>0</v>
      </c>
      <c r="AT1832" s="264" t="s">
        <v>162</v>
      </c>
      <c r="AU1832" s="258" t="s">
        <v>353</v>
      </c>
      <c r="AV1832" s="256">
        <v>0</v>
      </c>
      <c r="AW1832" s="256">
        <v>77001507</v>
      </c>
      <c r="AX1832" s="257" t="s">
        <v>164</v>
      </c>
      <c r="AY1832" s="258">
        <v>0</v>
      </c>
      <c r="AZ1832" s="259">
        <v>0</v>
      </c>
      <c r="BA1832" s="259">
        <v>0</v>
      </c>
      <c r="BB1832" s="270" t="s">
        <v>2568</v>
      </c>
      <c r="BC1832" s="258">
        <v>0</v>
      </c>
      <c r="BD1832" s="258">
        <v>0</v>
      </c>
      <c r="BE1832" s="258">
        <v>0</v>
      </c>
      <c r="BF1832" s="258">
        <v>0</v>
      </c>
      <c r="BG1832" s="258">
        <v>0</v>
      </c>
      <c r="BH1832" s="258">
        <v>0</v>
      </c>
      <c r="BI1832" s="260">
        <v>0</v>
      </c>
      <c r="BJ1832" s="263">
        <v>0</v>
      </c>
      <c r="BK1832" s="263">
        <v>0</v>
      </c>
      <c r="BL1832" s="263">
        <v>0</v>
      </c>
      <c r="BM1832" s="263">
        <v>0</v>
      </c>
      <c r="BN1832" s="263">
        <v>0</v>
      </c>
      <c r="BO1832" s="263">
        <v>0</v>
      </c>
      <c r="BP1832" s="263">
        <v>0</v>
      </c>
      <c r="BQ1832" s="46">
        <v>0</v>
      </c>
    </row>
    <row r="1833" ht="19.5" customHeight="1" spans="3:69">
      <c r="C1833" s="256">
        <v>77001508</v>
      </c>
      <c r="D1833" s="257" t="s">
        <v>370</v>
      </c>
      <c r="E1833" s="256">
        <v>1</v>
      </c>
      <c r="F1833" s="258">
        <v>0</v>
      </c>
      <c r="G1833" s="256">
        <v>0</v>
      </c>
      <c r="H1833" s="259">
        <v>0</v>
      </c>
      <c r="I1833" s="256">
        <v>1</v>
      </c>
      <c r="J1833" s="256">
        <v>0</v>
      </c>
      <c r="K1833" s="256">
        <v>0</v>
      </c>
      <c r="L1833" s="258">
        <v>0</v>
      </c>
      <c r="M1833" s="258">
        <v>0</v>
      </c>
      <c r="N1833" s="258">
        <v>2</v>
      </c>
      <c r="O1833" s="258">
        <v>1</v>
      </c>
      <c r="P1833" s="258">
        <v>1</v>
      </c>
      <c r="Q1833" s="258">
        <v>0</v>
      </c>
      <c r="R1833" s="263">
        <v>0</v>
      </c>
      <c r="S1833" s="258">
        <v>0</v>
      </c>
      <c r="T1833" s="258">
        <v>1</v>
      </c>
      <c r="U1833" s="258">
        <v>2</v>
      </c>
      <c r="V1833" s="258">
        <v>0</v>
      </c>
      <c r="W1833" s="258">
        <v>0.5</v>
      </c>
      <c r="X1833" s="258">
        <v>0</v>
      </c>
      <c r="Y1833" s="258">
        <v>1</v>
      </c>
      <c r="Z1833" s="258">
        <v>0</v>
      </c>
      <c r="AA1833" s="258">
        <v>0</v>
      </c>
      <c r="AB1833" s="258">
        <v>0</v>
      </c>
      <c r="AC1833" s="258">
        <v>0</v>
      </c>
      <c r="AD1833" s="258">
        <v>25</v>
      </c>
      <c r="AE1833" s="258">
        <v>1</v>
      </c>
      <c r="AF1833" s="258">
        <v>3</v>
      </c>
      <c r="AG1833" s="263">
        <v>0</v>
      </c>
      <c r="AH1833" s="263">
        <v>0</v>
      </c>
      <c r="AI1833" s="263">
        <v>0</v>
      </c>
      <c r="AJ1833" s="263">
        <v>0</v>
      </c>
      <c r="AK1833" s="258">
        <v>0</v>
      </c>
      <c r="AL1833" s="258">
        <v>0</v>
      </c>
      <c r="AM1833" s="258">
        <v>0</v>
      </c>
      <c r="AN1833" s="258">
        <v>0</v>
      </c>
      <c r="AO1833" s="258">
        <v>120000</v>
      </c>
      <c r="AP1833" s="258">
        <v>0</v>
      </c>
      <c r="AQ1833" s="258">
        <v>0</v>
      </c>
      <c r="AR1833" s="327" t="s">
        <v>2593</v>
      </c>
      <c r="AS1833" s="258">
        <v>97005002</v>
      </c>
      <c r="AT1833" s="264" t="s">
        <v>162</v>
      </c>
      <c r="AU1833" s="258" t="s">
        <v>353</v>
      </c>
      <c r="AV1833" s="256">
        <v>10000007</v>
      </c>
      <c r="AW1833" s="256">
        <v>77001503</v>
      </c>
      <c r="AX1833" s="264" t="s">
        <v>234</v>
      </c>
      <c r="AY1833" s="264" t="s">
        <v>264</v>
      </c>
      <c r="AZ1833" s="259">
        <v>0</v>
      </c>
      <c r="BA1833" s="259">
        <v>0</v>
      </c>
      <c r="BB1833" s="270" t="s">
        <v>777</v>
      </c>
      <c r="BC1833" s="258">
        <v>0</v>
      </c>
      <c r="BD1833" s="258">
        <v>0</v>
      </c>
      <c r="BE1833" s="258">
        <v>0</v>
      </c>
      <c r="BF1833" s="258">
        <v>0</v>
      </c>
      <c r="BG1833" s="258">
        <v>0</v>
      </c>
      <c r="BH1833" s="258">
        <v>0</v>
      </c>
      <c r="BI1833" s="260">
        <v>0</v>
      </c>
      <c r="BJ1833" s="263">
        <v>0</v>
      </c>
      <c r="BK1833" s="263">
        <v>0</v>
      </c>
      <c r="BL1833" s="263">
        <v>0</v>
      </c>
      <c r="BM1833" s="263">
        <v>0</v>
      </c>
      <c r="BN1833" s="263">
        <v>0</v>
      </c>
      <c r="BO1833" s="263">
        <v>1</v>
      </c>
      <c r="BP1833" s="263">
        <v>0</v>
      </c>
      <c r="BQ1833" s="46">
        <v>0</v>
      </c>
    </row>
    <row r="1834" ht="20.1" customHeight="1" spans="3:69">
      <c r="C1834" s="95">
        <v>77001601</v>
      </c>
      <c r="D1834" s="94" t="s">
        <v>2594</v>
      </c>
      <c r="E1834" s="96">
        <v>1</v>
      </c>
      <c r="F1834" s="96">
        <v>0</v>
      </c>
      <c r="G1834" s="95">
        <v>0</v>
      </c>
      <c r="H1834" s="97">
        <v>0</v>
      </c>
      <c r="I1834" s="95">
        <v>1</v>
      </c>
      <c r="J1834" s="95">
        <v>0</v>
      </c>
      <c r="K1834" s="95">
        <v>0</v>
      </c>
      <c r="L1834" s="96">
        <v>0</v>
      </c>
      <c r="M1834" s="96">
        <v>0</v>
      </c>
      <c r="N1834" s="96">
        <v>2</v>
      </c>
      <c r="O1834" s="96">
        <v>16</v>
      </c>
      <c r="P1834" s="96">
        <v>8</v>
      </c>
      <c r="Q1834" s="96">
        <v>0</v>
      </c>
      <c r="R1834" s="100">
        <v>3</v>
      </c>
      <c r="S1834" s="96">
        <v>0</v>
      </c>
      <c r="T1834" s="96">
        <v>1</v>
      </c>
      <c r="U1834" s="96">
        <v>2</v>
      </c>
      <c r="V1834" s="96">
        <v>0</v>
      </c>
      <c r="W1834" s="96">
        <v>1</v>
      </c>
      <c r="X1834" s="96">
        <v>0</v>
      </c>
      <c r="Y1834" s="96">
        <v>0</v>
      </c>
      <c r="Z1834" s="96">
        <v>0</v>
      </c>
      <c r="AA1834" s="96">
        <v>0</v>
      </c>
      <c r="AB1834" s="96">
        <v>0</v>
      </c>
      <c r="AC1834" s="96">
        <v>0</v>
      </c>
      <c r="AD1834" s="96">
        <v>0</v>
      </c>
      <c r="AE1834" s="96">
        <v>1</v>
      </c>
      <c r="AF1834" s="96">
        <v>3</v>
      </c>
      <c r="AG1834" s="100">
        <v>6</v>
      </c>
      <c r="AH1834" s="100">
        <v>1</v>
      </c>
      <c r="AI1834" s="100">
        <v>0</v>
      </c>
      <c r="AJ1834" s="100">
        <v>1.5</v>
      </c>
      <c r="AK1834" s="96">
        <v>0</v>
      </c>
      <c r="AL1834" s="96">
        <v>0</v>
      </c>
      <c r="AM1834" s="96">
        <v>0</v>
      </c>
      <c r="AN1834" s="96">
        <v>1</v>
      </c>
      <c r="AO1834" s="96">
        <v>5000</v>
      </c>
      <c r="AP1834" s="96">
        <v>1</v>
      </c>
      <c r="AQ1834" s="96">
        <v>0</v>
      </c>
      <c r="AR1834" s="100">
        <v>0</v>
      </c>
      <c r="AS1834" s="299" t="s">
        <v>2595</v>
      </c>
      <c r="AT1834" s="98" t="s">
        <v>201</v>
      </c>
      <c r="AU1834" s="96" t="s">
        <v>353</v>
      </c>
      <c r="AV1834" s="95">
        <v>10000007</v>
      </c>
      <c r="AW1834" s="297" t="s">
        <v>2596</v>
      </c>
      <c r="AX1834" s="94" t="s">
        <v>164</v>
      </c>
      <c r="AY1834" s="96" t="s">
        <v>2597</v>
      </c>
      <c r="AZ1834" s="97">
        <v>0</v>
      </c>
      <c r="BA1834" s="97">
        <v>0</v>
      </c>
      <c r="BB1834" s="108" t="s">
        <v>2598</v>
      </c>
      <c r="BC1834" s="96">
        <v>0</v>
      </c>
      <c r="BD1834" s="96">
        <v>0</v>
      </c>
      <c r="BE1834" s="96">
        <v>0</v>
      </c>
      <c r="BF1834" s="96">
        <v>0</v>
      </c>
      <c r="BG1834" s="96">
        <v>0</v>
      </c>
      <c r="BH1834" s="96">
        <v>0</v>
      </c>
      <c r="BI1834" s="91">
        <v>0</v>
      </c>
      <c r="BJ1834" s="100">
        <v>0</v>
      </c>
      <c r="BK1834" s="100">
        <v>0</v>
      </c>
      <c r="BL1834" s="100">
        <v>0</v>
      </c>
      <c r="BM1834" s="100">
        <v>0</v>
      </c>
      <c r="BN1834" s="100">
        <v>0</v>
      </c>
      <c r="BO1834" s="100">
        <v>0</v>
      </c>
      <c r="BP1834" s="100">
        <v>0</v>
      </c>
      <c r="BQ1834" s="46">
        <v>0</v>
      </c>
    </row>
    <row r="1835" ht="20.1" customHeight="1" spans="3:69">
      <c r="C1835" s="95">
        <v>77001602</v>
      </c>
      <c r="D1835" s="99" t="s">
        <v>527</v>
      </c>
      <c r="E1835" s="91">
        <v>1</v>
      </c>
      <c r="F1835" s="91">
        <v>0</v>
      </c>
      <c r="G1835" s="91">
        <v>0</v>
      </c>
      <c r="H1835" s="92">
        <v>0</v>
      </c>
      <c r="I1835" s="95">
        <v>1</v>
      </c>
      <c r="J1835" s="91">
        <v>0</v>
      </c>
      <c r="K1835" s="92">
        <v>0</v>
      </c>
      <c r="L1835" s="92">
        <v>0</v>
      </c>
      <c r="M1835" s="91">
        <v>0</v>
      </c>
      <c r="N1835" s="96">
        <v>2</v>
      </c>
      <c r="O1835" s="96">
        <v>2</v>
      </c>
      <c r="P1835" s="91">
        <v>0.8</v>
      </c>
      <c r="Q1835" s="91">
        <v>0</v>
      </c>
      <c r="R1835" s="100">
        <v>0</v>
      </c>
      <c r="S1835" s="91">
        <v>0</v>
      </c>
      <c r="T1835" s="96">
        <v>1</v>
      </c>
      <c r="U1835" s="91">
        <v>1</v>
      </c>
      <c r="V1835" s="92">
        <v>0</v>
      </c>
      <c r="W1835" s="91">
        <v>2.5</v>
      </c>
      <c r="X1835" s="91">
        <v>0</v>
      </c>
      <c r="Y1835" s="91">
        <v>0</v>
      </c>
      <c r="Z1835" s="91">
        <v>0</v>
      </c>
      <c r="AA1835" s="92">
        <v>0</v>
      </c>
      <c r="AB1835" s="91">
        <v>0</v>
      </c>
      <c r="AC1835" s="91">
        <v>0</v>
      </c>
      <c r="AD1835" s="91">
        <v>0</v>
      </c>
      <c r="AE1835" s="91">
        <v>1</v>
      </c>
      <c r="AF1835" s="96">
        <v>2</v>
      </c>
      <c r="AG1835" s="101">
        <v>0</v>
      </c>
      <c r="AH1835" s="101">
        <v>2</v>
      </c>
      <c r="AI1835" s="100">
        <v>0</v>
      </c>
      <c r="AJ1835" s="91">
        <v>1.5</v>
      </c>
      <c r="AK1835" s="102">
        <v>0</v>
      </c>
      <c r="AL1835" s="91">
        <v>0</v>
      </c>
      <c r="AM1835" s="91">
        <v>0</v>
      </c>
      <c r="AN1835" s="91">
        <v>0</v>
      </c>
      <c r="AO1835" s="96">
        <v>7000</v>
      </c>
      <c r="AP1835" s="91">
        <v>0</v>
      </c>
      <c r="AQ1835" s="91">
        <v>10</v>
      </c>
      <c r="AR1835" s="100">
        <v>0</v>
      </c>
      <c r="AS1835" s="96">
        <v>0</v>
      </c>
      <c r="AT1835" s="98" t="s">
        <v>218</v>
      </c>
      <c r="AU1835" s="92">
        <v>0</v>
      </c>
      <c r="AV1835" s="92">
        <v>0</v>
      </c>
      <c r="AW1835" s="95">
        <v>77001602</v>
      </c>
      <c r="AX1835" s="98" t="s">
        <v>384</v>
      </c>
      <c r="AY1835" s="96" t="s">
        <v>2599</v>
      </c>
      <c r="AZ1835" s="97">
        <v>0</v>
      </c>
      <c r="BA1835" s="97">
        <v>0</v>
      </c>
      <c r="BB1835" s="108" t="s">
        <v>2600</v>
      </c>
      <c r="BC1835" s="91">
        <v>2</v>
      </c>
      <c r="BD1835" s="91">
        <v>0</v>
      </c>
      <c r="BE1835" s="95">
        <v>0</v>
      </c>
      <c r="BF1835" s="91">
        <v>1</v>
      </c>
      <c r="BG1835" s="91">
        <v>2</v>
      </c>
      <c r="BH1835" s="102">
        <v>0</v>
      </c>
      <c r="BI1835" s="91">
        <v>0</v>
      </c>
      <c r="BJ1835" s="100">
        <v>0</v>
      </c>
      <c r="BK1835" s="100">
        <v>0</v>
      </c>
      <c r="BL1835" s="100">
        <v>0</v>
      </c>
      <c r="BM1835" s="100">
        <v>0</v>
      </c>
      <c r="BN1835" s="100">
        <v>0</v>
      </c>
      <c r="BO1835" s="100">
        <v>1</v>
      </c>
      <c r="BP1835" s="100">
        <v>0</v>
      </c>
      <c r="BQ1835" s="46">
        <v>0</v>
      </c>
    </row>
    <row r="1836" ht="19.5" customHeight="1" spans="3:69">
      <c r="C1836" s="95">
        <v>77001603</v>
      </c>
      <c r="D1836" s="94" t="s">
        <v>2601</v>
      </c>
      <c r="E1836" s="95">
        <v>1</v>
      </c>
      <c r="F1836" s="96">
        <v>0</v>
      </c>
      <c r="G1836" s="95">
        <v>0</v>
      </c>
      <c r="H1836" s="97">
        <v>0</v>
      </c>
      <c r="I1836" s="95">
        <v>1</v>
      </c>
      <c r="J1836" s="95">
        <v>0</v>
      </c>
      <c r="K1836" s="95">
        <v>0</v>
      </c>
      <c r="L1836" s="96">
        <v>0</v>
      </c>
      <c r="M1836" s="96">
        <v>0</v>
      </c>
      <c r="N1836" s="96">
        <v>2</v>
      </c>
      <c r="O1836" s="96">
        <v>2</v>
      </c>
      <c r="P1836" s="96">
        <v>0.6</v>
      </c>
      <c r="Q1836" s="96">
        <v>0</v>
      </c>
      <c r="R1836" s="100">
        <v>0</v>
      </c>
      <c r="S1836" s="96">
        <v>0</v>
      </c>
      <c r="T1836" s="96">
        <v>1</v>
      </c>
      <c r="U1836" s="96">
        <v>2</v>
      </c>
      <c r="V1836" s="96">
        <v>0</v>
      </c>
      <c r="W1836" s="96">
        <v>0.8</v>
      </c>
      <c r="X1836" s="96">
        <v>0</v>
      </c>
      <c r="Y1836" s="96">
        <v>1</v>
      </c>
      <c r="Z1836" s="96">
        <v>0</v>
      </c>
      <c r="AA1836" s="96">
        <v>0</v>
      </c>
      <c r="AB1836" s="96">
        <v>0</v>
      </c>
      <c r="AC1836" s="96">
        <v>0</v>
      </c>
      <c r="AD1836" s="96">
        <v>16</v>
      </c>
      <c r="AE1836" s="96">
        <v>1</v>
      </c>
      <c r="AF1836" s="96">
        <v>5</v>
      </c>
      <c r="AG1836" s="100">
        <v>0</v>
      </c>
      <c r="AH1836" s="100">
        <v>0</v>
      </c>
      <c r="AI1836" s="100">
        <v>0</v>
      </c>
      <c r="AJ1836" s="100">
        <v>0</v>
      </c>
      <c r="AK1836" s="96">
        <v>0</v>
      </c>
      <c r="AL1836" s="96">
        <v>0</v>
      </c>
      <c r="AM1836" s="96">
        <v>0</v>
      </c>
      <c r="AN1836" s="96">
        <v>0.8</v>
      </c>
      <c r="AO1836" s="96">
        <v>15000</v>
      </c>
      <c r="AP1836" s="96">
        <v>0.8</v>
      </c>
      <c r="AQ1836" s="96">
        <v>0</v>
      </c>
      <c r="AR1836" s="105">
        <v>0</v>
      </c>
      <c r="AS1836" s="299" t="s">
        <v>2602</v>
      </c>
      <c r="AT1836" s="98" t="s">
        <v>163</v>
      </c>
      <c r="AU1836" s="96" t="s">
        <v>353</v>
      </c>
      <c r="AV1836" s="95">
        <v>10000007</v>
      </c>
      <c r="AW1836" s="95">
        <v>77001603</v>
      </c>
      <c r="AX1836" s="98" t="s">
        <v>234</v>
      </c>
      <c r="AY1836" s="98" t="s">
        <v>264</v>
      </c>
      <c r="AZ1836" s="97">
        <v>0</v>
      </c>
      <c r="BA1836" s="97">
        <v>0</v>
      </c>
      <c r="BB1836" s="108" t="s">
        <v>2603</v>
      </c>
      <c r="BC1836" s="96">
        <v>0</v>
      </c>
      <c r="BD1836" s="96">
        <v>0</v>
      </c>
      <c r="BE1836" s="96">
        <v>0</v>
      </c>
      <c r="BF1836" s="96">
        <v>0</v>
      </c>
      <c r="BG1836" s="96">
        <v>0</v>
      </c>
      <c r="BH1836" s="96">
        <v>0</v>
      </c>
      <c r="BI1836" s="91">
        <v>0</v>
      </c>
      <c r="BJ1836" s="100">
        <v>0</v>
      </c>
      <c r="BK1836" s="100">
        <v>0</v>
      </c>
      <c r="BL1836" s="100">
        <v>0</v>
      </c>
      <c r="BM1836" s="100">
        <v>0</v>
      </c>
      <c r="BN1836" s="100">
        <v>0</v>
      </c>
      <c r="BO1836" s="100">
        <v>0</v>
      </c>
      <c r="BP1836" s="100">
        <v>0</v>
      </c>
      <c r="BQ1836" s="46">
        <v>0</v>
      </c>
    </row>
    <row r="1837" ht="20.1" customHeight="1" spans="3:69">
      <c r="C1837" s="95">
        <v>77001604</v>
      </c>
      <c r="D1837" s="94" t="s">
        <v>2604</v>
      </c>
      <c r="E1837" s="96">
        <v>1</v>
      </c>
      <c r="F1837" s="96">
        <v>0</v>
      </c>
      <c r="G1837" s="96">
        <v>0</v>
      </c>
      <c r="H1837" s="97">
        <v>0</v>
      </c>
      <c r="I1837" s="95">
        <v>1</v>
      </c>
      <c r="J1837" s="96">
        <v>0</v>
      </c>
      <c r="K1837" s="96">
        <v>0</v>
      </c>
      <c r="L1837" s="96">
        <v>0</v>
      </c>
      <c r="M1837" s="96">
        <v>0</v>
      </c>
      <c r="N1837" s="96">
        <v>2</v>
      </c>
      <c r="O1837" s="96">
        <v>3</v>
      </c>
      <c r="P1837" s="96">
        <v>0.2</v>
      </c>
      <c r="Q1837" s="96">
        <v>0</v>
      </c>
      <c r="R1837" s="100">
        <v>0</v>
      </c>
      <c r="S1837" s="96">
        <v>0</v>
      </c>
      <c r="T1837" s="96">
        <v>1</v>
      </c>
      <c r="U1837" s="96">
        <v>1</v>
      </c>
      <c r="V1837" s="96">
        <v>0</v>
      </c>
      <c r="W1837" s="96">
        <v>1.5</v>
      </c>
      <c r="X1837" s="96">
        <v>0</v>
      </c>
      <c r="Y1837" s="96">
        <v>1</v>
      </c>
      <c r="Z1837" s="96">
        <v>0</v>
      </c>
      <c r="AA1837" s="96">
        <v>0</v>
      </c>
      <c r="AB1837" s="96">
        <v>0</v>
      </c>
      <c r="AC1837" s="96">
        <v>1</v>
      </c>
      <c r="AD1837" s="96">
        <v>8</v>
      </c>
      <c r="AE1837" s="96">
        <v>1</v>
      </c>
      <c r="AF1837" s="96">
        <v>4</v>
      </c>
      <c r="AG1837" s="100">
        <v>0</v>
      </c>
      <c r="AH1837" s="100">
        <v>1</v>
      </c>
      <c r="AI1837" s="100">
        <v>0</v>
      </c>
      <c r="AJ1837" s="100">
        <v>2</v>
      </c>
      <c r="AK1837" s="96">
        <v>0</v>
      </c>
      <c r="AL1837" s="96">
        <v>0</v>
      </c>
      <c r="AM1837" s="96">
        <v>0</v>
      </c>
      <c r="AN1837" s="96">
        <v>0.5</v>
      </c>
      <c r="AO1837" s="96">
        <v>600</v>
      </c>
      <c r="AP1837" s="96">
        <v>0.5</v>
      </c>
      <c r="AQ1837" s="96">
        <v>0</v>
      </c>
      <c r="AR1837" s="100">
        <v>0</v>
      </c>
      <c r="AS1837" s="96">
        <v>97006001</v>
      </c>
      <c r="AT1837" s="94" t="s">
        <v>162</v>
      </c>
      <c r="AU1837" s="96" t="s">
        <v>353</v>
      </c>
      <c r="AV1837" s="95">
        <v>10000001</v>
      </c>
      <c r="AW1837" s="95">
        <v>77001604</v>
      </c>
      <c r="AX1837" s="94" t="s">
        <v>502</v>
      </c>
      <c r="AY1837" s="96">
        <v>0</v>
      </c>
      <c r="AZ1837" s="97">
        <v>0</v>
      </c>
      <c r="BA1837" s="97">
        <v>0</v>
      </c>
      <c r="BB1837" s="125" t="s">
        <v>2605</v>
      </c>
      <c r="BC1837" s="96">
        <v>0</v>
      </c>
      <c r="BD1837" s="96">
        <v>0</v>
      </c>
      <c r="BE1837" s="96">
        <v>0</v>
      </c>
      <c r="BF1837" s="96">
        <v>0</v>
      </c>
      <c r="BG1837" s="96">
        <v>0</v>
      </c>
      <c r="BH1837" s="96">
        <v>0</v>
      </c>
      <c r="BI1837" s="91">
        <v>0</v>
      </c>
      <c r="BJ1837" s="100">
        <v>0</v>
      </c>
      <c r="BK1837" s="100">
        <v>0</v>
      </c>
      <c r="BL1837" s="100">
        <v>0</v>
      </c>
      <c r="BM1837" s="100">
        <v>0</v>
      </c>
      <c r="BN1837" s="100">
        <v>0</v>
      </c>
      <c r="BO1837" s="100">
        <v>0</v>
      </c>
      <c r="BP1837" s="100">
        <v>77001603</v>
      </c>
      <c r="BQ1837" s="46">
        <v>0</v>
      </c>
    </row>
    <row r="1838" ht="20.1" customHeight="1" spans="3:69">
      <c r="C1838" s="95">
        <v>77001605</v>
      </c>
      <c r="D1838" s="94" t="s">
        <v>2606</v>
      </c>
      <c r="E1838" s="91">
        <v>1</v>
      </c>
      <c r="F1838" s="91">
        <v>0</v>
      </c>
      <c r="G1838" s="96">
        <v>0</v>
      </c>
      <c r="H1838" s="97">
        <v>0</v>
      </c>
      <c r="I1838" s="95">
        <v>1</v>
      </c>
      <c r="J1838" s="95">
        <v>0</v>
      </c>
      <c r="K1838" s="95">
        <v>0</v>
      </c>
      <c r="L1838" s="96">
        <v>0</v>
      </c>
      <c r="M1838" s="96">
        <v>0</v>
      </c>
      <c r="N1838" s="96">
        <v>2</v>
      </c>
      <c r="O1838" s="96">
        <v>16</v>
      </c>
      <c r="P1838" s="96">
        <v>30</v>
      </c>
      <c r="Q1838" s="96">
        <v>0</v>
      </c>
      <c r="R1838" s="100">
        <v>0</v>
      </c>
      <c r="S1838" s="96">
        <v>0</v>
      </c>
      <c r="T1838" s="96">
        <v>1</v>
      </c>
      <c r="U1838" s="91">
        <v>1</v>
      </c>
      <c r="V1838" s="96">
        <v>0</v>
      </c>
      <c r="W1838" s="96">
        <v>0</v>
      </c>
      <c r="X1838" s="96">
        <v>0</v>
      </c>
      <c r="Y1838" s="96">
        <v>1</v>
      </c>
      <c r="Z1838" s="96">
        <v>0</v>
      </c>
      <c r="AA1838" s="96">
        <v>0</v>
      </c>
      <c r="AB1838" s="96">
        <v>0</v>
      </c>
      <c r="AC1838" s="96">
        <v>1</v>
      </c>
      <c r="AD1838" s="96">
        <v>0</v>
      </c>
      <c r="AE1838" s="96">
        <v>1</v>
      </c>
      <c r="AF1838" s="96">
        <v>15</v>
      </c>
      <c r="AG1838" s="100">
        <v>0</v>
      </c>
      <c r="AH1838" s="100">
        <v>1</v>
      </c>
      <c r="AI1838" s="100">
        <v>0</v>
      </c>
      <c r="AJ1838" s="100">
        <v>1.5</v>
      </c>
      <c r="AK1838" s="96">
        <v>0</v>
      </c>
      <c r="AL1838" s="96">
        <v>0</v>
      </c>
      <c r="AM1838" s="96">
        <v>0</v>
      </c>
      <c r="AN1838" s="96">
        <v>1</v>
      </c>
      <c r="AO1838" s="96">
        <v>3000</v>
      </c>
      <c r="AP1838" s="96">
        <v>0.5</v>
      </c>
      <c r="AQ1838" s="96">
        <v>0</v>
      </c>
      <c r="AR1838" s="295" t="s">
        <v>2607</v>
      </c>
      <c r="AS1838" s="106">
        <v>0</v>
      </c>
      <c r="AT1838" s="94" t="s">
        <v>218</v>
      </c>
      <c r="AU1838" s="96" t="s">
        <v>173</v>
      </c>
      <c r="AV1838" s="95">
        <v>0</v>
      </c>
      <c r="AW1838" s="95">
        <v>0</v>
      </c>
      <c r="AX1838" s="94" t="s">
        <v>164</v>
      </c>
      <c r="AY1838" s="96">
        <v>0</v>
      </c>
      <c r="AZ1838" s="97">
        <v>0</v>
      </c>
      <c r="BA1838" s="97">
        <v>0</v>
      </c>
      <c r="BB1838" s="108" t="s">
        <v>2608</v>
      </c>
      <c r="BC1838" s="96">
        <v>0</v>
      </c>
      <c r="BD1838" s="96">
        <v>0</v>
      </c>
      <c r="BE1838" s="96">
        <v>0</v>
      </c>
      <c r="BF1838" s="96">
        <v>0</v>
      </c>
      <c r="BG1838" s="96">
        <v>0</v>
      </c>
      <c r="BH1838" s="96">
        <v>0</v>
      </c>
      <c r="BI1838" s="91">
        <v>0</v>
      </c>
      <c r="BJ1838" s="100">
        <v>0</v>
      </c>
      <c r="BK1838" s="100">
        <v>0</v>
      </c>
      <c r="BL1838" s="100">
        <v>0</v>
      </c>
      <c r="BM1838" s="100">
        <v>0</v>
      </c>
      <c r="BN1838" s="100">
        <v>0</v>
      </c>
      <c r="BO1838" s="100">
        <v>1</v>
      </c>
      <c r="BP1838" s="100">
        <v>0</v>
      </c>
      <c r="BQ1838" s="46">
        <v>0</v>
      </c>
    </row>
    <row r="1839" ht="20.1" customHeight="1" spans="3:69">
      <c r="C1839" s="95">
        <v>77001606</v>
      </c>
      <c r="D1839" s="94" t="s">
        <v>2609</v>
      </c>
      <c r="E1839" s="91">
        <v>1</v>
      </c>
      <c r="F1839" s="91">
        <v>0</v>
      </c>
      <c r="G1839" s="96">
        <v>0</v>
      </c>
      <c r="H1839" s="97">
        <v>0</v>
      </c>
      <c r="I1839" s="95">
        <v>1</v>
      </c>
      <c r="J1839" s="95">
        <v>0</v>
      </c>
      <c r="K1839" s="95">
        <v>0</v>
      </c>
      <c r="L1839" s="96">
        <v>0</v>
      </c>
      <c r="M1839" s="96">
        <v>0</v>
      </c>
      <c r="N1839" s="96">
        <v>2</v>
      </c>
      <c r="O1839" s="96">
        <v>2</v>
      </c>
      <c r="P1839" s="96">
        <v>0.4</v>
      </c>
      <c r="Q1839" s="96">
        <v>0</v>
      </c>
      <c r="R1839" s="100">
        <v>0</v>
      </c>
      <c r="S1839" s="96">
        <v>0</v>
      </c>
      <c r="T1839" s="96">
        <v>1</v>
      </c>
      <c r="U1839" s="91">
        <v>1</v>
      </c>
      <c r="V1839" s="96">
        <v>0</v>
      </c>
      <c r="W1839" s="96">
        <v>1.2</v>
      </c>
      <c r="X1839" s="96">
        <v>0</v>
      </c>
      <c r="Y1839" s="96">
        <v>1</v>
      </c>
      <c r="Z1839" s="96">
        <v>0</v>
      </c>
      <c r="AA1839" s="96">
        <v>0</v>
      </c>
      <c r="AB1839" s="96">
        <v>0</v>
      </c>
      <c r="AC1839" s="96">
        <v>1</v>
      </c>
      <c r="AD1839" s="96">
        <v>24</v>
      </c>
      <c r="AE1839" s="96">
        <v>2</v>
      </c>
      <c r="AF1839" s="96" t="s">
        <v>661</v>
      </c>
      <c r="AG1839" s="100">
        <v>0</v>
      </c>
      <c r="AH1839" s="100">
        <v>2</v>
      </c>
      <c r="AI1839" s="100">
        <v>0</v>
      </c>
      <c r="AJ1839" s="100">
        <v>1.5</v>
      </c>
      <c r="AK1839" s="96">
        <v>0</v>
      </c>
      <c r="AL1839" s="96">
        <v>0</v>
      </c>
      <c r="AM1839" s="96">
        <v>0</v>
      </c>
      <c r="AN1839" s="96">
        <v>1.5</v>
      </c>
      <c r="AO1839" s="96">
        <v>1600</v>
      </c>
      <c r="AP1839" s="96">
        <v>1</v>
      </c>
      <c r="AQ1839" s="96">
        <v>15</v>
      </c>
      <c r="AR1839" s="100">
        <v>0</v>
      </c>
      <c r="AS1839" s="106">
        <v>0</v>
      </c>
      <c r="AT1839" s="94" t="s">
        <v>218</v>
      </c>
      <c r="AU1839" s="96" t="s">
        <v>173</v>
      </c>
      <c r="AV1839" s="95">
        <v>0</v>
      </c>
      <c r="AW1839" s="95">
        <v>0</v>
      </c>
      <c r="AX1839" s="94" t="s">
        <v>174</v>
      </c>
      <c r="AY1839" s="96">
        <v>0</v>
      </c>
      <c r="AZ1839" s="97">
        <v>0</v>
      </c>
      <c r="BA1839" s="97">
        <v>0</v>
      </c>
      <c r="BB1839" s="108" t="s">
        <v>2610</v>
      </c>
      <c r="BC1839" s="96">
        <v>0</v>
      </c>
      <c r="BD1839" s="96">
        <v>0</v>
      </c>
      <c r="BE1839" s="96">
        <v>0</v>
      </c>
      <c r="BF1839" s="96">
        <v>0</v>
      </c>
      <c r="BG1839" s="96">
        <v>0</v>
      </c>
      <c r="BH1839" s="96">
        <v>0</v>
      </c>
      <c r="BI1839" s="91">
        <v>0</v>
      </c>
      <c r="BJ1839" s="100">
        <v>0</v>
      </c>
      <c r="BK1839" s="100">
        <v>0</v>
      </c>
      <c r="BL1839" s="100">
        <v>0</v>
      </c>
      <c r="BM1839" s="100">
        <v>0</v>
      </c>
      <c r="BN1839" s="100">
        <v>0</v>
      </c>
      <c r="BO1839" s="100">
        <v>0</v>
      </c>
      <c r="BP1839" s="100">
        <v>77001607</v>
      </c>
      <c r="BQ1839" s="46">
        <v>0</v>
      </c>
    </row>
    <row r="1840" ht="20.1" customHeight="1" spans="3:69">
      <c r="C1840" s="95">
        <v>77001607</v>
      </c>
      <c r="D1840" s="94" t="s">
        <v>2611</v>
      </c>
      <c r="E1840" s="96">
        <v>1</v>
      </c>
      <c r="F1840" s="96">
        <v>0</v>
      </c>
      <c r="G1840" s="96">
        <v>0</v>
      </c>
      <c r="H1840" s="97">
        <v>0</v>
      </c>
      <c r="I1840" s="95">
        <v>1</v>
      </c>
      <c r="J1840" s="96">
        <v>0</v>
      </c>
      <c r="K1840" s="96">
        <v>0</v>
      </c>
      <c r="L1840" s="96">
        <v>0</v>
      </c>
      <c r="M1840" s="96">
        <v>0</v>
      </c>
      <c r="N1840" s="96">
        <v>2</v>
      </c>
      <c r="O1840" s="96">
        <v>3</v>
      </c>
      <c r="P1840" s="96">
        <v>0.2</v>
      </c>
      <c r="Q1840" s="96">
        <v>0</v>
      </c>
      <c r="R1840" s="100">
        <v>0</v>
      </c>
      <c r="S1840" s="96">
        <v>0</v>
      </c>
      <c r="T1840" s="96">
        <v>1</v>
      </c>
      <c r="U1840" s="96">
        <v>1</v>
      </c>
      <c r="V1840" s="96">
        <v>0</v>
      </c>
      <c r="W1840" s="96">
        <v>2</v>
      </c>
      <c r="X1840" s="96">
        <v>0</v>
      </c>
      <c r="Y1840" s="96">
        <v>1</v>
      </c>
      <c r="Z1840" s="96">
        <v>0</v>
      </c>
      <c r="AA1840" s="96">
        <v>0</v>
      </c>
      <c r="AB1840" s="96">
        <v>0</v>
      </c>
      <c r="AC1840" s="96">
        <v>1</v>
      </c>
      <c r="AD1840" s="96">
        <v>12</v>
      </c>
      <c r="AE1840" s="96">
        <v>1</v>
      </c>
      <c r="AF1840" s="96">
        <v>4</v>
      </c>
      <c r="AG1840" s="100">
        <v>0</v>
      </c>
      <c r="AH1840" s="100">
        <v>1</v>
      </c>
      <c r="AI1840" s="100">
        <v>0</v>
      </c>
      <c r="AJ1840" s="100">
        <v>2</v>
      </c>
      <c r="AK1840" s="96">
        <v>0</v>
      </c>
      <c r="AL1840" s="96">
        <v>0</v>
      </c>
      <c r="AM1840" s="96">
        <v>0</v>
      </c>
      <c r="AN1840" s="96">
        <v>0.5</v>
      </c>
      <c r="AO1840" s="96">
        <v>600</v>
      </c>
      <c r="AP1840" s="96">
        <v>0.5</v>
      </c>
      <c r="AQ1840" s="96">
        <v>0</v>
      </c>
      <c r="AR1840" s="100">
        <v>0</v>
      </c>
      <c r="AS1840" s="96">
        <v>97006001</v>
      </c>
      <c r="AT1840" s="94" t="s">
        <v>162</v>
      </c>
      <c r="AU1840" s="96" t="s">
        <v>353</v>
      </c>
      <c r="AV1840" s="95">
        <v>10000001</v>
      </c>
      <c r="AW1840" s="95">
        <v>77001604</v>
      </c>
      <c r="AX1840" s="94" t="s">
        <v>502</v>
      </c>
      <c r="AY1840" s="96">
        <v>0</v>
      </c>
      <c r="AZ1840" s="97">
        <v>0</v>
      </c>
      <c r="BA1840" s="97">
        <v>0</v>
      </c>
      <c r="BB1840" s="125" t="s">
        <v>2612</v>
      </c>
      <c r="BC1840" s="96">
        <v>0</v>
      </c>
      <c r="BD1840" s="96">
        <v>0</v>
      </c>
      <c r="BE1840" s="96">
        <v>0</v>
      </c>
      <c r="BF1840" s="96">
        <v>0</v>
      </c>
      <c r="BG1840" s="96">
        <v>0</v>
      </c>
      <c r="BH1840" s="96">
        <v>0</v>
      </c>
      <c r="BI1840" s="91">
        <v>0</v>
      </c>
      <c r="BJ1840" s="100">
        <v>0</v>
      </c>
      <c r="BK1840" s="100">
        <v>0</v>
      </c>
      <c r="BL1840" s="100">
        <v>0</v>
      </c>
      <c r="BM1840" s="100">
        <v>0</v>
      </c>
      <c r="BN1840" s="100">
        <v>0</v>
      </c>
      <c r="BO1840" s="100">
        <v>0</v>
      </c>
      <c r="BP1840" s="100">
        <v>77001608</v>
      </c>
      <c r="BQ1840" s="46">
        <v>0</v>
      </c>
    </row>
    <row r="1841" ht="20.1" customHeight="1" spans="3:69">
      <c r="C1841" s="95">
        <v>77001608</v>
      </c>
      <c r="D1841" s="94" t="s">
        <v>2613</v>
      </c>
      <c r="E1841" s="96">
        <v>1</v>
      </c>
      <c r="F1841" s="96">
        <v>0</v>
      </c>
      <c r="G1841" s="95">
        <v>0</v>
      </c>
      <c r="H1841" s="97">
        <v>0</v>
      </c>
      <c r="I1841" s="95">
        <v>1</v>
      </c>
      <c r="J1841" s="95">
        <v>0</v>
      </c>
      <c r="K1841" s="95">
        <v>0</v>
      </c>
      <c r="L1841" s="96">
        <v>0</v>
      </c>
      <c r="M1841" s="96">
        <v>0</v>
      </c>
      <c r="N1841" s="96">
        <v>2</v>
      </c>
      <c r="O1841" s="96">
        <v>16</v>
      </c>
      <c r="P1841" s="96">
        <v>8</v>
      </c>
      <c r="Q1841" s="96">
        <v>0</v>
      </c>
      <c r="R1841" s="100">
        <v>3</v>
      </c>
      <c r="S1841" s="96">
        <v>0</v>
      </c>
      <c r="T1841" s="96">
        <v>1</v>
      </c>
      <c r="U1841" s="96">
        <v>2</v>
      </c>
      <c r="V1841" s="96">
        <v>0</v>
      </c>
      <c r="W1841" s="96">
        <v>1.2</v>
      </c>
      <c r="X1841" s="96">
        <v>0</v>
      </c>
      <c r="Y1841" s="96">
        <v>0</v>
      </c>
      <c r="Z1841" s="96">
        <v>0</v>
      </c>
      <c r="AA1841" s="96">
        <v>0</v>
      </c>
      <c r="AB1841" s="96">
        <v>0</v>
      </c>
      <c r="AC1841" s="96">
        <v>0</v>
      </c>
      <c r="AD1841" s="96">
        <v>0</v>
      </c>
      <c r="AE1841" s="96">
        <v>1</v>
      </c>
      <c r="AF1841" s="96">
        <v>3</v>
      </c>
      <c r="AG1841" s="100">
        <v>6</v>
      </c>
      <c r="AH1841" s="100">
        <v>1</v>
      </c>
      <c r="AI1841" s="100">
        <v>0</v>
      </c>
      <c r="AJ1841" s="100">
        <v>1.5</v>
      </c>
      <c r="AK1841" s="96">
        <v>0</v>
      </c>
      <c r="AL1841" s="96">
        <v>0</v>
      </c>
      <c r="AM1841" s="96">
        <v>0</v>
      </c>
      <c r="AN1841" s="96">
        <v>1</v>
      </c>
      <c r="AO1841" s="96">
        <v>5000</v>
      </c>
      <c r="AP1841" s="96">
        <v>1</v>
      </c>
      <c r="AQ1841" s="96">
        <v>0</v>
      </c>
      <c r="AR1841" s="100">
        <v>0</v>
      </c>
      <c r="AS1841" s="299" t="s">
        <v>2602</v>
      </c>
      <c r="AT1841" s="98" t="s">
        <v>163</v>
      </c>
      <c r="AU1841" s="96" t="s">
        <v>353</v>
      </c>
      <c r="AV1841" s="95">
        <v>10000007</v>
      </c>
      <c r="AW1841" s="297" t="s">
        <v>2596</v>
      </c>
      <c r="AX1841" s="94" t="s">
        <v>164</v>
      </c>
      <c r="AY1841" s="96" t="s">
        <v>2614</v>
      </c>
      <c r="AZ1841" s="97">
        <v>0</v>
      </c>
      <c r="BA1841" s="97">
        <v>0</v>
      </c>
      <c r="BB1841" s="108" t="s">
        <v>2615</v>
      </c>
      <c r="BC1841" s="96">
        <v>0</v>
      </c>
      <c r="BD1841" s="96">
        <v>0</v>
      </c>
      <c r="BE1841" s="96">
        <v>0</v>
      </c>
      <c r="BF1841" s="96">
        <v>0</v>
      </c>
      <c r="BG1841" s="96">
        <v>0</v>
      </c>
      <c r="BH1841" s="96">
        <v>0</v>
      </c>
      <c r="BI1841" s="91">
        <v>0</v>
      </c>
      <c r="BJ1841" s="100">
        <v>0</v>
      </c>
      <c r="BK1841" s="100">
        <v>0</v>
      </c>
      <c r="BL1841" s="100">
        <v>0</v>
      </c>
      <c r="BM1841" s="100">
        <v>0</v>
      </c>
      <c r="BN1841" s="100">
        <v>0</v>
      </c>
      <c r="BO1841" s="100">
        <v>0</v>
      </c>
      <c r="BP1841" s="100">
        <v>0</v>
      </c>
      <c r="BQ1841" s="46">
        <v>0</v>
      </c>
    </row>
    <row r="1842" ht="20.1" customHeight="1" spans="3:69">
      <c r="C1842" s="95">
        <v>77001609</v>
      </c>
      <c r="D1842" s="94" t="s">
        <v>2611</v>
      </c>
      <c r="E1842" s="96">
        <v>1</v>
      </c>
      <c r="F1842" s="96">
        <v>0</v>
      </c>
      <c r="G1842" s="96">
        <v>0</v>
      </c>
      <c r="H1842" s="97">
        <v>0</v>
      </c>
      <c r="I1842" s="95">
        <v>1</v>
      </c>
      <c r="J1842" s="96">
        <v>0</v>
      </c>
      <c r="K1842" s="96">
        <v>0</v>
      </c>
      <c r="L1842" s="96">
        <v>0</v>
      </c>
      <c r="M1842" s="96">
        <v>0</v>
      </c>
      <c r="N1842" s="96">
        <v>2</v>
      </c>
      <c r="O1842" s="96">
        <v>3</v>
      </c>
      <c r="P1842" s="96">
        <v>0.2</v>
      </c>
      <c r="Q1842" s="96">
        <v>0</v>
      </c>
      <c r="R1842" s="100">
        <v>0</v>
      </c>
      <c r="S1842" s="96">
        <v>0</v>
      </c>
      <c r="T1842" s="96">
        <v>1</v>
      </c>
      <c r="U1842" s="96">
        <v>1</v>
      </c>
      <c r="V1842" s="96">
        <v>0</v>
      </c>
      <c r="W1842" s="96">
        <v>2</v>
      </c>
      <c r="X1842" s="96">
        <v>0</v>
      </c>
      <c r="Y1842" s="96">
        <v>1</v>
      </c>
      <c r="Z1842" s="96">
        <v>0</v>
      </c>
      <c r="AA1842" s="96">
        <v>0</v>
      </c>
      <c r="AB1842" s="96">
        <v>0</v>
      </c>
      <c r="AC1842" s="96">
        <v>1</v>
      </c>
      <c r="AD1842" s="96">
        <v>12</v>
      </c>
      <c r="AE1842" s="96">
        <v>1</v>
      </c>
      <c r="AF1842" s="96">
        <v>4</v>
      </c>
      <c r="AG1842" s="100">
        <v>0</v>
      </c>
      <c r="AH1842" s="100">
        <v>1</v>
      </c>
      <c r="AI1842" s="100">
        <v>0</v>
      </c>
      <c r="AJ1842" s="100">
        <v>2</v>
      </c>
      <c r="AK1842" s="96">
        <v>0</v>
      </c>
      <c r="AL1842" s="96">
        <v>0</v>
      </c>
      <c r="AM1842" s="96">
        <v>0</v>
      </c>
      <c r="AN1842" s="96">
        <v>0.5</v>
      </c>
      <c r="AO1842" s="96">
        <v>600</v>
      </c>
      <c r="AP1842" s="96">
        <v>0.5</v>
      </c>
      <c r="AQ1842" s="96">
        <v>0</v>
      </c>
      <c r="AR1842" s="100">
        <v>0</v>
      </c>
      <c r="AS1842" s="96">
        <v>97006001</v>
      </c>
      <c r="AT1842" s="94" t="s">
        <v>162</v>
      </c>
      <c r="AU1842" s="96" t="s">
        <v>353</v>
      </c>
      <c r="AV1842" s="95">
        <v>10000001</v>
      </c>
      <c r="AW1842" s="95">
        <v>77001604</v>
      </c>
      <c r="AX1842" s="94" t="s">
        <v>502</v>
      </c>
      <c r="AY1842" s="96">
        <v>0</v>
      </c>
      <c r="AZ1842" s="97">
        <v>0</v>
      </c>
      <c r="BA1842" s="97">
        <v>0</v>
      </c>
      <c r="BB1842" s="125" t="s">
        <v>2616</v>
      </c>
      <c r="BC1842" s="96">
        <v>0</v>
      </c>
      <c r="BD1842" s="96">
        <v>0</v>
      </c>
      <c r="BE1842" s="96">
        <v>0</v>
      </c>
      <c r="BF1842" s="96">
        <v>0</v>
      </c>
      <c r="BG1842" s="96">
        <v>0</v>
      </c>
      <c r="BH1842" s="96">
        <v>0</v>
      </c>
      <c r="BI1842" s="91">
        <v>0</v>
      </c>
      <c r="BJ1842" s="100">
        <v>0</v>
      </c>
      <c r="BK1842" s="100">
        <v>0</v>
      </c>
      <c r="BL1842" s="100">
        <v>0</v>
      </c>
      <c r="BM1842" s="100">
        <v>0</v>
      </c>
      <c r="BN1842" s="100">
        <v>0</v>
      </c>
      <c r="BO1842" s="100">
        <v>0</v>
      </c>
      <c r="BP1842" s="100">
        <v>0</v>
      </c>
      <c r="BQ1842" s="46">
        <v>0</v>
      </c>
    </row>
    <row r="1843" ht="20.1" customHeight="1" spans="3:69">
      <c r="C1843" s="63">
        <v>77001701</v>
      </c>
      <c r="D1843" s="57" t="s">
        <v>2617</v>
      </c>
      <c r="E1843" s="87">
        <v>1</v>
      </c>
      <c r="F1843" s="87">
        <v>0</v>
      </c>
      <c r="G1843" s="58">
        <v>0</v>
      </c>
      <c r="H1843" s="64">
        <v>0</v>
      </c>
      <c r="I1843" s="63">
        <v>1</v>
      </c>
      <c r="J1843" s="63">
        <v>0</v>
      </c>
      <c r="K1843" s="63">
        <v>0</v>
      </c>
      <c r="L1843" s="58">
        <v>0</v>
      </c>
      <c r="M1843" s="58">
        <v>0</v>
      </c>
      <c r="N1843" s="58">
        <v>2</v>
      </c>
      <c r="O1843" s="58">
        <v>1</v>
      </c>
      <c r="P1843" s="58">
        <v>0.2</v>
      </c>
      <c r="Q1843" s="58">
        <v>0</v>
      </c>
      <c r="R1843" s="66">
        <v>0</v>
      </c>
      <c r="S1843" s="58">
        <v>0</v>
      </c>
      <c r="T1843" s="58">
        <v>1</v>
      </c>
      <c r="U1843" s="87">
        <v>1</v>
      </c>
      <c r="V1843" s="58">
        <v>0</v>
      </c>
      <c r="W1843" s="58">
        <v>1</v>
      </c>
      <c r="X1843" s="58">
        <v>150</v>
      </c>
      <c r="Y1843" s="58">
        <v>1</v>
      </c>
      <c r="Z1843" s="58">
        <v>0</v>
      </c>
      <c r="AA1843" s="58">
        <v>0</v>
      </c>
      <c r="AB1843" s="58">
        <v>0</v>
      </c>
      <c r="AC1843" s="58">
        <v>1</v>
      </c>
      <c r="AD1843" s="58">
        <v>8</v>
      </c>
      <c r="AE1843" s="58">
        <v>2</v>
      </c>
      <c r="AF1843" s="58" t="s">
        <v>661</v>
      </c>
      <c r="AG1843" s="66">
        <v>0</v>
      </c>
      <c r="AH1843" s="66">
        <v>2</v>
      </c>
      <c r="AI1843" s="66">
        <v>0</v>
      </c>
      <c r="AJ1843" s="66">
        <v>1.5</v>
      </c>
      <c r="AK1843" s="58">
        <v>0</v>
      </c>
      <c r="AL1843" s="58">
        <v>0</v>
      </c>
      <c r="AM1843" s="58">
        <v>0</v>
      </c>
      <c r="AN1843" s="58">
        <v>1.2</v>
      </c>
      <c r="AO1843" s="58">
        <v>1200</v>
      </c>
      <c r="AP1843" s="58">
        <v>1</v>
      </c>
      <c r="AQ1843" s="58">
        <v>15</v>
      </c>
      <c r="AR1843" s="302" t="s">
        <v>162</v>
      </c>
      <c r="AS1843" s="294" t="s">
        <v>2618</v>
      </c>
      <c r="AT1843" s="57" t="s">
        <v>201</v>
      </c>
      <c r="AU1843" s="58" t="s">
        <v>173</v>
      </c>
      <c r="AV1843" s="63">
        <v>10000011</v>
      </c>
      <c r="AW1843" s="63">
        <v>77001706</v>
      </c>
      <c r="AX1843" s="57" t="s">
        <v>174</v>
      </c>
      <c r="AY1843" s="58">
        <v>0</v>
      </c>
      <c r="AZ1843" s="64">
        <v>0</v>
      </c>
      <c r="BA1843" s="64">
        <v>0</v>
      </c>
      <c r="BB1843" s="81" t="s">
        <v>2619</v>
      </c>
      <c r="BC1843" s="58">
        <v>0</v>
      </c>
      <c r="BD1843" s="58">
        <v>0</v>
      </c>
      <c r="BE1843" s="58">
        <v>0</v>
      </c>
      <c r="BF1843" s="58">
        <v>0</v>
      </c>
      <c r="BG1843" s="58">
        <v>0</v>
      </c>
      <c r="BH1843" s="58">
        <v>0</v>
      </c>
      <c r="BI1843" s="87">
        <v>0</v>
      </c>
      <c r="BJ1843" s="66">
        <v>0</v>
      </c>
      <c r="BK1843" s="66">
        <v>0</v>
      </c>
      <c r="BL1843" s="66">
        <v>0</v>
      </c>
      <c r="BM1843" s="66">
        <v>0</v>
      </c>
      <c r="BN1843" s="66">
        <v>0</v>
      </c>
      <c r="BO1843" s="66">
        <v>0</v>
      </c>
      <c r="BP1843" s="66">
        <v>77001702</v>
      </c>
      <c r="BQ1843" s="46">
        <v>0</v>
      </c>
    </row>
    <row r="1844" ht="20.1" customHeight="1" spans="3:69">
      <c r="C1844" s="63">
        <v>77001702</v>
      </c>
      <c r="D1844" s="57" t="s">
        <v>2620</v>
      </c>
      <c r="E1844" s="58">
        <v>1</v>
      </c>
      <c r="F1844" s="58">
        <v>0</v>
      </c>
      <c r="G1844" s="58">
        <v>0</v>
      </c>
      <c r="H1844" s="64">
        <v>0</v>
      </c>
      <c r="I1844" s="63">
        <v>1</v>
      </c>
      <c r="J1844" s="58">
        <v>0</v>
      </c>
      <c r="K1844" s="58">
        <v>0</v>
      </c>
      <c r="L1844" s="58">
        <v>0</v>
      </c>
      <c r="M1844" s="58">
        <v>0</v>
      </c>
      <c r="N1844" s="58">
        <v>2</v>
      </c>
      <c r="O1844" s="58">
        <v>3</v>
      </c>
      <c r="P1844" s="58">
        <v>0.2</v>
      </c>
      <c r="Q1844" s="58">
        <v>0</v>
      </c>
      <c r="R1844" s="66">
        <v>0</v>
      </c>
      <c r="S1844" s="58">
        <v>0</v>
      </c>
      <c r="T1844" s="58">
        <v>1</v>
      </c>
      <c r="U1844" s="58">
        <v>1</v>
      </c>
      <c r="V1844" s="58">
        <v>0</v>
      </c>
      <c r="W1844" s="58">
        <v>1.5</v>
      </c>
      <c r="X1844" s="58">
        <v>0</v>
      </c>
      <c r="Y1844" s="58">
        <v>1</v>
      </c>
      <c r="Z1844" s="58">
        <v>0</v>
      </c>
      <c r="AA1844" s="58">
        <v>0</v>
      </c>
      <c r="AB1844" s="58">
        <v>0</v>
      </c>
      <c r="AC1844" s="58">
        <v>1</v>
      </c>
      <c r="AD1844" s="58">
        <v>6</v>
      </c>
      <c r="AE1844" s="58">
        <v>1</v>
      </c>
      <c r="AF1844" s="58">
        <v>4</v>
      </c>
      <c r="AG1844" s="66">
        <v>0</v>
      </c>
      <c r="AH1844" s="66">
        <v>1</v>
      </c>
      <c r="AI1844" s="66">
        <v>0</v>
      </c>
      <c r="AJ1844" s="66">
        <v>2</v>
      </c>
      <c r="AK1844" s="58">
        <v>0</v>
      </c>
      <c r="AL1844" s="58">
        <v>0</v>
      </c>
      <c r="AM1844" s="58">
        <v>0</v>
      </c>
      <c r="AN1844" s="58">
        <v>0.6</v>
      </c>
      <c r="AO1844" s="58">
        <v>700</v>
      </c>
      <c r="AP1844" s="58">
        <v>0.6</v>
      </c>
      <c r="AQ1844" s="58">
        <v>0</v>
      </c>
      <c r="AR1844" s="66">
        <v>0</v>
      </c>
      <c r="AS1844" s="323" t="s">
        <v>2618</v>
      </c>
      <c r="AT1844" s="57" t="s">
        <v>162</v>
      </c>
      <c r="AU1844" s="58" t="s">
        <v>353</v>
      </c>
      <c r="AV1844" s="63">
        <v>10000001</v>
      </c>
      <c r="AW1844" s="63">
        <v>77001701</v>
      </c>
      <c r="AX1844" s="57" t="s">
        <v>502</v>
      </c>
      <c r="AY1844" s="58">
        <v>0</v>
      </c>
      <c r="AZ1844" s="64">
        <v>0</v>
      </c>
      <c r="BA1844" s="64">
        <v>0</v>
      </c>
      <c r="BB1844" s="110" t="s">
        <v>2621</v>
      </c>
      <c r="BC1844" s="58">
        <v>0</v>
      </c>
      <c r="BD1844" s="58">
        <v>0</v>
      </c>
      <c r="BE1844" s="58">
        <v>0</v>
      </c>
      <c r="BF1844" s="58">
        <v>0</v>
      </c>
      <c r="BG1844" s="58">
        <v>0</v>
      </c>
      <c r="BH1844" s="58">
        <v>0</v>
      </c>
      <c r="BI1844" s="87">
        <v>0</v>
      </c>
      <c r="BJ1844" s="66">
        <v>0</v>
      </c>
      <c r="BK1844" s="66">
        <v>0</v>
      </c>
      <c r="BL1844" s="66">
        <v>0</v>
      </c>
      <c r="BM1844" s="66">
        <v>0</v>
      </c>
      <c r="BN1844" s="66">
        <v>0</v>
      </c>
      <c r="BO1844" s="66">
        <v>0</v>
      </c>
      <c r="BP1844" s="66">
        <v>77001706</v>
      </c>
      <c r="BQ1844" s="46">
        <v>0</v>
      </c>
    </row>
    <row r="1845" ht="20.1" customHeight="1" spans="3:69">
      <c r="C1845" s="63">
        <v>77001703</v>
      </c>
      <c r="D1845" s="57" t="s">
        <v>2622</v>
      </c>
      <c r="E1845" s="58">
        <v>1</v>
      </c>
      <c r="F1845" s="58">
        <v>0</v>
      </c>
      <c r="G1845" s="58">
        <v>0</v>
      </c>
      <c r="H1845" s="64">
        <v>0</v>
      </c>
      <c r="I1845" s="63">
        <v>1</v>
      </c>
      <c r="J1845" s="58">
        <v>0</v>
      </c>
      <c r="K1845" s="58">
        <v>0</v>
      </c>
      <c r="L1845" s="58">
        <v>0</v>
      </c>
      <c r="M1845" s="58">
        <v>0</v>
      </c>
      <c r="N1845" s="58">
        <v>2</v>
      </c>
      <c r="O1845" s="58">
        <v>3</v>
      </c>
      <c r="P1845" s="58">
        <v>0.3</v>
      </c>
      <c r="Q1845" s="58">
        <v>0</v>
      </c>
      <c r="R1845" s="66">
        <v>0</v>
      </c>
      <c r="S1845" s="58">
        <v>0</v>
      </c>
      <c r="T1845" s="58">
        <v>1</v>
      </c>
      <c r="U1845" s="58">
        <v>2</v>
      </c>
      <c r="V1845" s="58">
        <v>0</v>
      </c>
      <c r="W1845" s="58">
        <v>0</v>
      </c>
      <c r="X1845" s="58">
        <v>0</v>
      </c>
      <c r="Y1845" s="58">
        <v>1</v>
      </c>
      <c r="Z1845" s="58">
        <v>0</v>
      </c>
      <c r="AA1845" s="58">
        <v>0</v>
      </c>
      <c r="AB1845" s="58">
        <v>0</v>
      </c>
      <c r="AC1845" s="58">
        <v>0</v>
      </c>
      <c r="AD1845" s="58">
        <v>21</v>
      </c>
      <c r="AE1845" s="58">
        <v>1</v>
      </c>
      <c r="AF1845" s="58">
        <v>1</v>
      </c>
      <c r="AG1845" s="66">
        <v>0</v>
      </c>
      <c r="AH1845" s="66">
        <v>1</v>
      </c>
      <c r="AI1845" s="66">
        <v>0</v>
      </c>
      <c r="AJ1845" s="66">
        <v>1.5</v>
      </c>
      <c r="AK1845" s="58">
        <v>0</v>
      </c>
      <c r="AL1845" s="58">
        <v>0</v>
      </c>
      <c r="AM1845" s="58">
        <v>0</v>
      </c>
      <c r="AN1845" s="58">
        <v>0</v>
      </c>
      <c r="AO1845" s="58">
        <v>300</v>
      </c>
      <c r="AP1845" s="58">
        <v>0</v>
      </c>
      <c r="AQ1845" s="58">
        <v>0</v>
      </c>
      <c r="AR1845" s="302" t="s">
        <v>2623</v>
      </c>
      <c r="AS1845" s="58">
        <v>0</v>
      </c>
      <c r="AT1845" s="57" t="s">
        <v>163</v>
      </c>
      <c r="AU1845" s="58" t="s">
        <v>353</v>
      </c>
      <c r="AV1845" s="63">
        <v>0</v>
      </c>
      <c r="AW1845" s="63">
        <v>0</v>
      </c>
      <c r="AX1845" s="57" t="s">
        <v>502</v>
      </c>
      <c r="AY1845" s="58">
        <v>0</v>
      </c>
      <c r="AZ1845" s="64">
        <v>0</v>
      </c>
      <c r="BA1845" s="64">
        <v>0</v>
      </c>
      <c r="BB1845" s="110" t="s">
        <v>2624</v>
      </c>
      <c r="BC1845" s="58">
        <v>0</v>
      </c>
      <c r="BD1845" s="58">
        <v>0</v>
      </c>
      <c r="BE1845" s="58">
        <v>0</v>
      </c>
      <c r="BF1845" s="58">
        <v>0</v>
      </c>
      <c r="BG1845" s="58">
        <v>0</v>
      </c>
      <c r="BH1845" s="58">
        <v>0</v>
      </c>
      <c r="BI1845" s="87">
        <v>0</v>
      </c>
      <c r="BJ1845" s="66">
        <v>0</v>
      </c>
      <c r="BK1845" s="66">
        <v>0</v>
      </c>
      <c r="BL1845" s="66">
        <v>0</v>
      </c>
      <c r="BM1845" s="66">
        <v>0</v>
      </c>
      <c r="BN1845" s="66">
        <v>0</v>
      </c>
      <c r="BO1845" s="66">
        <v>1</v>
      </c>
      <c r="BP1845" s="66">
        <v>0</v>
      </c>
      <c r="BQ1845" s="46">
        <v>0</v>
      </c>
    </row>
    <row r="1846" ht="19.5" customHeight="1" spans="3:69">
      <c r="C1846" s="63">
        <v>77001704</v>
      </c>
      <c r="D1846" s="57" t="s">
        <v>801</v>
      </c>
      <c r="E1846" s="58">
        <v>1</v>
      </c>
      <c r="F1846" s="58">
        <v>0</v>
      </c>
      <c r="G1846" s="58">
        <v>0</v>
      </c>
      <c r="H1846" s="64">
        <v>0</v>
      </c>
      <c r="I1846" s="63">
        <v>1</v>
      </c>
      <c r="J1846" s="63">
        <v>0</v>
      </c>
      <c r="K1846" s="63">
        <v>0</v>
      </c>
      <c r="L1846" s="58">
        <v>0</v>
      </c>
      <c r="M1846" s="58">
        <v>0</v>
      </c>
      <c r="N1846" s="58">
        <v>2</v>
      </c>
      <c r="O1846" s="58">
        <v>3</v>
      </c>
      <c r="P1846" s="58">
        <v>0.2</v>
      </c>
      <c r="Q1846" s="58">
        <v>0</v>
      </c>
      <c r="R1846" s="66">
        <v>0</v>
      </c>
      <c r="S1846" s="58">
        <v>0</v>
      </c>
      <c r="T1846" s="58">
        <v>1</v>
      </c>
      <c r="U1846" s="58">
        <v>1</v>
      </c>
      <c r="V1846" s="58">
        <v>0</v>
      </c>
      <c r="W1846" s="58">
        <v>0</v>
      </c>
      <c r="X1846" s="58">
        <v>0</v>
      </c>
      <c r="Y1846" s="58">
        <v>1</v>
      </c>
      <c r="Z1846" s="58">
        <v>0</v>
      </c>
      <c r="AA1846" s="58">
        <v>0</v>
      </c>
      <c r="AB1846" s="58">
        <v>0</v>
      </c>
      <c r="AC1846" s="58">
        <v>1</v>
      </c>
      <c r="AD1846" s="58">
        <v>8</v>
      </c>
      <c r="AE1846" s="58">
        <v>2</v>
      </c>
      <c r="AF1846" s="58" t="s">
        <v>171</v>
      </c>
      <c r="AG1846" s="66">
        <v>0</v>
      </c>
      <c r="AH1846" s="66">
        <v>2</v>
      </c>
      <c r="AI1846" s="66">
        <v>0</v>
      </c>
      <c r="AJ1846" s="66">
        <v>1.5</v>
      </c>
      <c r="AK1846" s="58">
        <v>0</v>
      </c>
      <c r="AL1846" s="58">
        <v>0</v>
      </c>
      <c r="AM1846" s="58">
        <v>0</v>
      </c>
      <c r="AN1846" s="58">
        <v>0.3</v>
      </c>
      <c r="AO1846" s="58">
        <v>300</v>
      </c>
      <c r="AP1846" s="58">
        <v>0</v>
      </c>
      <c r="AQ1846" s="58">
        <v>15</v>
      </c>
      <c r="AR1846" s="66">
        <v>0</v>
      </c>
      <c r="AS1846" s="74">
        <v>0</v>
      </c>
      <c r="AT1846" s="57" t="s">
        <v>162</v>
      </c>
      <c r="AU1846" s="58" t="s">
        <v>173</v>
      </c>
      <c r="AV1846" s="63">
        <v>0</v>
      </c>
      <c r="AW1846" s="63">
        <v>0</v>
      </c>
      <c r="AX1846" s="272" t="s">
        <v>174</v>
      </c>
      <c r="AY1846" s="58">
        <v>1</v>
      </c>
      <c r="AZ1846" s="64">
        <v>0</v>
      </c>
      <c r="BA1846" s="64">
        <v>0</v>
      </c>
      <c r="BB1846" s="81" t="s">
        <v>2625</v>
      </c>
      <c r="BC1846" s="58">
        <v>0</v>
      </c>
      <c r="BD1846" s="58">
        <v>0</v>
      </c>
      <c r="BE1846" s="58">
        <v>0</v>
      </c>
      <c r="BF1846" s="58">
        <v>0</v>
      </c>
      <c r="BG1846" s="58">
        <v>0</v>
      </c>
      <c r="BH1846" s="58">
        <v>0</v>
      </c>
      <c r="BI1846" s="87">
        <v>0</v>
      </c>
      <c r="BJ1846" s="66">
        <v>0</v>
      </c>
      <c r="BK1846" s="66">
        <v>0</v>
      </c>
      <c r="BL1846" s="66">
        <v>0</v>
      </c>
      <c r="BM1846" s="66">
        <v>0</v>
      </c>
      <c r="BN1846" s="66">
        <v>0</v>
      </c>
      <c r="BO1846" s="66">
        <v>1</v>
      </c>
      <c r="BP1846" s="66">
        <v>77001705</v>
      </c>
      <c r="BQ1846" s="46">
        <v>0</v>
      </c>
    </row>
    <row r="1847" ht="19.5" customHeight="1" spans="3:69">
      <c r="C1847" s="63">
        <v>77001705</v>
      </c>
      <c r="D1847" s="62" t="s">
        <v>801</v>
      </c>
      <c r="E1847" s="58">
        <v>1</v>
      </c>
      <c r="F1847" s="58">
        <v>0</v>
      </c>
      <c r="G1847" s="63">
        <v>0</v>
      </c>
      <c r="H1847" s="64">
        <v>0</v>
      </c>
      <c r="I1847" s="58">
        <v>1</v>
      </c>
      <c r="J1847" s="58">
        <v>0</v>
      </c>
      <c r="K1847" s="58">
        <v>0</v>
      </c>
      <c r="L1847" s="63">
        <v>0</v>
      </c>
      <c r="M1847" s="63">
        <v>0</v>
      </c>
      <c r="N1847" s="63">
        <v>2</v>
      </c>
      <c r="O1847" s="63">
        <v>1</v>
      </c>
      <c r="P1847" s="63">
        <v>1</v>
      </c>
      <c r="Q1847" s="63">
        <v>0</v>
      </c>
      <c r="R1847" s="66">
        <v>0</v>
      </c>
      <c r="S1847" s="64">
        <v>0</v>
      </c>
      <c r="T1847" s="58">
        <v>1</v>
      </c>
      <c r="U1847" s="63">
        <v>1</v>
      </c>
      <c r="V1847" s="63">
        <v>0</v>
      </c>
      <c r="W1847" s="63">
        <v>1.5</v>
      </c>
      <c r="X1847" s="63">
        <v>0</v>
      </c>
      <c r="Y1847" s="63">
        <v>1</v>
      </c>
      <c r="Z1847" s="63">
        <v>0</v>
      </c>
      <c r="AA1847" s="63">
        <v>0</v>
      </c>
      <c r="AB1847" s="63">
        <v>0</v>
      </c>
      <c r="AC1847" s="63">
        <v>0</v>
      </c>
      <c r="AD1847" s="63">
        <v>0</v>
      </c>
      <c r="AE1847" s="63">
        <v>1</v>
      </c>
      <c r="AF1847" s="72">
        <v>4</v>
      </c>
      <c r="AG1847" s="66">
        <v>0</v>
      </c>
      <c r="AH1847" s="66">
        <v>1</v>
      </c>
      <c r="AI1847" s="66">
        <v>0</v>
      </c>
      <c r="AJ1847" s="66">
        <v>5</v>
      </c>
      <c r="AK1847" s="63">
        <v>0</v>
      </c>
      <c r="AL1847" s="63">
        <v>1</v>
      </c>
      <c r="AM1847" s="63">
        <v>0</v>
      </c>
      <c r="AN1847" s="63">
        <v>0.6</v>
      </c>
      <c r="AO1847" s="63">
        <v>2000</v>
      </c>
      <c r="AP1847" s="63">
        <v>0.6</v>
      </c>
      <c r="AQ1847" s="63">
        <v>0</v>
      </c>
      <c r="AR1847" s="66">
        <v>0</v>
      </c>
      <c r="AS1847" s="292" t="s">
        <v>2618</v>
      </c>
      <c r="AT1847" s="62" t="s">
        <v>218</v>
      </c>
      <c r="AU1847" s="63" t="s">
        <v>360</v>
      </c>
      <c r="AV1847" s="63">
        <v>10001005</v>
      </c>
      <c r="AW1847" s="63">
        <v>77001701</v>
      </c>
      <c r="AX1847" s="62" t="s">
        <v>164</v>
      </c>
      <c r="AY1847" s="62">
        <v>0</v>
      </c>
      <c r="AZ1847" s="64">
        <v>0</v>
      </c>
      <c r="BA1847" s="64">
        <v>0</v>
      </c>
      <c r="BB1847" s="192" t="s">
        <v>803</v>
      </c>
      <c r="BC1847" s="63">
        <v>0</v>
      </c>
      <c r="BD1847" s="58">
        <v>0</v>
      </c>
      <c r="BE1847" s="63">
        <v>0</v>
      </c>
      <c r="BF1847" s="63">
        <v>0</v>
      </c>
      <c r="BG1847" s="63">
        <v>0</v>
      </c>
      <c r="BH1847" s="63">
        <v>0</v>
      </c>
      <c r="BI1847" s="87">
        <v>0</v>
      </c>
      <c r="BJ1847" s="66">
        <v>0</v>
      </c>
      <c r="BK1847" s="66">
        <v>0</v>
      </c>
      <c r="BL1847" s="66">
        <v>0</v>
      </c>
      <c r="BM1847" s="66">
        <v>0</v>
      </c>
      <c r="BN1847" s="66">
        <v>0</v>
      </c>
      <c r="BO1847" s="66">
        <v>0</v>
      </c>
      <c r="BP1847" s="66">
        <v>0</v>
      </c>
      <c r="BQ1847" s="46">
        <v>0</v>
      </c>
    </row>
    <row r="1848" ht="20.1" customHeight="1" spans="3:69">
      <c r="C1848" s="63">
        <v>77001706</v>
      </c>
      <c r="D1848" s="62" t="s">
        <v>801</v>
      </c>
      <c r="E1848" s="58">
        <v>1</v>
      </c>
      <c r="F1848" s="58">
        <v>0</v>
      </c>
      <c r="G1848" s="63">
        <v>0</v>
      </c>
      <c r="H1848" s="64">
        <v>0</v>
      </c>
      <c r="I1848" s="58">
        <v>1</v>
      </c>
      <c r="J1848" s="58">
        <v>0</v>
      </c>
      <c r="K1848" s="58">
        <v>0</v>
      </c>
      <c r="L1848" s="63">
        <v>0</v>
      </c>
      <c r="M1848" s="63">
        <v>0</v>
      </c>
      <c r="N1848" s="63">
        <v>2</v>
      </c>
      <c r="O1848" s="63">
        <v>16</v>
      </c>
      <c r="P1848" s="63">
        <v>10</v>
      </c>
      <c r="Q1848" s="63">
        <v>0</v>
      </c>
      <c r="R1848" s="66">
        <v>0</v>
      </c>
      <c r="S1848" s="64">
        <v>0</v>
      </c>
      <c r="T1848" s="58">
        <v>1</v>
      </c>
      <c r="U1848" s="63">
        <v>2</v>
      </c>
      <c r="V1848" s="63">
        <v>0</v>
      </c>
      <c r="W1848" s="63">
        <v>2.6</v>
      </c>
      <c r="X1848" s="63">
        <v>0</v>
      </c>
      <c r="Y1848" s="63">
        <v>1</v>
      </c>
      <c r="Z1848" s="63">
        <v>0</v>
      </c>
      <c r="AA1848" s="63">
        <v>0</v>
      </c>
      <c r="AB1848" s="63">
        <v>0</v>
      </c>
      <c r="AC1848" s="63">
        <v>0</v>
      </c>
      <c r="AD1848" s="63">
        <v>0</v>
      </c>
      <c r="AE1848" s="63">
        <v>2</v>
      </c>
      <c r="AF1848" s="63" t="s">
        <v>171</v>
      </c>
      <c r="AG1848" s="66">
        <v>0</v>
      </c>
      <c r="AH1848" s="66">
        <v>2</v>
      </c>
      <c r="AI1848" s="66">
        <v>0</v>
      </c>
      <c r="AJ1848" s="66">
        <v>3</v>
      </c>
      <c r="AK1848" s="63">
        <v>0</v>
      </c>
      <c r="AL1848" s="63">
        <v>0</v>
      </c>
      <c r="AM1848" s="63">
        <v>0</v>
      </c>
      <c r="AN1848" s="63">
        <v>1</v>
      </c>
      <c r="AO1848" s="63">
        <v>2000</v>
      </c>
      <c r="AP1848" s="63">
        <v>1</v>
      </c>
      <c r="AQ1848" s="63">
        <v>0</v>
      </c>
      <c r="AR1848" s="66">
        <v>0</v>
      </c>
      <c r="AS1848" s="63">
        <v>97007001</v>
      </c>
      <c r="AT1848" s="62" t="s">
        <v>218</v>
      </c>
      <c r="AU1848" s="63" t="s">
        <v>353</v>
      </c>
      <c r="AV1848" s="63">
        <v>10000015</v>
      </c>
      <c r="AW1848" s="63">
        <v>77001702</v>
      </c>
      <c r="AX1848" s="57" t="s">
        <v>164</v>
      </c>
      <c r="AY1848" s="62">
        <v>0</v>
      </c>
      <c r="AZ1848" s="64">
        <v>0</v>
      </c>
      <c r="BA1848" s="64">
        <v>0</v>
      </c>
      <c r="BB1848" s="192" t="s">
        <v>2626</v>
      </c>
      <c r="BC1848" s="63">
        <v>0</v>
      </c>
      <c r="BD1848" s="58">
        <v>0</v>
      </c>
      <c r="BE1848" s="63">
        <v>0</v>
      </c>
      <c r="BF1848" s="63">
        <v>0</v>
      </c>
      <c r="BG1848" s="63">
        <v>0</v>
      </c>
      <c r="BH1848" s="63">
        <v>0</v>
      </c>
      <c r="BI1848" s="87">
        <v>0</v>
      </c>
      <c r="BJ1848" s="66">
        <v>1</v>
      </c>
      <c r="BK1848" s="66">
        <v>0</v>
      </c>
      <c r="BL1848" s="66">
        <v>0</v>
      </c>
      <c r="BM1848" s="66">
        <v>0</v>
      </c>
      <c r="BN1848" s="66">
        <v>0</v>
      </c>
      <c r="BO1848" s="66">
        <v>0</v>
      </c>
      <c r="BP1848" s="66">
        <v>0</v>
      </c>
      <c r="BQ1848" s="46">
        <v>0</v>
      </c>
    </row>
    <row r="1849" ht="20.1" customHeight="1" spans="3:69">
      <c r="C1849" s="63">
        <v>77001707</v>
      </c>
      <c r="D1849" s="57" t="s">
        <v>2627</v>
      </c>
      <c r="E1849" s="87">
        <v>1</v>
      </c>
      <c r="F1849" s="58">
        <v>0</v>
      </c>
      <c r="G1849" s="58">
        <v>0</v>
      </c>
      <c r="H1849" s="64">
        <v>0</v>
      </c>
      <c r="I1849" s="63">
        <v>1</v>
      </c>
      <c r="J1849" s="63">
        <v>0</v>
      </c>
      <c r="K1849" s="63">
        <v>0</v>
      </c>
      <c r="L1849" s="58">
        <v>0</v>
      </c>
      <c r="M1849" s="58">
        <v>0</v>
      </c>
      <c r="N1849" s="58">
        <v>2</v>
      </c>
      <c r="O1849" s="58">
        <v>2</v>
      </c>
      <c r="P1849" s="58">
        <v>0.5</v>
      </c>
      <c r="Q1849" s="58">
        <v>0</v>
      </c>
      <c r="R1849" s="66">
        <v>0</v>
      </c>
      <c r="S1849" s="58">
        <v>0</v>
      </c>
      <c r="T1849" s="58">
        <v>1</v>
      </c>
      <c r="U1849" s="87">
        <v>1</v>
      </c>
      <c r="V1849" s="58">
        <v>0</v>
      </c>
      <c r="W1849" s="58">
        <v>3</v>
      </c>
      <c r="X1849" s="58">
        <v>0</v>
      </c>
      <c r="Y1849" s="58">
        <v>1</v>
      </c>
      <c r="Z1849" s="58">
        <v>0</v>
      </c>
      <c r="AA1849" s="58">
        <v>0</v>
      </c>
      <c r="AB1849" s="58">
        <v>0</v>
      </c>
      <c r="AC1849" s="58">
        <v>1</v>
      </c>
      <c r="AD1849" s="58">
        <v>30</v>
      </c>
      <c r="AE1849" s="58">
        <v>1</v>
      </c>
      <c r="AF1849" s="58">
        <v>6</v>
      </c>
      <c r="AG1849" s="66">
        <v>0</v>
      </c>
      <c r="AH1849" s="66">
        <v>1</v>
      </c>
      <c r="AI1849" s="66">
        <v>0</v>
      </c>
      <c r="AJ1849" s="66">
        <v>3</v>
      </c>
      <c r="AK1849" s="58">
        <v>0</v>
      </c>
      <c r="AL1849" s="58">
        <v>1</v>
      </c>
      <c r="AM1849" s="58">
        <v>0</v>
      </c>
      <c r="AN1849" s="58">
        <v>1</v>
      </c>
      <c r="AO1849" s="58">
        <v>3000</v>
      </c>
      <c r="AP1849" s="58">
        <v>1</v>
      </c>
      <c r="AQ1849" s="58">
        <v>0</v>
      </c>
      <c r="AR1849" s="302" t="s">
        <v>2628</v>
      </c>
      <c r="AS1849" s="294" t="s">
        <v>2618</v>
      </c>
      <c r="AT1849" s="57" t="s">
        <v>402</v>
      </c>
      <c r="AU1849" s="58" t="s">
        <v>173</v>
      </c>
      <c r="AV1849" s="63">
        <v>10000011</v>
      </c>
      <c r="AW1849" s="63">
        <v>77001703</v>
      </c>
      <c r="AX1849" s="62" t="s">
        <v>164</v>
      </c>
      <c r="AY1849" s="58">
        <v>0</v>
      </c>
      <c r="AZ1849" s="64">
        <v>0</v>
      </c>
      <c r="BA1849" s="64">
        <v>0</v>
      </c>
      <c r="BB1849" s="81" t="s">
        <v>2629</v>
      </c>
      <c r="BC1849" s="58">
        <v>0</v>
      </c>
      <c r="BD1849" s="58">
        <v>0</v>
      </c>
      <c r="BE1849" s="58">
        <v>0</v>
      </c>
      <c r="BF1849" s="58">
        <v>0</v>
      </c>
      <c r="BG1849" s="58">
        <v>0</v>
      </c>
      <c r="BH1849" s="58">
        <v>0</v>
      </c>
      <c r="BI1849" s="87">
        <v>0</v>
      </c>
      <c r="BJ1849" s="66">
        <v>0</v>
      </c>
      <c r="BK1849" s="66">
        <v>0</v>
      </c>
      <c r="BL1849" s="66">
        <v>0</v>
      </c>
      <c r="BM1849" s="66">
        <v>0</v>
      </c>
      <c r="BN1849" s="66">
        <v>0</v>
      </c>
      <c r="BO1849" s="66">
        <v>0</v>
      </c>
      <c r="BP1849" s="66">
        <v>0</v>
      </c>
      <c r="BQ1849" s="46">
        <v>0</v>
      </c>
    </row>
    <row r="1850" ht="19.5" customHeight="1" spans="3:69">
      <c r="C1850" s="63">
        <v>77001708</v>
      </c>
      <c r="D1850" s="57" t="s">
        <v>2630</v>
      </c>
      <c r="E1850" s="63">
        <v>1</v>
      </c>
      <c r="F1850" s="58">
        <v>0</v>
      </c>
      <c r="G1850" s="63">
        <v>0</v>
      </c>
      <c r="H1850" s="64">
        <v>0</v>
      </c>
      <c r="I1850" s="63">
        <v>1</v>
      </c>
      <c r="J1850" s="63">
        <v>0</v>
      </c>
      <c r="K1850" s="63">
        <v>0</v>
      </c>
      <c r="L1850" s="58">
        <v>0</v>
      </c>
      <c r="M1850" s="58">
        <v>0</v>
      </c>
      <c r="N1850" s="58">
        <v>2</v>
      </c>
      <c r="O1850" s="58">
        <v>3</v>
      </c>
      <c r="P1850" s="58">
        <v>0.2</v>
      </c>
      <c r="Q1850" s="58">
        <v>0</v>
      </c>
      <c r="R1850" s="66">
        <v>0</v>
      </c>
      <c r="S1850" s="58">
        <v>0</v>
      </c>
      <c r="T1850" s="58">
        <v>1</v>
      </c>
      <c r="U1850" s="58">
        <v>1</v>
      </c>
      <c r="V1850" s="58">
        <v>0</v>
      </c>
      <c r="W1850" s="58">
        <v>0</v>
      </c>
      <c r="X1850" s="58">
        <v>0</v>
      </c>
      <c r="Y1850" s="58">
        <v>0</v>
      </c>
      <c r="Z1850" s="58">
        <v>0</v>
      </c>
      <c r="AA1850" s="58">
        <v>0</v>
      </c>
      <c r="AB1850" s="58">
        <v>0</v>
      </c>
      <c r="AC1850" s="58">
        <v>1</v>
      </c>
      <c r="AD1850" s="58">
        <v>0</v>
      </c>
      <c r="AE1850" s="58">
        <v>1</v>
      </c>
      <c r="AF1850" s="58">
        <v>2</v>
      </c>
      <c r="AG1850" s="66">
        <v>0</v>
      </c>
      <c r="AH1850" s="66">
        <v>1</v>
      </c>
      <c r="AI1850" s="66">
        <v>0</v>
      </c>
      <c r="AJ1850" s="66">
        <v>3</v>
      </c>
      <c r="AK1850" s="58">
        <v>0</v>
      </c>
      <c r="AL1850" s="58">
        <v>0</v>
      </c>
      <c r="AM1850" s="58">
        <v>0</v>
      </c>
      <c r="AN1850" s="58">
        <v>0.3</v>
      </c>
      <c r="AO1850" s="58">
        <v>300</v>
      </c>
      <c r="AP1850" s="58">
        <v>0</v>
      </c>
      <c r="AQ1850" s="58">
        <v>0</v>
      </c>
      <c r="AR1850" s="66">
        <v>0</v>
      </c>
      <c r="AS1850" s="74">
        <v>0</v>
      </c>
      <c r="AT1850" s="57" t="s">
        <v>162</v>
      </c>
      <c r="AU1850" s="58">
        <v>0</v>
      </c>
      <c r="AV1850" s="63">
        <v>0</v>
      </c>
      <c r="AW1850" s="63">
        <v>0</v>
      </c>
      <c r="AX1850" s="57" t="s">
        <v>348</v>
      </c>
      <c r="AY1850" s="323" t="s">
        <v>2631</v>
      </c>
      <c r="AZ1850" s="64">
        <v>0</v>
      </c>
      <c r="BA1850" s="64">
        <v>0</v>
      </c>
      <c r="BB1850" s="81" t="s">
        <v>2632</v>
      </c>
      <c r="BC1850" s="58">
        <v>0</v>
      </c>
      <c r="BD1850" s="58">
        <v>0</v>
      </c>
      <c r="BE1850" s="58">
        <v>0</v>
      </c>
      <c r="BF1850" s="58">
        <v>0</v>
      </c>
      <c r="BG1850" s="58">
        <v>0</v>
      </c>
      <c r="BH1850" s="58">
        <v>0</v>
      </c>
      <c r="BI1850" s="87">
        <v>0</v>
      </c>
      <c r="BJ1850" s="66">
        <v>0</v>
      </c>
      <c r="BK1850" s="66">
        <v>0</v>
      </c>
      <c r="BL1850" s="66">
        <v>0</v>
      </c>
      <c r="BM1850" s="66">
        <v>0</v>
      </c>
      <c r="BN1850" s="66">
        <v>0</v>
      </c>
      <c r="BO1850" s="66">
        <v>1</v>
      </c>
      <c r="BP1850" s="66">
        <v>0</v>
      </c>
      <c r="BQ1850" s="46">
        <v>0</v>
      </c>
    </row>
    <row r="1851" ht="19.5" customHeight="1" spans="3:69">
      <c r="C1851" s="63">
        <v>77001709</v>
      </c>
      <c r="D1851" s="57" t="s">
        <v>2633</v>
      </c>
      <c r="E1851" s="63">
        <v>1</v>
      </c>
      <c r="F1851" s="63">
        <v>0</v>
      </c>
      <c r="G1851" s="63">
        <v>0</v>
      </c>
      <c r="H1851" s="64">
        <v>0</v>
      </c>
      <c r="I1851" s="63">
        <v>1</v>
      </c>
      <c r="J1851" s="63">
        <v>0</v>
      </c>
      <c r="K1851" s="63">
        <v>0</v>
      </c>
      <c r="L1851" s="58">
        <v>0</v>
      </c>
      <c r="M1851" s="58">
        <v>0</v>
      </c>
      <c r="N1851" s="58">
        <v>2</v>
      </c>
      <c r="O1851" s="58">
        <v>2</v>
      </c>
      <c r="P1851" s="58">
        <v>0.7</v>
      </c>
      <c r="Q1851" s="58">
        <v>0</v>
      </c>
      <c r="R1851" s="66">
        <v>0</v>
      </c>
      <c r="S1851" s="58">
        <v>0</v>
      </c>
      <c r="T1851" s="58">
        <v>1</v>
      </c>
      <c r="U1851" s="58">
        <v>2</v>
      </c>
      <c r="V1851" s="58">
        <v>0</v>
      </c>
      <c r="W1851" s="58">
        <v>1.5</v>
      </c>
      <c r="X1851" s="58">
        <v>0</v>
      </c>
      <c r="Y1851" s="58">
        <v>1</v>
      </c>
      <c r="Z1851" s="58">
        <v>0</v>
      </c>
      <c r="AA1851" s="58">
        <v>0</v>
      </c>
      <c r="AB1851" s="58">
        <v>1</v>
      </c>
      <c r="AC1851" s="58">
        <v>0</v>
      </c>
      <c r="AD1851" s="58">
        <v>9</v>
      </c>
      <c r="AE1851" s="58">
        <v>1</v>
      </c>
      <c r="AF1851" s="58">
        <v>3</v>
      </c>
      <c r="AG1851" s="66">
        <v>4</v>
      </c>
      <c r="AH1851" s="66">
        <v>1</v>
      </c>
      <c r="AI1851" s="66">
        <v>0</v>
      </c>
      <c r="AJ1851" s="66">
        <v>1.5</v>
      </c>
      <c r="AK1851" s="58">
        <v>0</v>
      </c>
      <c r="AL1851" s="58">
        <v>0</v>
      </c>
      <c r="AM1851" s="58">
        <v>0</v>
      </c>
      <c r="AN1851" s="58">
        <v>0</v>
      </c>
      <c r="AO1851" s="58">
        <v>6000</v>
      </c>
      <c r="AP1851" s="58">
        <v>1</v>
      </c>
      <c r="AQ1851" s="58">
        <v>0</v>
      </c>
      <c r="AR1851" s="66">
        <v>0</v>
      </c>
      <c r="AS1851" s="294" t="s">
        <v>2634</v>
      </c>
      <c r="AT1851" s="62" t="s">
        <v>163</v>
      </c>
      <c r="AU1851" s="58" t="s">
        <v>353</v>
      </c>
      <c r="AV1851" s="63">
        <v>0</v>
      </c>
      <c r="AW1851" s="292" t="s">
        <v>2635</v>
      </c>
      <c r="AX1851" s="57" t="s">
        <v>164</v>
      </c>
      <c r="AY1851" s="58" t="s">
        <v>2636</v>
      </c>
      <c r="AZ1851" s="64">
        <v>0</v>
      </c>
      <c r="BA1851" s="64">
        <v>0</v>
      </c>
      <c r="BB1851" s="81" t="s">
        <v>2637</v>
      </c>
      <c r="BC1851" s="58">
        <v>0</v>
      </c>
      <c r="BD1851" s="58">
        <v>0</v>
      </c>
      <c r="BE1851" s="58">
        <v>0</v>
      </c>
      <c r="BF1851" s="58">
        <v>0</v>
      </c>
      <c r="BG1851" s="58">
        <v>0</v>
      </c>
      <c r="BH1851" s="58">
        <v>0</v>
      </c>
      <c r="BI1851" s="87">
        <v>0</v>
      </c>
      <c r="BJ1851" s="66">
        <v>0</v>
      </c>
      <c r="BK1851" s="66">
        <v>0</v>
      </c>
      <c r="BL1851" s="66">
        <v>0</v>
      </c>
      <c r="BM1851" s="66">
        <v>0</v>
      </c>
      <c r="BN1851" s="66">
        <v>0</v>
      </c>
      <c r="BO1851" s="66">
        <v>0</v>
      </c>
      <c r="BP1851" s="66">
        <v>0</v>
      </c>
      <c r="BQ1851" s="46">
        <v>0</v>
      </c>
    </row>
    <row r="1852" ht="20.1" customHeight="1" spans="3:69">
      <c r="C1852" s="63">
        <v>77001710</v>
      </c>
      <c r="D1852" s="57" t="s">
        <v>2620</v>
      </c>
      <c r="E1852" s="58">
        <v>1</v>
      </c>
      <c r="F1852" s="58">
        <v>0</v>
      </c>
      <c r="G1852" s="58">
        <v>0</v>
      </c>
      <c r="H1852" s="64">
        <v>0</v>
      </c>
      <c r="I1852" s="63">
        <v>1</v>
      </c>
      <c r="J1852" s="58">
        <v>0</v>
      </c>
      <c r="K1852" s="58">
        <v>0</v>
      </c>
      <c r="L1852" s="58">
        <v>0</v>
      </c>
      <c r="M1852" s="58">
        <v>0</v>
      </c>
      <c r="N1852" s="58">
        <v>2</v>
      </c>
      <c r="O1852" s="58">
        <v>3</v>
      </c>
      <c r="P1852" s="58">
        <v>0.2</v>
      </c>
      <c r="Q1852" s="58">
        <v>0</v>
      </c>
      <c r="R1852" s="66">
        <v>0</v>
      </c>
      <c r="S1852" s="58">
        <v>0</v>
      </c>
      <c r="T1852" s="58">
        <v>1</v>
      </c>
      <c r="U1852" s="58">
        <v>1</v>
      </c>
      <c r="V1852" s="58">
        <v>0</v>
      </c>
      <c r="W1852" s="58">
        <v>2</v>
      </c>
      <c r="X1852" s="58">
        <v>0</v>
      </c>
      <c r="Y1852" s="58">
        <v>1</v>
      </c>
      <c r="Z1852" s="58">
        <v>0</v>
      </c>
      <c r="AA1852" s="58">
        <v>0</v>
      </c>
      <c r="AB1852" s="58">
        <v>0</v>
      </c>
      <c r="AC1852" s="58">
        <v>1</v>
      </c>
      <c r="AD1852" s="58">
        <v>6</v>
      </c>
      <c r="AE1852" s="58">
        <v>1</v>
      </c>
      <c r="AF1852" s="58">
        <v>4</v>
      </c>
      <c r="AG1852" s="66">
        <v>0</v>
      </c>
      <c r="AH1852" s="66">
        <v>1</v>
      </c>
      <c r="AI1852" s="66">
        <v>0</v>
      </c>
      <c r="AJ1852" s="66">
        <v>2</v>
      </c>
      <c r="AK1852" s="58">
        <v>0</v>
      </c>
      <c r="AL1852" s="58">
        <v>0</v>
      </c>
      <c r="AM1852" s="58">
        <v>0</v>
      </c>
      <c r="AN1852" s="58">
        <v>0.6</v>
      </c>
      <c r="AO1852" s="58">
        <v>600</v>
      </c>
      <c r="AP1852" s="58">
        <v>0.6</v>
      </c>
      <c r="AQ1852" s="58">
        <v>0</v>
      </c>
      <c r="AR1852" s="66">
        <v>0</v>
      </c>
      <c r="AS1852" s="58">
        <v>97007001</v>
      </c>
      <c r="AT1852" s="57" t="s">
        <v>162</v>
      </c>
      <c r="AU1852" s="58" t="s">
        <v>353</v>
      </c>
      <c r="AV1852" s="63">
        <v>10000001</v>
      </c>
      <c r="AW1852" s="63">
        <v>77001701</v>
      </c>
      <c r="AX1852" s="57" t="s">
        <v>502</v>
      </c>
      <c r="AY1852" s="58">
        <v>0</v>
      </c>
      <c r="AZ1852" s="64">
        <v>0</v>
      </c>
      <c r="BA1852" s="64">
        <v>0</v>
      </c>
      <c r="BB1852" s="110" t="s">
        <v>2638</v>
      </c>
      <c r="BC1852" s="58">
        <v>0</v>
      </c>
      <c r="BD1852" s="58">
        <v>0</v>
      </c>
      <c r="BE1852" s="58">
        <v>0</v>
      </c>
      <c r="BF1852" s="58">
        <v>0</v>
      </c>
      <c r="BG1852" s="58">
        <v>0</v>
      </c>
      <c r="BH1852" s="58">
        <v>0</v>
      </c>
      <c r="BI1852" s="87">
        <v>0</v>
      </c>
      <c r="BJ1852" s="66">
        <v>0</v>
      </c>
      <c r="BK1852" s="66">
        <v>0</v>
      </c>
      <c r="BL1852" s="66">
        <v>0</v>
      </c>
      <c r="BM1852" s="66">
        <v>0</v>
      </c>
      <c r="BN1852" s="66">
        <v>0</v>
      </c>
      <c r="BO1852" s="66">
        <v>0</v>
      </c>
      <c r="BP1852" s="66">
        <v>77001709</v>
      </c>
      <c r="BQ1852" s="46">
        <v>0</v>
      </c>
    </row>
    <row r="1853" ht="19.5" customHeight="1" spans="3:69">
      <c r="C1853" s="63">
        <v>77001711</v>
      </c>
      <c r="D1853" s="57" t="s">
        <v>2633</v>
      </c>
      <c r="E1853" s="63">
        <v>1</v>
      </c>
      <c r="F1853" s="63">
        <v>0</v>
      </c>
      <c r="G1853" s="63">
        <v>0</v>
      </c>
      <c r="H1853" s="64">
        <v>0</v>
      </c>
      <c r="I1853" s="63">
        <v>1</v>
      </c>
      <c r="J1853" s="63">
        <v>0</v>
      </c>
      <c r="K1853" s="63">
        <v>0</v>
      </c>
      <c r="L1853" s="58">
        <v>0</v>
      </c>
      <c r="M1853" s="58">
        <v>0</v>
      </c>
      <c r="N1853" s="58">
        <v>2</v>
      </c>
      <c r="O1853" s="58">
        <v>2</v>
      </c>
      <c r="P1853" s="58">
        <v>0.7</v>
      </c>
      <c r="Q1853" s="58">
        <v>0</v>
      </c>
      <c r="R1853" s="66">
        <v>0</v>
      </c>
      <c r="S1853" s="58">
        <v>0</v>
      </c>
      <c r="T1853" s="58">
        <v>1</v>
      </c>
      <c r="U1853" s="58">
        <v>2</v>
      </c>
      <c r="V1853" s="58">
        <v>0</v>
      </c>
      <c r="W1853" s="58">
        <v>1.5</v>
      </c>
      <c r="X1853" s="58">
        <v>0</v>
      </c>
      <c r="Y1853" s="58">
        <v>1</v>
      </c>
      <c r="Z1853" s="58">
        <v>0</v>
      </c>
      <c r="AA1853" s="58">
        <v>0</v>
      </c>
      <c r="AB1853" s="58">
        <v>1</v>
      </c>
      <c r="AC1853" s="58">
        <v>0</v>
      </c>
      <c r="AD1853" s="58">
        <v>9</v>
      </c>
      <c r="AE1853" s="58">
        <v>1</v>
      </c>
      <c r="AF1853" s="58">
        <v>3</v>
      </c>
      <c r="AG1853" s="66">
        <v>4</v>
      </c>
      <c r="AH1853" s="66">
        <v>1</v>
      </c>
      <c r="AI1853" s="66">
        <v>0</v>
      </c>
      <c r="AJ1853" s="66">
        <v>1.5</v>
      </c>
      <c r="AK1853" s="58">
        <v>0</v>
      </c>
      <c r="AL1853" s="58">
        <v>0</v>
      </c>
      <c r="AM1853" s="58">
        <v>0</v>
      </c>
      <c r="AN1853" s="58">
        <v>0</v>
      </c>
      <c r="AO1853" s="58">
        <v>6000</v>
      </c>
      <c r="AP1853" s="58">
        <v>1</v>
      </c>
      <c r="AQ1853" s="58">
        <v>0</v>
      </c>
      <c r="AR1853" s="66">
        <v>0</v>
      </c>
      <c r="AS1853" s="294" t="s">
        <v>2634</v>
      </c>
      <c r="AT1853" s="62" t="s">
        <v>163</v>
      </c>
      <c r="AU1853" s="58" t="s">
        <v>353</v>
      </c>
      <c r="AV1853" s="63">
        <v>0</v>
      </c>
      <c r="AW1853" s="292" t="s">
        <v>2635</v>
      </c>
      <c r="AX1853" s="57" t="s">
        <v>164</v>
      </c>
      <c r="AY1853" s="58" t="s">
        <v>2639</v>
      </c>
      <c r="AZ1853" s="64">
        <v>0</v>
      </c>
      <c r="BA1853" s="64">
        <v>0</v>
      </c>
      <c r="BB1853" s="81" t="s">
        <v>2640</v>
      </c>
      <c r="BC1853" s="58">
        <v>0</v>
      </c>
      <c r="BD1853" s="58">
        <v>0</v>
      </c>
      <c r="BE1853" s="58">
        <v>0</v>
      </c>
      <c r="BF1853" s="58">
        <v>0</v>
      </c>
      <c r="BG1853" s="58">
        <v>0</v>
      </c>
      <c r="BH1853" s="58">
        <v>0</v>
      </c>
      <c r="BI1853" s="87">
        <v>0</v>
      </c>
      <c r="BJ1853" s="66">
        <v>0</v>
      </c>
      <c r="BK1853" s="66">
        <v>0</v>
      </c>
      <c r="BL1853" s="66">
        <v>0</v>
      </c>
      <c r="BM1853" s="66">
        <v>0</v>
      </c>
      <c r="BN1853" s="66">
        <v>0</v>
      </c>
      <c r="BO1853" s="66">
        <v>0</v>
      </c>
      <c r="BP1853" s="66">
        <v>0</v>
      </c>
      <c r="BQ1853" s="46">
        <v>0</v>
      </c>
    </row>
    <row r="1854" ht="18.75" customHeight="1" spans="3:69">
      <c r="C1854" s="256">
        <v>77001801</v>
      </c>
      <c r="D1854" s="257" t="s">
        <v>2641</v>
      </c>
      <c r="E1854" s="256">
        <v>1</v>
      </c>
      <c r="F1854" s="258">
        <v>0</v>
      </c>
      <c r="G1854" s="256">
        <v>0</v>
      </c>
      <c r="H1854" s="259">
        <v>0</v>
      </c>
      <c r="I1854" s="256">
        <v>1</v>
      </c>
      <c r="J1854" s="256">
        <v>0</v>
      </c>
      <c r="K1854" s="256">
        <v>0</v>
      </c>
      <c r="L1854" s="258">
        <v>0</v>
      </c>
      <c r="M1854" s="258">
        <v>0</v>
      </c>
      <c r="N1854" s="258">
        <v>2</v>
      </c>
      <c r="O1854" s="258">
        <v>2</v>
      </c>
      <c r="P1854" s="258">
        <v>0.99</v>
      </c>
      <c r="Q1854" s="258">
        <v>0</v>
      </c>
      <c r="R1854" s="263">
        <v>0</v>
      </c>
      <c r="S1854" s="258">
        <v>0</v>
      </c>
      <c r="T1854" s="258">
        <v>1</v>
      </c>
      <c r="U1854" s="258">
        <v>2</v>
      </c>
      <c r="V1854" s="258">
        <v>0</v>
      </c>
      <c r="W1854" s="258">
        <v>1.5</v>
      </c>
      <c r="X1854" s="258">
        <v>0</v>
      </c>
      <c r="Y1854" s="258">
        <v>1</v>
      </c>
      <c r="Z1854" s="258">
        <v>0</v>
      </c>
      <c r="AA1854" s="258">
        <v>0</v>
      </c>
      <c r="AB1854" s="258">
        <v>1</v>
      </c>
      <c r="AC1854" s="258">
        <v>0</v>
      </c>
      <c r="AD1854" s="258">
        <v>8</v>
      </c>
      <c r="AE1854" s="258">
        <v>1</v>
      </c>
      <c r="AF1854" s="258">
        <v>3</v>
      </c>
      <c r="AG1854" s="263">
        <v>3</v>
      </c>
      <c r="AH1854" s="263">
        <v>1</v>
      </c>
      <c r="AI1854" s="263">
        <v>0</v>
      </c>
      <c r="AJ1854" s="263">
        <v>1.5</v>
      </c>
      <c r="AK1854" s="258">
        <v>0</v>
      </c>
      <c r="AL1854" s="258">
        <v>0</v>
      </c>
      <c r="AM1854" s="258">
        <v>0</v>
      </c>
      <c r="AN1854" s="258">
        <v>0.8</v>
      </c>
      <c r="AO1854" s="258">
        <v>6000</v>
      </c>
      <c r="AP1854" s="258">
        <v>0.8</v>
      </c>
      <c r="AQ1854" s="258">
        <v>0</v>
      </c>
      <c r="AR1854" s="263">
        <v>0</v>
      </c>
      <c r="AS1854" s="325" t="s">
        <v>2642</v>
      </c>
      <c r="AT1854" s="264" t="s">
        <v>163</v>
      </c>
      <c r="AU1854" s="258" t="s">
        <v>353</v>
      </c>
      <c r="AV1854" s="256">
        <v>0</v>
      </c>
      <c r="AW1854" s="256">
        <v>77001801</v>
      </c>
      <c r="AX1854" s="257" t="s">
        <v>164</v>
      </c>
      <c r="AY1854" s="258" t="s">
        <v>2643</v>
      </c>
      <c r="AZ1854" s="259">
        <v>0</v>
      </c>
      <c r="BA1854" s="259">
        <v>0</v>
      </c>
      <c r="BB1854" s="270" t="s">
        <v>2644</v>
      </c>
      <c r="BC1854" s="258">
        <v>0</v>
      </c>
      <c r="BD1854" s="258">
        <v>0</v>
      </c>
      <c r="BE1854" s="258">
        <v>0</v>
      </c>
      <c r="BF1854" s="258">
        <v>0</v>
      </c>
      <c r="BG1854" s="258">
        <v>0</v>
      </c>
      <c r="BH1854" s="258">
        <v>0</v>
      </c>
      <c r="BI1854" s="260">
        <v>0</v>
      </c>
      <c r="BJ1854" s="263">
        <v>0</v>
      </c>
      <c r="BK1854" s="263">
        <v>0</v>
      </c>
      <c r="BL1854" s="263">
        <v>0</v>
      </c>
      <c r="BM1854" s="263">
        <v>0</v>
      </c>
      <c r="BN1854" s="263">
        <v>0</v>
      </c>
      <c r="BO1854" s="263">
        <v>0</v>
      </c>
      <c r="BP1854" s="263">
        <v>0</v>
      </c>
      <c r="BQ1854" s="46">
        <v>0</v>
      </c>
    </row>
    <row r="1855" ht="19.5" customHeight="1" spans="3:69">
      <c r="C1855" s="256">
        <v>77001802</v>
      </c>
      <c r="D1855" s="257" t="s">
        <v>2645</v>
      </c>
      <c r="E1855" s="256">
        <v>1</v>
      </c>
      <c r="F1855" s="258">
        <v>0</v>
      </c>
      <c r="G1855" s="256">
        <v>0</v>
      </c>
      <c r="H1855" s="259">
        <v>0</v>
      </c>
      <c r="I1855" s="256">
        <v>1</v>
      </c>
      <c r="J1855" s="256">
        <v>0</v>
      </c>
      <c r="K1855" s="256">
        <v>0</v>
      </c>
      <c r="L1855" s="258">
        <v>0</v>
      </c>
      <c r="M1855" s="258">
        <v>0</v>
      </c>
      <c r="N1855" s="260">
        <v>2</v>
      </c>
      <c r="O1855" s="258">
        <v>2</v>
      </c>
      <c r="P1855" s="258">
        <v>0.7</v>
      </c>
      <c r="Q1855" s="258">
        <v>0</v>
      </c>
      <c r="R1855" s="263">
        <v>0</v>
      </c>
      <c r="S1855" s="258">
        <v>0</v>
      </c>
      <c r="T1855" s="258">
        <v>1</v>
      </c>
      <c r="U1855" s="258">
        <v>1</v>
      </c>
      <c r="V1855" s="258">
        <v>0</v>
      </c>
      <c r="W1855" s="258">
        <v>0</v>
      </c>
      <c r="X1855" s="258">
        <v>0</v>
      </c>
      <c r="Y1855" s="258">
        <v>0</v>
      </c>
      <c r="Z1855" s="258">
        <v>0</v>
      </c>
      <c r="AA1855" s="258">
        <v>0</v>
      </c>
      <c r="AB1855" s="260">
        <v>0</v>
      </c>
      <c r="AC1855" s="258">
        <v>1</v>
      </c>
      <c r="AD1855" s="258">
        <v>20</v>
      </c>
      <c r="AE1855" s="258">
        <v>1</v>
      </c>
      <c r="AF1855" s="258">
        <v>2</v>
      </c>
      <c r="AG1855" s="263">
        <v>0</v>
      </c>
      <c r="AH1855" s="263">
        <v>1</v>
      </c>
      <c r="AI1855" s="263">
        <v>0</v>
      </c>
      <c r="AJ1855" s="263">
        <v>0</v>
      </c>
      <c r="AK1855" s="258">
        <v>0</v>
      </c>
      <c r="AL1855" s="258">
        <v>0</v>
      </c>
      <c r="AM1855" s="258">
        <v>0</v>
      </c>
      <c r="AN1855" s="258">
        <v>0</v>
      </c>
      <c r="AO1855" s="258">
        <v>1000</v>
      </c>
      <c r="AP1855" s="258">
        <v>0</v>
      </c>
      <c r="AQ1855" s="258">
        <v>0</v>
      </c>
      <c r="AR1855" s="263">
        <v>0</v>
      </c>
      <c r="AS1855" s="258">
        <v>0</v>
      </c>
      <c r="AT1855" s="264" t="s">
        <v>218</v>
      </c>
      <c r="AU1855" s="258" t="s">
        <v>360</v>
      </c>
      <c r="AV1855" s="256">
        <v>0</v>
      </c>
      <c r="AW1855" s="256">
        <v>0</v>
      </c>
      <c r="AX1855" s="257" t="s">
        <v>348</v>
      </c>
      <c r="AY1855" s="258" t="s">
        <v>2646</v>
      </c>
      <c r="AZ1855" s="259">
        <v>0</v>
      </c>
      <c r="BA1855" s="259">
        <v>0</v>
      </c>
      <c r="BB1855" s="270" t="s">
        <v>2647</v>
      </c>
      <c r="BC1855" s="258">
        <v>0</v>
      </c>
      <c r="BD1855" s="258">
        <v>0</v>
      </c>
      <c r="BE1855" s="258">
        <v>0</v>
      </c>
      <c r="BF1855" s="258">
        <v>0</v>
      </c>
      <c r="BG1855" s="258">
        <v>0</v>
      </c>
      <c r="BH1855" s="258">
        <v>0</v>
      </c>
      <c r="BI1855" s="260">
        <v>0</v>
      </c>
      <c r="BJ1855" s="263">
        <v>0</v>
      </c>
      <c r="BK1855" s="263">
        <v>0</v>
      </c>
      <c r="BL1855" s="263">
        <v>0</v>
      </c>
      <c r="BM1855" s="263">
        <v>0</v>
      </c>
      <c r="BN1855" s="263">
        <v>0</v>
      </c>
      <c r="BO1855" s="263">
        <v>0</v>
      </c>
      <c r="BP1855" s="263">
        <v>0</v>
      </c>
      <c r="BQ1855" s="46">
        <v>0</v>
      </c>
    </row>
    <row r="1856" ht="19.5" customHeight="1" spans="3:69">
      <c r="C1856" s="256">
        <v>77001803</v>
      </c>
      <c r="D1856" s="257" t="s">
        <v>2648</v>
      </c>
      <c r="E1856" s="256">
        <v>1</v>
      </c>
      <c r="F1856" s="258">
        <v>0</v>
      </c>
      <c r="G1856" s="256">
        <v>0</v>
      </c>
      <c r="H1856" s="259">
        <v>0</v>
      </c>
      <c r="I1856" s="256">
        <v>1</v>
      </c>
      <c r="J1856" s="256">
        <v>0</v>
      </c>
      <c r="K1856" s="256">
        <v>0</v>
      </c>
      <c r="L1856" s="258">
        <v>0</v>
      </c>
      <c r="M1856" s="258">
        <v>0</v>
      </c>
      <c r="N1856" s="258">
        <v>2</v>
      </c>
      <c r="O1856" s="258" t="s">
        <v>2544</v>
      </c>
      <c r="P1856" s="258" t="s">
        <v>2545</v>
      </c>
      <c r="Q1856" s="258">
        <v>0</v>
      </c>
      <c r="R1856" s="263">
        <v>0</v>
      </c>
      <c r="S1856" s="258">
        <v>0</v>
      </c>
      <c r="T1856" s="258">
        <v>1</v>
      </c>
      <c r="U1856" s="258">
        <v>2</v>
      </c>
      <c r="V1856" s="258">
        <v>0</v>
      </c>
      <c r="W1856" s="258">
        <v>2</v>
      </c>
      <c r="X1856" s="258">
        <v>0</v>
      </c>
      <c r="Y1856" s="258">
        <v>0</v>
      </c>
      <c r="Z1856" s="258">
        <v>0</v>
      </c>
      <c r="AA1856" s="258">
        <v>0</v>
      </c>
      <c r="AB1856" s="258">
        <v>0</v>
      </c>
      <c r="AC1856" s="258">
        <v>1</v>
      </c>
      <c r="AD1856" s="258">
        <v>24</v>
      </c>
      <c r="AE1856" s="258">
        <v>1</v>
      </c>
      <c r="AF1856" s="258">
        <v>2</v>
      </c>
      <c r="AG1856" s="263">
        <v>0</v>
      </c>
      <c r="AH1856" s="263">
        <v>2</v>
      </c>
      <c r="AI1856" s="263">
        <v>0</v>
      </c>
      <c r="AJ1856" s="263">
        <v>2</v>
      </c>
      <c r="AK1856" s="258">
        <v>0</v>
      </c>
      <c r="AL1856" s="258">
        <v>0</v>
      </c>
      <c r="AM1856" s="258">
        <v>0</v>
      </c>
      <c r="AN1856" s="258">
        <v>3</v>
      </c>
      <c r="AO1856" s="258">
        <v>12000</v>
      </c>
      <c r="AP1856" s="258">
        <v>1</v>
      </c>
      <c r="AQ1856" s="258">
        <v>2</v>
      </c>
      <c r="AR1856" s="327" t="s">
        <v>2649</v>
      </c>
      <c r="AS1856" s="325" t="s">
        <v>2650</v>
      </c>
      <c r="AT1856" s="257" t="s">
        <v>163</v>
      </c>
      <c r="AU1856" s="258" t="s">
        <v>353</v>
      </c>
      <c r="AV1856" s="256">
        <v>10000007</v>
      </c>
      <c r="AW1856" s="326" t="s">
        <v>2651</v>
      </c>
      <c r="AX1856" s="257" t="s">
        <v>384</v>
      </c>
      <c r="AY1856" s="258" t="s">
        <v>2652</v>
      </c>
      <c r="AZ1856" s="259">
        <v>0</v>
      </c>
      <c r="BA1856" s="259">
        <v>0</v>
      </c>
      <c r="BB1856" s="270" t="s">
        <v>2653</v>
      </c>
      <c r="BC1856" s="258">
        <v>0</v>
      </c>
      <c r="BD1856" s="258">
        <v>0</v>
      </c>
      <c r="BE1856" s="258">
        <v>0</v>
      </c>
      <c r="BF1856" s="258">
        <v>0</v>
      </c>
      <c r="BG1856" s="258">
        <v>0</v>
      </c>
      <c r="BH1856" s="258">
        <v>0</v>
      </c>
      <c r="BI1856" s="260">
        <v>0</v>
      </c>
      <c r="BJ1856" s="263">
        <v>0</v>
      </c>
      <c r="BK1856" s="263">
        <v>0</v>
      </c>
      <c r="BL1856" s="263">
        <v>0</v>
      </c>
      <c r="BM1856" s="263">
        <v>0</v>
      </c>
      <c r="BN1856" s="263">
        <v>0</v>
      </c>
      <c r="BO1856" s="263">
        <v>0</v>
      </c>
      <c r="BP1856" s="263">
        <v>0</v>
      </c>
      <c r="BQ1856" s="46">
        <v>0</v>
      </c>
    </row>
    <row r="1857" ht="19.5" customHeight="1" spans="3:69">
      <c r="C1857" s="256">
        <v>77001804</v>
      </c>
      <c r="D1857" s="257" t="s">
        <v>2654</v>
      </c>
      <c r="E1857" s="256">
        <v>1</v>
      </c>
      <c r="F1857" s="258">
        <v>0</v>
      </c>
      <c r="G1857" s="256">
        <v>0</v>
      </c>
      <c r="H1857" s="259">
        <v>0</v>
      </c>
      <c r="I1857" s="256">
        <v>1</v>
      </c>
      <c r="J1857" s="256">
        <v>0</v>
      </c>
      <c r="K1857" s="256">
        <v>0</v>
      </c>
      <c r="L1857" s="258">
        <v>0</v>
      </c>
      <c r="M1857" s="258">
        <v>0</v>
      </c>
      <c r="N1857" s="258">
        <v>2</v>
      </c>
      <c r="O1857" s="258">
        <v>2</v>
      </c>
      <c r="P1857" s="258">
        <v>0.5</v>
      </c>
      <c r="Q1857" s="258">
        <v>1</v>
      </c>
      <c r="R1857" s="263">
        <v>1</v>
      </c>
      <c r="S1857" s="258">
        <v>0</v>
      </c>
      <c r="T1857" s="258">
        <v>1</v>
      </c>
      <c r="U1857" s="258">
        <v>2</v>
      </c>
      <c r="V1857" s="258">
        <v>0</v>
      </c>
      <c r="W1857" s="258">
        <v>2.5</v>
      </c>
      <c r="X1857" s="258">
        <v>0</v>
      </c>
      <c r="Y1857" s="258">
        <v>1</v>
      </c>
      <c r="Z1857" s="258">
        <v>0</v>
      </c>
      <c r="AA1857" s="258">
        <v>0</v>
      </c>
      <c r="AB1857" s="258">
        <v>0</v>
      </c>
      <c r="AC1857" s="258">
        <v>1</v>
      </c>
      <c r="AD1857" s="258">
        <v>0</v>
      </c>
      <c r="AE1857" s="258">
        <v>1</v>
      </c>
      <c r="AF1857" s="258">
        <v>4</v>
      </c>
      <c r="AG1857" s="263">
        <v>1</v>
      </c>
      <c r="AH1857" s="263">
        <v>1</v>
      </c>
      <c r="AI1857" s="263">
        <v>0</v>
      </c>
      <c r="AJ1857" s="263">
        <v>3</v>
      </c>
      <c r="AK1857" s="258">
        <v>0</v>
      </c>
      <c r="AL1857" s="258">
        <v>0</v>
      </c>
      <c r="AM1857" s="258">
        <v>0</v>
      </c>
      <c r="AN1857" s="258">
        <v>0</v>
      </c>
      <c r="AO1857" s="258">
        <v>3000</v>
      </c>
      <c r="AP1857" s="258">
        <v>1</v>
      </c>
      <c r="AQ1857" s="258">
        <v>0</v>
      </c>
      <c r="AR1857" s="263">
        <v>0</v>
      </c>
      <c r="AS1857" s="325" t="s">
        <v>2655</v>
      </c>
      <c r="AT1857" s="264" t="s">
        <v>218</v>
      </c>
      <c r="AU1857" s="258" t="s">
        <v>353</v>
      </c>
      <c r="AV1857" s="256">
        <v>0</v>
      </c>
      <c r="AW1857" s="256">
        <v>77001803</v>
      </c>
      <c r="AX1857" s="257" t="s">
        <v>164</v>
      </c>
      <c r="AY1857" s="258">
        <v>0</v>
      </c>
      <c r="AZ1857" s="259">
        <v>0</v>
      </c>
      <c r="BA1857" s="259">
        <v>0</v>
      </c>
      <c r="BB1857" s="270" t="s">
        <v>2656</v>
      </c>
      <c r="BC1857" s="258">
        <v>0</v>
      </c>
      <c r="BD1857" s="258">
        <v>0</v>
      </c>
      <c r="BE1857" s="258">
        <v>0</v>
      </c>
      <c r="BF1857" s="258">
        <v>0</v>
      </c>
      <c r="BG1857" s="258">
        <v>0</v>
      </c>
      <c r="BH1857" s="258">
        <v>0</v>
      </c>
      <c r="BI1857" s="260">
        <v>0</v>
      </c>
      <c r="BJ1857" s="263">
        <v>0</v>
      </c>
      <c r="BK1857" s="263">
        <v>0</v>
      </c>
      <c r="BL1857" s="263">
        <v>0</v>
      </c>
      <c r="BM1857" s="263">
        <v>0</v>
      </c>
      <c r="BN1857" s="263">
        <v>0</v>
      </c>
      <c r="BO1857" s="263">
        <v>0</v>
      </c>
      <c r="BP1857" s="263">
        <v>77001806</v>
      </c>
      <c r="BQ1857" s="46">
        <v>0</v>
      </c>
    </row>
    <row r="1858" ht="19.5" customHeight="1" spans="3:69">
      <c r="C1858" s="256">
        <v>77001805</v>
      </c>
      <c r="D1858" s="257" t="s">
        <v>2648</v>
      </c>
      <c r="E1858" s="256">
        <v>1</v>
      </c>
      <c r="F1858" s="258">
        <v>0</v>
      </c>
      <c r="G1858" s="256">
        <v>0</v>
      </c>
      <c r="H1858" s="259">
        <v>0</v>
      </c>
      <c r="I1858" s="256">
        <v>1</v>
      </c>
      <c r="J1858" s="256">
        <v>0</v>
      </c>
      <c r="K1858" s="256">
        <v>0</v>
      </c>
      <c r="L1858" s="258">
        <v>0</v>
      </c>
      <c r="M1858" s="258">
        <v>0</v>
      </c>
      <c r="N1858" s="258">
        <v>2</v>
      </c>
      <c r="O1858" s="258">
        <v>1</v>
      </c>
      <c r="P1858" s="258">
        <v>1</v>
      </c>
      <c r="Q1858" s="258">
        <v>1</v>
      </c>
      <c r="R1858" s="263">
        <v>0</v>
      </c>
      <c r="S1858" s="258">
        <v>0</v>
      </c>
      <c r="T1858" s="258">
        <v>1</v>
      </c>
      <c r="U1858" s="258">
        <v>2</v>
      </c>
      <c r="V1858" s="258">
        <v>0</v>
      </c>
      <c r="W1858" s="258">
        <v>1.5</v>
      </c>
      <c r="X1858" s="258">
        <v>0</v>
      </c>
      <c r="Y1858" s="258">
        <v>0</v>
      </c>
      <c r="Z1858" s="258">
        <v>0</v>
      </c>
      <c r="AA1858" s="258">
        <v>0</v>
      </c>
      <c r="AB1858" s="258">
        <v>0</v>
      </c>
      <c r="AC1858" s="258">
        <v>1</v>
      </c>
      <c r="AD1858" s="258">
        <v>35</v>
      </c>
      <c r="AE1858" s="258">
        <v>1</v>
      </c>
      <c r="AF1858" s="258">
        <v>2</v>
      </c>
      <c r="AG1858" s="263">
        <v>0</v>
      </c>
      <c r="AH1858" s="263">
        <v>2</v>
      </c>
      <c r="AI1858" s="263">
        <v>0</v>
      </c>
      <c r="AJ1858" s="263">
        <v>2</v>
      </c>
      <c r="AK1858" s="258">
        <v>0</v>
      </c>
      <c r="AL1858" s="258">
        <v>0</v>
      </c>
      <c r="AM1858" s="258">
        <v>0</v>
      </c>
      <c r="AN1858" s="258">
        <v>0</v>
      </c>
      <c r="AO1858" s="258">
        <v>12000</v>
      </c>
      <c r="AP1858" s="258">
        <v>1</v>
      </c>
      <c r="AQ1858" s="258">
        <v>2</v>
      </c>
      <c r="AR1858" s="266">
        <v>0</v>
      </c>
      <c r="AS1858" s="325" t="s">
        <v>2657</v>
      </c>
      <c r="AT1858" s="257" t="s">
        <v>163</v>
      </c>
      <c r="AU1858" s="258" t="s">
        <v>353</v>
      </c>
      <c r="AV1858" s="256">
        <v>10000007</v>
      </c>
      <c r="AW1858" s="326" t="s">
        <v>2651</v>
      </c>
      <c r="AX1858" s="257" t="s">
        <v>384</v>
      </c>
      <c r="AY1858" s="258" t="s">
        <v>2658</v>
      </c>
      <c r="AZ1858" s="259">
        <v>0</v>
      </c>
      <c r="BA1858" s="259">
        <v>0</v>
      </c>
      <c r="BB1858" s="270" t="s">
        <v>2659</v>
      </c>
      <c r="BC1858" s="258">
        <v>0</v>
      </c>
      <c r="BD1858" s="258">
        <v>0</v>
      </c>
      <c r="BE1858" s="258">
        <v>0</v>
      </c>
      <c r="BF1858" s="258">
        <v>0</v>
      </c>
      <c r="BG1858" s="258">
        <v>0</v>
      </c>
      <c r="BH1858" s="258">
        <v>0</v>
      </c>
      <c r="BI1858" s="260">
        <v>0</v>
      </c>
      <c r="BJ1858" s="263">
        <v>0</v>
      </c>
      <c r="BK1858" s="263">
        <v>0</v>
      </c>
      <c r="BL1858" s="263">
        <v>0</v>
      </c>
      <c r="BM1858" s="263">
        <v>0</v>
      </c>
      <c r="BN1858" s="263">
        <v>0</v>
      </c>
      <c r="BO1858" s="263">
        <v>0</v>
      </c>
      <c r="BP1858" s="263">
        <v>0</v>
      </c>
      <c r="BQ1858" s="46">
        <v>0</v>
      </c>
    </row>
    <row r="1859" ht="19.5" customHeight="1" spans="3:69">
      <c r="C1859" s="256">
        <v>77001806</v>
      </c>
      <c r="D1859" s="257" t="s">
        <v>2660</v>
      </c>
      <c r="E1859" s="256">
        <v>1</v>
      </c>
      <c r="F1859" s="258">
        <v>0</v>
      </c>
      <c r="G1859" s="256">
        <v>0</v>
      </c>
      <c r="H1859" s="259">
        <v>0</v>
      </c>
      <c r="I1859" s="256">
        <v>1</v>
      </c>
      <c r="J1859" s="256">
        <v>0</v>
      </c>
      <c r="K1859" s="256">
        <v>0</v>
      </c>
      <c r="L1859" s="258">
        <v>0</v>
      </c>
      <c r="M1859" s="258">
        <v>0</v>
      </c>
      <c r="N1859" s="260">
        <v>2</v>
      </c>
      <c r="O1859" s="258">
        <v>2</v>
      </c>
      <c r="P1859" s="258">
        <v>0.7</v>
      </c>
      <c r="Q1859" s="258">
        <v>0</v>
      </c>
      <c r="R1859" s="263">
        <v>0</v>
      </c>
      <c r="S1859" s="258">
        <v>0</v>
      </c>
      <c r="T1859" s="258">
        <v>1</v>
      </c>
      <c r="U1859" s="258">
        <v>1</v>
      </c>
      <c r="V1859" s="258">
        <v>0</v>
      </c>
      <c r="W1859" s="258">
        <v>0</v>
      </c>
      <c r="X1859" s="258">
        <v>0</v>
      </c>
      <c r="Y1859" s="258">
        <v>0</v>
      </c>
      <c r="Z1859" s="258">
        <v>0</v>
      </c>
      <c r="AA1859" s="258">
        <v>0</v>
      </c>
      <c r="AB1859" s="260">
        <v>0</v>
      </c>
      <c r="AC1859" s="258">
        <v>1</v>
      </c>
      <c r="AD1859" s="258">
        <v>40</v>
      </c>
      <c r="AE1859" s="258">
        <v>1</v>
      </c>
      <c r="AF1859" s="258">
        <v>2</v>
      </c>
      <c r="AG1859" s="263">
        <v>0</v>
      </c>
      <c r="AH1859" s="263">
        <v>1</v>
      </c>
      <c r="AI1859" s="263">
        <v>0</v>
      </c>
      <c r="AJ1859" s="263">
        <v>0</v>
      </c>
      <c r="AK1859" s="258">
        <v>0</v>
      </c>
      <c r="AL1859" s="258">
        <v>0</v>
      </c>
      <c r="AM1859" s="258">
        <v>0</v>
      </c>
      <c r="AN1859" s="258">
        <v>0</v>
      </c>
      <c r="AO1859" s="258">
        <v>1000</v>
      </c>
      <c r="AP1859" s="258">
        <v>0</v>
      </c>
      <c r="AQ1859" s="258">
        <v>0</v>
      </c>
      <c r="AR1859" s="263">
        <v>0</v>
      </c>
      <c r="AS1859" s="258" t="s">
        <v>162</v>
      </c>
      <c r="AT1859" s="264" t="s">
        <v>218</v>
      </c>
      <c r="AU1859" s="258" t="s">
        <v>360</v>
      </c>
      <c r="AV1859" s="256">
        <v>0</v>
      </c>
      <c r="AW1859" s="256">
        <v>0</v>
      </c>
      <c r="AX1859" s="257" t="s">
        <v>348</v>
      </c>
      <c r="AY1859" s="258" t="s">
        <v>2661</v>
      </c>
      <c r="AZ1859" s="259">
        <v>0</v>
      </c>
      <c r="BA1859" s="259">
        <v>0</v>
      </c>
      <c r="BB1859" s="270" t="s">
        <v>2662</v>
      </c>
      <c r="BC1859" s="258">
        <v>0</v>
      </c>
      <c r="BD1859" s="258">
        <v>0</v>
      </c>
      <c r="BE1859" s="258">
        <v>0</v>
      </c>
      <c r="BF1859" s="258">
        <v>0</v>
      </c>
      <c r="BG1859" s="258">
        <v>0</v>
      </c>
      <c r="BH1859" s="258">
        <v>0</v>
      </c>
      <c r="BI1859" s="260">
        <v>0</v>
      </c>
      <c r="BJ1859" s="263">
        <v>0</v>
      </c>
      <c r="BK1859" s="263">
        <v>0</v>
      </c>
      <c r="BL1859" s="263">
        <v>0</v>
      </c>
      <c r="BM1859" s="263">
        <v>0</v>
      </c>
      <c r="BN1859" s="263">
        <v>0</v>
      </c>
      <c r="BO1859" s="263">
        <v>0</v>
      </c>
      <c r="BP1859" s="263">
        <v>0</v>
      </c>
      <c r="BQ1859" s="46">
        <v>0</v>
      </c>
    </row>
    <row r="1860" ht="19.5" customHeight="1" spans="3:69">
      <c r="C1860" s="256">
        <v>77001807</v>
      </c>
      <c r="D1860" s="257" t="s">
        <v>2663</v>
      </c>
      <c r="E1860" s="258">
        <v>1</v>
      </c>
      <c r="F1860" s="258">
        <v>0</v>
      </c>
      <c r="G1860" s="258">
        <v>0</v>
      </c>
      <c r="H1860" s="259">
        <v>0</v>
      </c>
      <c r="I1860" s="256">
        <v>1</v>
      </c>
      <c r="J1860" s="256">
        <v>0</v>
      </c>
      <c r="K1860" s="256">
        <v>0</v>
      </c>
      <c r="L1860" s="258">
        <v>0</v>
      </c>
      <c r="M1860" s="258">
        <v>0</v>
      </c>
      <c r="N1860" s="258">
        <v>2</v>
      </c>
      <c r="O1860" s="258" t="s">
        <v>2664</v>
      </c>
      <c r="P1860" s="258" t="s">
        <v>2665</v>
      </c>
      <c r="Q1860" s="258">
        <v>0</v>
      </c>
      <c r="R1860" s="263">
        <v>0</v>
      </c>
      <c r="S1860" s="258">
        <v>0</v>
      </c>
      <c r="T1860" s="258">
        <v>1</v>
      </c>
      <c r="U1860" s="258">
        <v>1</v>
      </c>
      <c r="V1860" s="258">
        <v>0</v>
      </c>
      <c r="W1860" s="258">
        <v>0</v>
      </c>
      <c r="X1860" s="258">
        <v>0</v>
      </c>
      <c r="Y1860" s="258">
        <v>0</v>
      </c>
      <c r="Z1860" s="258">
        <v>0</v>
      </c>
      <c r="AA1860" s="258">
        <v>0</v>
      </c>
      <c r="AB1860" s="258">
        <v>0</v>
      </c>
      <c r="AC1860" s="258">
        <v>1</v>
      </c>
      <c r="AD1860" s="258">
        <v>0</v>
      </c>
      <c r="AE1860" s="258">
        <v>2</v>
      </c>
      <c r="AF1860" s="258" t="s">
        <v>171</v>
      </c>
      <c r="AG1860" s="263">
        <v>0</v>
      </c>
      <c r="AH1860" s="263">
        <v>2</v>
      </c>
      <c r="AI1860" s="263">
        <v>0</v>
      </c>
      <c r="AJ1860" s="263">
        <v>1.5</v>
      </c>
      <c r="AK1860" s="258">
        <v>0</v>
      </c>
      <c r="AL1860" s="258">
        <v>0</v>
      </c>
      <c r="AM1860" s="258">
        <v>0</v>
      </c>
      <c r="AN1860" s="258">
        <v>0.3</v>
      </c>
      <c r="AO1860" s="258">
        <v>300</v>
      </c>
      <c r="AP1860" s="258">
        <v>0</v>
      </c>
      <c r="AQ1860" s="258">
        <v>15</v>
      </c>
      <c r="AR1860" s="263">
        <v>0</v>
      </c>
      <c r="AS1860" s="265">
        <v>0</v>
      </c>
      <c r="AT1860" s="257" t="s">
        <v>163</v>
      </c>
      <c r="AU1860" s="258" t="s">
        <v>173</v>
      </c>
      <c r="AV1860" s="256">
        <v>0</v>
      </c>
      <c r="AW1860" s="256">
        <v>0</v>
      </c>
      <c r="AX1860" s="285" t="s">
        <v>174</v>
      </c>
      <c r="AY1860" s="258">
        <v>1</v>
      </c>
      <c r="AZ1860" s="259">
        <v>0</v>
      </c>
      <c r="BA1860" s="259">
        <v>0</v>
      </c>
      <c r="BB1860" s="270" t="s">
        <v>2666</v>
      </c>
      <c r="BC1860" s="258">
        <v>0</v>
      </c>
      <c r="BD1860" s="258">
        <v>0</v>
      </c>
      <c r="BE1860" s="258">
        <v>0</v>
      </c>
      <c r="BF1860" s="258">
        <v>0</v>
      </c>
      <c r="BG1860" s="258">
        <v>0</v>
      </c>
      <c r="BH1860" s="258">
        <v>0</v>
      </c>
      <c r="BI1860" s="260">
        <v>0</v>
      </c>
      <c r="BJ1860" s="263">
        <v>0</v>
      </c>
      <c r="BK1860" s="263">
        <v>0</v>
      </c>
      <c r="BL1860" s="263">
        <v>0</v>
      </c>
      <c r="BM1860" s="263">
        <v>0</v>
      </c>
      <c r="BN1860" s="263">
        <v>0</v>
      </c>
      <c r="BO1860" s="263">
        <v>1</v>
      </c>
      <c r="BP1860" s="263">
        <v>77001808</v>
      </c>
      <c r="BQ1860" s="46">
        <v>0</v>
      </c>
    </row>
    <row r="1861" ht="20.1" customHeight="1" spans="3:69">
      <c r="C1861" s="256">
        <v>77001808</v>
      </c>
      <c r="D1861" s="257" t="s">
        <v>2663</v>
      </c>
      <c r="E1861" s="258">
        <v>1</v>
      </c>
      <c r="F1861" s="258">
        <v>0</v>
      </c>
      <c r="G1861" s="258">
        <v>0</v>
      </c>
      <c r="H1861" s="259">
        <v>0</v>
      </c>
      <c r="I1861" s="256">
        <v>1</v>
      </c>
      <c r="J1861" s="256">
        <v>0</v>
      </c>
      <c r="K1861" s="256">
        <v>0</v>
      </c>
      <c r="L1861" s="258">
        <v>0</v>
      </c>
      <c r="M1861" s="258">
        <v>0</v>
      </c>
      <c r="N1861" s="258">
        <v>2</v>
      </c>
      <c r="O1861" s="258">
        <v>3</v>
      </c>
      <c r="P1861" s="258">
        <v>0.2</v>
      </c>
      <c r="Q1861" s="258">
        <v>0</v>
      </c>
      <c r="R1861" s="263">
        <v>0</v>
      </c>
      <c r="S1861" s="258">
        <v>0</v>
      </c>
      <c r="T1861" s="258">
        <v>1</v>
      </c>
      <c r="U1861" s="258">
        <v>2</v>
      </c>
      <c r="V1861" s="258">
        <v>0</v>
      </c>
      <c r="W1861" s="258">
        <v>1</v>
      </c>
      <c r="X1861" s="258">
        <v>0</v>
      </c>
      <c r="Y1861" s="258">
        <v>1</v>
      </c>
      <c r="Z1861" s="258">
        <v>0</v>
      </c>
      <c r="AA1861" s="258">
        <v>0</v>
      </c>
      <c r="AB1861" s="258">
        <v>0</v>
      </c>
      <c r="AC1861" s="258">
        <v>1</v>
      </c>
      <c r="AD1861" s="258">
        <v>0</v>
      </c>
      <c r="AE1861" s="258">
        <v>1</v>
      </c>
      <c r="AF1861" s="258">
        <v>3</v>
      </c>
      <c r="AG1861" s="263">
        <v>0</v>
      </c>
      <c r="AH1861" s="263">
        <v>1</v>
      </c>
      <c r="AI1861" s="263">
        <v>0</v>
      </c>
      <c r="AJ1861" s="263">
        <v>3</v>
      </c>
      <c r="AK1861" s="258">
        <v>0</v>
      </c>
      <c r="AL1861" s="258">
        <v>0</v>
      </c>
      <c r="AM1861" s="258">
        <v>0</v>
      </c>
      <c r="AN1861" s="258">
        <v>0.8</v>
      </c>
      <c r="AO1861" s="258">
        <v>2000</v>
      </c>
      <c r="AP1861" s="258">
        <v>0.8</v>
      </c>
      <c r="AQ1861" s="258">
        <v>0</v>
      </c>
      <c r="AR1861" s="263">
        <v>0</v>
      </c>
      <c r="AS1861" s="325" t="s">
        <v>2667</v>
      </c>
      <c r="AT1861" s="257" t="s">
        <v>162</v>
      </c>
      <c r="AU1861" s="258" t="s">
        <v>173</v>
      </c>
      <c r="AV1861" s="256">
        <v>10000011</v>
      </c>
      <c r="AW1861" s="256">
        <v>77001801</v>
      </c>
      <c r="AX1861" s="264" t="s">
        <v>164</v>
      </c>
      <c r="AY1861" s="258">
        <v>0</v>
      </c>
      <c r="AZ1861" s="259">
        <v>0</v>
      </c>
      <c r="BA1861" s="259">
        <v>0</v>
      </c>
      <c r="BB1861" s="270" t="s">
        <v>2668</v>
      </c>
      <c r="BC1861" s="258">
        <v>0</v>
      </c>
      <c r="BD1861" s="258">
        <v>0</v>
      </c>
      <c r="BE1861" s="258">
        <v>0</v>
      </c>
      <c r="BF1861" s="258">
        <v>0</v>
      </c>
      <c r="BG1861" s="258">
        <v>0</v>
      </c>
      <c r="BH1861" s="258">
        <v>0</v>
      </c>
      <c r="BI1861" s="260">
        <v>0</v>
      </c>
      <c r="BJ1861" s="263">
        <v>0</v>
      </c>
      <c r="BK1861" s="263">
        <v>0</v>
      </c>
      <c r="BL1861" s="263">
        <v>0</v>
      </c>
      <c r="BM1861" s="263">
        <v>0</v>
      </c>
      <c r="BN1861" s="263">
        <v>0</v>
      </c>
      <c r="BO1861" s="263">
        <v>0</v>
      </c>
      <c r="BP1861" s="263">
        <v>0</v>
      </c>
      <c r="BQ1861" s="46">
        <v>0</v>
      </c>
    </row>
    <row r="1862" ht="19.5" customHeight="1" spans="3:69">
      <c r="C1862" s="256">
        <v>77001809</v>
      </c>
      <c r="D1862" s="257" t="s">
        <v>2669</v>
      </c>
      <c r="E1862" s="256">
        <v>1</v>
      </c>
      <c r="F1862" s="256">
        <v>80004009</v>
      </c>
      <c r="G1862" s="256">
        <v>0</v>
      </c>
      <c r="H1862" s="259">
        <v>0</v>
      </c>
      <c r="I1862" s="256">
        <v>1</v>
      </c>
      <c r="J1862" s="256">
        <v>0</v>
      </c>
      <c r="K1862" s="256">
        <v>0</v>
      </c>
      <c r="L1862" s="258">
        <v>0</v>
      </c>
      <c r="M1862" s="258">
        <v>0</v>
      </c>
      <c r="N1862" s="258">
        <v>2</v>
      </c>
      <c r="O1862" s="258">
        <v>16</v>
      </c>
      <c r="P1862" s="258">
        <v>5</v>
      </c>
      <c r="Q1862" s="258">
        <v>0</v>
      </c>
      <c r="R1862" s="263">
        <v>0</v>
      </c>
      <c r="S1862" s="258">
        <v>0</v>
      </c>
      <c r="T1862" s="258">
        <v>1</v>
      </c>
      <c r="U1862" s="258">
        <v>2</v>
      </c>
      <c r="V1862" s="258">
        <v>0</v>
      </c>
      <c r="W1862" s="258">
        <v>1</v>
      </c>
      <c r="X1862" s="258">
        <v>0</v>
      </c>
      <c r="Y1862" s="258">
        <v>0</v>
      </c>
      <c r="Z1862" s="258">
        <v>0</v>
      </c>
      <c r="AA1862" s="258">
        <v>0</v>
      </c>
      <c r="AB1862" s="258">
        <v>0</v>
      </c>
      <c r="AC1862" s="258">
        <v>1</v>
      </c>
      <c r="AD1862" s="258">
        <v>0</v>
      </c>
      <c r="AE1862" s="258">
        <v>1</v>
      </c>
      <c r="AF1862" s="258">
        <v>2</v>
      </c>
      <c r="AG1862" s="263">
        <v>0</v>
      </c>
      <c r="AH1862" s="263">
        <v>2</v>
      </c>
      <c r="AI1862" s="263">
        <v>0</v>
      </c>
      <c r="AJ1862" s="263">
        <v>2</v>
      </c>
      <c r="AK1862" s="258">
        <v>0</v>
      </c>
      <c r="AL1862" s="258">
        <v>0</v>
      </c>
      <c r="AM1862" s="258">
        <v>0</v>
      </c>
      <c r="AN1862" s="258">
        <v>3</v>
      </c>
      <c r="AO1862" s="258">
        <v>5000</v>
      </c>
      <c r="AP1862" s="258">
        <v>1</v>
      </c>
      <c r="AQ1862" s="258">
        <v>10</v>
      </c>
      <c r="AR1862" s="266">
        <v>0</v>
      </c>
      <c r="AS1862" s="325" t="s">
        <v>2670</v>
      </c>
      <c r="AT1862" s="257" t="s">
        <v>163</v>
      </c>
      <c r="AU1862" s="258" t="s">
        <v>353</v>
      </c>
      <c r="AV1862" s="256">
        <v>10000007</v>
      </c>
      <c r="AW1862" s="326" t="s">
        <v>2651</v>
      </c>
      <c r="AX1862" s="257" t="s">
        <v>384</v>
      </c>
      <c r="AY1862" s="258" t="s">
        <v>2671</v>
      </c>
      <c r="AZ1862" s="259">
        <v>0</v>
      </c>
      <c r="BA1862" s="259">
        <v>1</v>
      </c>
      <c r="BB1862" s="270" t="s">
        <v>2672</v>
      </c>
      <c r="BC1862" s="258">
        <v>0</v>
      </c>
      <c r="BD1862" s="258">
        <v>0</v>
      </c>
      <c r="BE1862" s="258">
        <v>0</v>
      </c>
      <c r="BF1862" s="258">
        <v>0</v>
      </c>
      <c r="BG1862" s="258">
        <v>0</v>
      </c>
      <c r="BH1862" s="258">
        <v>0</v>
      </c>
      <c r="BI1862" s="260">
        <v>0</v>
      </c>
      <c r="BJ1862" s="263">
        <v>0</v>
      </c>
      <c r="BK1862" s="263">
        <v>0</v>
      </c>
      <c r="BL1862" s="263">
        <v>0</v>
      </c>
      <c r="BM1862" s="263">
        <v>0</v>
      </c>
      <c r="BN1862" s="263">
        <v>0</v>
      </c>
      <c r="BO1862" s="263">
        <v>0</v>
      </c>
      <c r="BP1862" s="263">
        <v>0</v>
      </c>
      <c r="BQ1862" s="46">
        <v>0</v>
      </c>
    </row>
    <row r="1863" ht="19.5" customHeight="1" spans="3:69">
      <c r="C1863" s="63">
        <v>77001901</v>
      </c>
      <c r="D1863" s="57" t="s">
        <v>2673</v>
      </c>
      <c r="E1863" s="58">
        <v>1</v>
      </c>
      <c r="F1863" s="58">
        <v>0</v>
      </c>
      <c r="G1863" s="58">
        <v>0</v>
      </c>
      <c r="H1863" s="64">
        <v>0</v>
      </c>
      <c r="I1863" s="63">
        <v>1</v>
      </c>
      <c r="J1863" s="58">
        <v>0</v>
      </c>
      <c r="K1863" s="58">
        <v>0</v>
      </c>
      <c r="L1863" s="58">
        <v>0</v>
      </c>
      <c r="M1863" s="58">
        <v>0</v>
      </c>
      <c r="N1863" s="58">
        <v>2</v>
      </c>
      <c r="O1863" s="58">
        <v>3</v>
      </c>
      <c r="P1863" s="58">
        <v>0.4</v>
      </c>
      <c r="Q1863" s="58">
        <v>0</v>
      </c>
      <c r="R1863" s="66">
        <v>0</v>
      </c>
      <c r="S1863" s="58">
        <v>0</v>
      </c>
      <c r="T1863" s="58">
        <v>1</v>
      </c>
      <c r="U1863" s="58">
        <v>1</v>
      </c>
      <c r="V1863" s="58">
        <v>0</v>
      </c>
      <c r="W1863" s="58">
        <v>0</v>
      </c>
      <c r="X1863" s="58">
        <v>0</v>
      </c>
      <c r="Y1863" s="58">
        <v>1</v>
      </c>
      <c r="Z1863" s="58">
        <v>0</v>
      </c>
      <c r="AA1863" s="58">
        <v>0</v>
      </c>
      <c r="AB1863" s="58">
        <v>0</v>
      </c>
      <c r="AC1863" s="58">
        <v>0</v>
      </c>
      <c r="AD1863" s="58">
        <v>14</v>
      </c>
      <c r="AE1863" s="58">
        <v>1</v>
      </c>
      <c r="AF1863" s="58">
        <v>3</v>
      </c>
      <c r="AG1863" s="66">
        <v>0</v>
      </c>
      <c r="AH1863" s="66">
        <v>1</v>
      </c>
      <c r="AI1863" s="66">
        <v>0</v>
      </c>
      <c r="AJ1863" s="66">
        <v>1.5</v>
      </c>
      <c r="AK1863" s="58">
        <v>0</v>
      </c>
      <c r="AL1863" s="58">
        <v>0</v>
      </c>
      <c r="AM1863" s="58">
        <v>0</v>
      </c>
      <c r="AN1863" s="58">
        <v>0.2</v>
      </c>
      <c r="AO1863" s="58">
        <v>300</v>
      </c>
      <c r="AP1863" s="58">
        <v>0</v>
      </c>
      <c r="AQ1863" s="58">
        <v>0</v>
      </c>
      <c r="AR1863" s="302" t="s">
        <v>2674</v>
      </c>
      <c r="AS1863" s="58">
        <v>0</v>
      </c>
      <c r="AT1863" s="57" t="s">
        <v>162</v>
      </c>
      <c r="AU1863" s="58" t="s">
        <v>353</v>
      </c>
      <c r="AV1863" s="63">
        <v>0</v>
      </c>
      <c r="AW1863" s="63">
        <v>77001901</v>
      </c>
      <c r="AX1863" s="57" t="s">
        <v>502</v>
      </c>
      <c r="AY1863" s="58">
        <v>0</v>
      </c>
      <c r="AZ1863" s="64">
        <v>0</v>
      </c>
      <c r="BA1863" s="64">
        <v>0</v>
      </c>
      <c r="BB1863" s="110" t="s">
        <v>2675</v>
      </c>
      <c r="BC1863" s="58">
        <v>0</v>
      </c>
      <c r="BD1863" s="58">
        <v>0</v>
      </c>
      <c r="BE1863" s="58">
        <v>0</v>
      </c>
      <c r="BF1863" s="58">
        <v>0</v>
      </c>
      <c r="BG1863" s="58">
        <v>0</v>
      </c>
      <c r="BH1863" s="58">
        <v>0</v>
      </c>
      <c r="BI1863" s="87">
        <v>0</v>
      </c>
      <c r="BJ1863" s="66">
        <v>0</v>
      </c>
      <c r="BK1863" s="66">
        <v>0</v>
      </c>
      <c r="BL1863" s="66">
        <v>0</v>
      </c>
      <c r="BM1863" s="66">
        <v>0</v>
      </c>
      <c r="BN1863" s="66">
        <v>0</v>
      </c>
      <c r="BO1863" s="66">
        <v>1</v>
      </c>
      <c r="BP1863" s="66">
        <v>77001902</v>
      </c>
      <c r="BQ1863" s="46">
        <v>0</v>
      </c>
    </row>
    <row r="1864" ht="19.5" customHeight="1" spans="3:69">
      <c r="C1864" s="63">
        <v>77001902</v>
      </c>
      <c r="D1864" s="57" t="s">
        <v>392</v>
      </c>
      <c r="E1864" s="63">
        <v>1</v>
      </c>
      <c r="F1864" s="58">
        <v>0</v>
      </c>
      <c r="G1864" s="63">
        <v>0</v>
      </c>
      <c r="H1864" s="64">
        <v>0</v>
      </c>
      <c r="I1864" s="63">
        <v>1</v>
      </c>
      <c r="J1864" s="63">
        <v>0</v>
      </c>
      <c r="K1864" s="63">
        <v>0</v>
      </c>
      <c r="L1864" s="58">
        <v>0</v>
      </c>
      <c r="M1864" s="58">
        <v>0</v>
      </c>
      <c r="N1864" s="58">
        <v>2</v>
      </c>
      <c r="O1864" s="58">
        <v>3</v>
      </c>
      <c r="P1864" s="58">
        <v>0.2</v>
      </c>
      <c r="Q1864" s="58">
        <v>0</v>
      </c>
      <c r="R1864" s="66">
        <v>0</v>
      </c>
      <c r="S1864" s="58">
        <v>0</v>
      </c>
      <c r="T1864" s="58">
        <v>1</v>
      </c>
      <c r="U1864" s="58">
        <v>1</v>
      </c>
      <c r="V1864" s="58">
        <v>0</v>
      </c>
      <c r="W1864" s="58">
        <v>0</v>
      </c>
      <c r="X1864" s="58">
        <v>0</v>
      </c>
      <c r="Y1864" s="58">
        <v>0</v>
      </c>
      <c r="Z1864" s="58">
        <v>0</v>
      </c>
      <c r="AA1864" s="58">
        <v>0</v>
      </c>
      <c r="AB1864" s="58">
        <v>0</v>
      </c>
      <c r="AC1864" s="58">
        <v>1</v>
      </c>
      <c r="AD1864" s="58">
        <v>0</v>
      </c>
      <c r="AE1864" s="58">
        <v>1</v>
      </c>
      <c r="AF1864" s="58">
        <v>2</v>
      </c>
      <c r="AG1864" s="66">
        <v>0</v>
      </c>
      <c r="AH1864" s="66">
        <v>1</v>
      </c>
      <c r="AI1864" s="66">
        <v>0</v>
      </c>
      <c r="AJ1864" s="66">
        <v>3</v>
      </c>
      <c r="AK1864" s="58">
        <v>0</v>
      </c>
      <c r="AL1864" s="58">
        <v>0</v>
      </c>
      <c r="AM1864" s="58">
        <v>0</v>
      </c>
      <c r="AN1864" s="58">
        <v>0.3</v>
      </c>
      <c r="AO1864" s="58">
        <v>300</v>
      </c>
      <c r="AP1864" s="58">
        <v>0</v>
      </c>
      <c r="AQ1864" s="58">
        <v>0</v>
      </c>
      <c r="AR1864" s="66">
        <v>0</v>
      </c>
      <c r="AS1864" s="74">
        <v>0</v>
      </c>
      <c r="AT1864" s="57" t="s">
        <v>162</v>
      </c>
      <c r="AU1864" s="58">
        <v>0</v>
      </c>
      <c r="AV1864" s="63">
        <v>0</v>
      </c>
      <c r="AW1864" s="63">
        <v>0</v>
      </c>
      <c r="AX1864" s="57" t="s">
        <v>348</v>
      </c>
      <c r="AY1864" s="323" t="s">
        <v>2676</v>
      </c>
      <c r="AZ1864" s="64">
        <v>0</v>
      </c>
      <c r="BA1864" s="64">
        <v>0</v>
      </c>
      <c r="BB1864" s="81" t="s">
        <v>2677</v>
      </c>
      <c r="BC1864" s="58">
        <v>0</v>
      </c>
      <c r="BD1864" s="58">
        <v>0</v>
      </c>
      <c r="BE1864" s="58">
        <v>0</v>
      </c>
      <c r="BF1864" s="58">
        <v>0</v>
      </c>
      <c r="BG1864" s="58">
        <v>0</v>
      </c>
      <c r="BH1864" s="58">
        <v>0</v>
      </c>
      <c r="BI1864" s="87">
        <v>0</v>
      </c>
      <c r="BJ1864" s="66">
        <v>0</v>
      </c>
      <c r="BK1864" s="66">
        <v>0</v>
      </c>
      <c r="BL1864" s="66">
        <v>0</v>
      </c>
      <c r="BM1864" s="66">
        <v>0</v>
      </c>
      <c r="BN1864" s="66">
        <v>0</v>
      </c>
      <c r="BO1864" s="66">
        <v>1</v>
      </c>
      <c r="BP1864" s="66">
        <v>77001904</v>
      </c>
      <c r="BQ1864" s="46">
        <v>0</v>
      </c>
    </row>
    <row r="1865" ht="19.5" customHeight="1" spans="3:69">
      <c r="C1865" s="63">
        <v>77001903</v>
      </c>
      <c r="D1865" s="57" t="s">
        <v>496</v>
      </c>
      <c r="E1865" s="58">
        <v>1</v>
      </c>
      <c r="F1865" s="58">
        <v>0</v>
      </c>
      <c r="G1865" s="58">
        <v>0</v>
      </c>
      <c r="H1865" s="64">
        <v>0</v>
      </c>
      <c r="I1865" s="63">
        <v>1</v>
      </c>
      <c r="J1865" s="63">
        <v>0</v>
      </c>
      <c r="K1865" s="63">
        <v>0</v>
      </c>
      <c r="L1865" s="58">
        <v>0</v>
      </c>
      <c r="M1865" s="58">
        <v>0</v>
      </c>
      <c r="N1865" s="58">
        <v>2</v>
      </c>
      <c r="O1865" s="58">
        <v>1</v>
      </c>
      <c r="P1865" s="58">
        <v>1</v>
      </c>
      <c r="Q1865" s="58">
        <v>1</v>
      </c>
      <c r="R1865" s="66">
        <v>1</v>
      </c>
      <c r="S1865" s="58">
        <v>0</v>
      </c>
      <c r="T1865" s="58">
        <v>1</v>
      </c>
      <c r="U1865" s="58">
        <v>1</v>
      </c>
      <c r="V1865" s="58">
        <v>0</v>
      </c>
      <c r="W1865" s="58">
        <v>0.8</v>
      </c>
      <c r="X1865" s="58">
        <v>0</v>
      </c>
      <c r="Y1865" s="58">
        <v>0</v>
      </c>
      <c r="Z1865" s="58">
        <v>0</v>
      </c>
      <c r="AA1865" s="58">
        <v>0</v>
      </c>
      <c r="AB1865" s="58">
        <v>0</v>
      </c>
      <c r="AC1865" s="58">
        <v>1</v>
      </c>
      <c r="AD1865" s="58">
        <v>10</v>
      </c>
      <c r="AE1865" s="58">
        <v>2</v>
      </c>
      <c r="AF1865" s="58" t="s">
        <v>661</v>
      </c>
      <c r="AG1865" s="66">
        <v>0</v>
      </c>
      <c r="AH1865" s="66">
        <v>2</v>
      </c>
      <c r="AI1865" s="66">
        <v>0</v>
      </c>
      <c r="AJ1865" s="66">
        <v>1.5</v>
      </c>
      <c r="AK1865" s="58">
        <v>0</v>
      </c>
      <c r="AL1865" s="58">
        <v>0.5</v>
      </c>
      <c r="AM1865" s="58">
        <v>0</v>
      </c>
      <c r="AN1865" s="58">
        <v>0.5</v>
      </c>
      <c r="AO1865" s="58">
        <v>500</v>
      </c>
      <c r="AP1865" s="58">
        <v>0</v>
      </c>
      <c r="AQ1865" s="58">
        <v>15</v>
      </c>
      <c r="AR1865" s="66">
        <v>0</v>
      </c>
      <c r="AS1865" s="294" t="s">
        <v>2678</v>
      </c>
      <c r="AT1865" s="57" t="s">
        <v>163</v>
      </c>
      <c r="AU1865" s="58" t="s">
        <v>173</v>
      </c>
      <c r="AV1865" s="63">
        <v>0</v>
      </c>
      <c r="AW1865" s="63">
        <v>0</v>
      </c>
      <c r="AX1865" s="272" t="s">
        <v>174</v>
      </c>
      <c r="AY1865" s="58">
        <v>0</v>
      </c>
      <c r="AZ1865" s="64">
        <v>0</v>
      </c>
      <c r="BA1865" s="64">
        <v>0</v>
      </c>
      <c r="BB1865" s="81" t="s">
        <v>2679</v>
      </c>
      <c r="BC1865" s="58">
        <v>0</v>
      </c>
      <c r="BD1865" s="58">
        <v>0</v>
      </c>
      <c r="BE1865" s="58">
        <v>0</v>
      </c>
      <c r="BF1865" s="58">
        <v>0</v>
      </c>
      <c r="BG1865" s="58">
        <v>0</v>
      </c>
      <c r="BH1865" s="58">
        <v>0</v>
      </c>
      <c r="BI1865" s="87">
        <v>0</v>
      </c>
      <c r="BJ1865" s="66">
        <v>0</v>
      </c>
      <c r="BK1865" s="66">
        <v>0</v>
      </c>
      <c r="BL1865" s="66">
        <v>0</v>
      </c>
      <c r="BM1865" s="66">
        <v>0</v>
      </c>
      <c r="BN1865" s="66">
        <v>0</v>
      </c>
      <c r="BO1865" s="66">
        <v>0</v>
      </c>
      <c r="BP1865" s="66">
        <v>0</v>
      </c>
      <c r="BQ1865" s="46">
        <v>0</v>
      </c>
    </row>
    <row r="1866" ht="20.1" customHeight="1" spans="3:69">
      <c r="C1866" s="63">
        <v>77001904</v>
      </c>
      <c r="D1866" s="57" t="s">
        <v>2565</v>
      </c>
      <c r="E1866" s="58">
        <v>1</v>
      </c>
      <c r="F1866" s="58">
        <v>0</v>
      </c>
      <c r="G1866" s="58">
        <v>0</v>
      </c>
      <c r="H1866" s="64">
        <v>0</v>
      </c>
      <c r="I1866" s="63">
        <v>1</v>
      </c>
      <c r="J1866" s="63">
        <v>0</v>
      </c>
      <c r="K1866" s="63">
        <v>0</v>
      </c>
      <c r="L1866" s="58">
        <v>0</v>
      </c>
      <c r="M1866" s="58">
        <v>0</v>
      </c>
      <c r="N1866" s="58">
        <v>2</v>
      </c>
      <c r="O1866" s="58">
        <v>3</v>
      </c>
      <c r="P1866" s="58">
        <v>0.2</v>
      </c>
      <c r="Q1866" s="58">
        <v>0</v>
      </c>
      <c r="R1866" s="66">
        <v>0</v>
      </c>
      <c r="S1866" s="58">
        <v>0</v>
      </c>
      <c r="T1866" s="58">
        <v>1</v>
      </c>
      <c r="U1866" s="58">
        <v>1</v>
      </c>
      <c r="V1866" s="58">
        <v>0</v>
      </c>
      <c r="W1866" s="58">
        <v>2</v>
      </c>
      <c r="X1866" s="58">
        <v>0</v>
      </c>
      <c r="Y1866" s="58">
        <v>1</v>
      </c>
      <c r="Z1866" s="58">
        <v>0</v>
      </c>
      <c r="AA1866" s="58">
        <v>0</v>
      </c>
      <c r="AB1866" s="58">
        <v>0</v>
      </c>
      <c r="AC1866" s="58">
        <v>1</v>
      </c>
      <c r="AD1866" s="58">
        <v>0</v>
      </c>
      <c r="AE1866" s="58">
        <v>1</v>
      </c>
      <c r="AF1866" s="58">
        <v>5</v>
      </c>
      <c r="AG1866" s="66">
        <v>0</v>
      </c>
      <c r="AH1866" s="66">
        <v>1</v>
      </c>
      <c r="AI1866" s="66">
        <v>0</v>
      </c>
      <c r="AJ1866" s="66">
        <v>3</v>
      </c>
      <c r="AK1866" s="58">
        <v>0</v>
      </c>
      <c r="AL1866" s="58">
        <v>2.1</v>
      </c>
      <c r="AM1866" s="58">
        <v>0</v>
      </c>
      <c r="AN1866" s="58">
        <v>0.9</v>
      </c>
      <c r="AO1866" s="58">
        <v>3000</v>
      </c>
      <c r="AP1866" s="58">
        <v>1</v>
      </c>
      <c r="AQ1866" s="58">
        <v>0</v>
      </c>
      <c r="AR1866" s="66">
        <v>0</v>
      </c>
      <c r="AS1866" s="294" t="s">
        <v>2680</v>
      </c>
      <c r="AT1866" s="57" t="s">
        <v>218</v>
      </c>
      <c r="AU1866" s="58" t="s">
        <v>173</v>
      </c>
      <c r="AV1866" s="63">
        <v>0</v>
      </c>
      <c r="AW1866" s="63">
        <v>77001902</v>
      </c>
      <c r="AX1866" s="62" t="s">
        <v>164</v>
      </c>
      <c r="AY1866" s="58">
        <v>0</v>
      </c>
      <c r="AZ1866" s="64">
        <v>0</v>
      </c>
      <c r="BA1866" s="64">
        <v>0</v>
      </c>
      <c r="BB1866" s="81" t="s">
        <v>2681</v>
      </c>
      <c r="BC1866" s="58">
        <v>0</v>
      </c>
      <c r="BD1866" s="58">
        <v>0</v>
      </c>
      <c r="BE1866" s="58">
        <v>0</v>
      </c>
      <c r="BF1866" s="58">
        <v>0</v>
      </c>
      <c r="BG1866" s="58">
        <v>0</v>
      </c>
      <c r="BH1866" s="58">
        <v>0</v>
      </c>
      <c r="BI1866" s="87">
        <v>0</v>
      </c>
      <c r="BJ1866" s="66">
        <v>0</v>
      </c>
      <c r="BK1866" s="66">
        <v>0</v>
      </c>
      <c r="BL1866" s="66">
        <v>0</v>
      </c>
      <c r="BM1866" s="66">
        <v>0</v>
      </c>
      <c r="BN1866" s="66">
        <v>0</v>
      </c>
      <c r="BO1866" s="66">
        <v>0</v>
      </c>
      <c r="BP1866" s="66">
        <v>0</v>
      </c>
      <c r="BQ1866" s="46">
        <v>0</v>
      </c>
    </row>
    <row r="1867" ht="19.5" customHeight="1" spans="3:69">
      <c r="C1867" s="63">
        <v>77001905</v>
      </c>
      <c r="D1867" s="57" t="s">
        <v>2682</v>
      </c>
      <c r="E1867" s="63">
        <v>1</v>
      </c>
      <c r="F1867" s="58">
        <v>0</v>
      </c>
      <c r="G1867" s="63">
        <v>0</v>
      </c>
      <c r="H1867" s="64">
        <v>0</v>
      </c>
      <c r="I1867" s="63">
        <v>1</v>
      </c>
      <c r="J1867" s="63">
        <v>0</v>
      </c>
      <c r="K1867" s="63">
        <v>0</v>
      </c>
      <c r="L1867" s="58">
        <v>0</v>
      </c>
      <c r="M1867" s="58">
        <v>0</v>
      </c>
      <c r="N1867" s="87">
        <v>2</v>
      </c>
      <c r="O1867" s="58">
        <v>2</v>
      </c>
      <c r="P1867" s="58">
        <v>0.6</v>
      </c>
      <c r="Q1867" s="58">
        <v>0</v>
      </c>
      <c r="R1867" s="66">
        <v>0</v>
      </c>
      <c r="S1867" s="58">
        <v>0</v>
      </c>
      <c r="T1867" s="58">
        <v>1</v>
      </c>
      <c r="U1867" s="58">
        <v>1</v>
      </c>
      <c r="V1867" s="58">
        <v>0</v>
      </c>
      <c r="W1867" s="58">
        <v>0</v>
      </c>
      <c r="X1867" s="58">
        <v>0</v>
      </c>
      <c r="Y1867" s="58">
        <v>0</v>
      </c>
      <c r="Z1867" s="58">
        <v>0</v>
      </c>
      <c r="AA1867" s="58">
        <v>0</v>
      </c>
      <c r="AB1867" s="87">
        <v>0</v>
      </c>
      <c r="AC1867" s="58">
        <v>1</v>
      </c>
      <c r="AD1867" s="58">
        <v>60</v>
      </c>
      <c r="AE1867" s="58">
        <v>1</v>
      </c>
      <c r="AF1867" s="58">
        <v>2</v>
      </c>
      <c r="AG1867" s="66">
        <v>1</v>
      </c>
      <c r="AH1867" s="66">
        <v>1</v>
      </c>
      <c r="AI1867" s="66">
        <v>0</v>
      </c>
      <c r="AJ1867" s="66">
        <v>0</v>
      </c>
      <c r="AK1867" s="58">
        <v>0</v>
      </c>
      <c r="AL1867" s="58">
        <v>0</v>
      </c>
      <c r="AM1867" s="58">
        <v>0</v>
      </c>
      <c r="AN1867" s="58">
        <v>0</v>
      </c>
      <c r="AO1867" s="58">
        <v>1000</v>
      </c>
      <c r="AP1867" s="58">
        <v>0</v>
      </c>
      <c r="AQ1867" s="58">
        <v>0</v>
      </c>
      <c r="AR1867" s="66">
        <v>0</v>
      </c>
      <c r="AS1867" s="294" t="s">
        <v>2683</v>
      </c>
      <c r="AT1867" s="62" t="s">
        <v>218</v>
      </c>
      <c r="AU1867" s="58" t="s">
        <v>360</v>
      </c>
      <c r="AV1867" s="63">
        <v>0</v>
      </c>
      <c r="AW1867" s="63">
        <v>0</v>
      </c>
      <c r="AX1867" s="57" t="s">
        <v>348</v>
      </c>
      <c r="AY1867" s="58" t="s">
        <v>2684</v>
      </c>
      <c r="AZ1867" s="64">
        <v>0</v>
      </c>
      <c r="BA1867" s="64">
        <v>0</v>
      </c>
      <c r="BB1867" s="81" t="s">
        <v>2685</v>
      </c>
      <c r="BC1867" s="58">
        <v>0</v>
      </c>
      <c r="BD1867" s="58">
        <v>0</v>
      </c>
      <c r="BE1867" s="58">
        <v>0</v>
      </c>
      <c r="BF1867" s="58">
        <v>0</v>
      </c>
      <c r="BG1867" s="58">
        <v>0</v>
      </c>
      <c r="BH1867" s="58">
        <v>0</v>
      </c>
      <c r="BI1867" s="87">
        <v>0</v>
      </c>
      <c r="BJ1867" s="66">
        <v>0</v>
      </c>
      <c r="BK1867" s="66">
        <v>0</v>
      </c>
      <c r="BL1867" s="66">
        <v>0</v>
      </c>
      <c r="BM1867" s="66">
        <v>0</v>
      </c>
      <c r="BN1867" s="66">
        <v>0</v>
      </c>
      <c r="BO1867" s="66">
        <v>0</v>
      </c>
      <c r="BP1867" s="66">
        <v>0</v>
      </c>
      <c r="BQ1867" s="46">
        <v>0</v>
      </c>
    </row>
    <row r="1868" ht="20.1" customHeight="1" spans="3:69">
      <c r="C1868" s="63">
        <v>77001906</v>
      </c>
      <c r="D1868" s="57" t="s">
        <v>2686</v>
      </c>
      <c r="E1868" s="58">
        <v>1</v>
      </c>
      <c r="F1868" s="58">
        <v>0</v>
      </c>
      <c r="G1868" s="58">
        <v>0</v>
      </c>
      <c r="H1868" s="64">
        <v>0</v>
      </c>
      <c r="I1868" s="63">
        <v>1</v>
      </c>
      <c r="J1868" s="63">
        <v>0</v>
      </c>
      <c r="K1868" s="63">
        <v>0</v>
      </c>
      <c r="L1868" s="58">
        <v>0</v>
      </c>
      <c r="M1868" s="58">
        <v>0</v>
      </c>
      <c r="N1868" s="58">
        <v>2</v>
      </c>
      <c r="O1868" s="58">
        <v>1</v>
      </c>
      <c r="P1868" s="58">
        <v>0.2</v>
      </c>
      <c r="Q1868" s="58">
        <v>0</v>
      </c>
      <c r="R1868" s="66">
        <v>0</v>
      </c>
      <c r="S1868" s="58">
        <v>0</v>
      </c>
      <c r="T1868" s="58">
        <v>1</v>
      </c>
      <c r="U1868" s="58">
        <v>1</v>
      </c>
      <c r="V1868" s="58">
        <v>0</v>
      </c>
      <c r="W1868" s="58">
        <v>0</v>
      </c>
      <c r="X1868" s="58">
        <v>0</v>
      </c>
      <c r="Y1868" s="58">
        <v>1</v>
      </c>
      <c r="Z1868" s="58">
        <v>0</v>
      </c>
      <c r="AA1868" s="58">
        <v>0</v>
      </c>
      <c r="AB1868" s="58">
        <v>0</v>
      </c>
      <c r="AC1868" s="58">
        <v>1</v>
      </c>
      <c r="AD1868" s="58">
        <v>24</v>
      </c>
      <c r="AE1868" s="58">
        <v>1</v>
      </c>
      <c r="AF1868" s="58">
        <v>3</v>
      </c>
      <c r="AG1868" s="66">
        <v>0</v>
      </c>
      <c r="AH1868" s="66">
        <v>1</v>
      </c>
      <c r="AI1868" s="66">
        <v>0</v>
      </c>
      <c r="AJ1868" s="66">
        <v>3</v>
      </c>
      <c r="AK1868" s="58">
        <v>0</v>
      </c>
      <c r="AL1868" s="58">
        <v>0</v>
      </c>
      <c r="AM1868" s="58">
        <v>0</v>
      </c>
      <c r="AN1868" s="58">
        <v>0</v>
      </c>
      <c r="AO1868" s="58">
        <v>0</v>
      </c>
      <c r="AP1868" s="58">
        <v>0</v>
      </c>
      <c r="AQ1868" s="58">
        <v>0</v>
      </c>
      <c r="AR1868" s="293" t="s">
        <v>2687</v>
      </c>
      <c r="AS1868" s="74">
        <v>0</v>
      </c>
      <c r="AT1868" s="57" t="s">
        <v>162</v>
      </c>
      <c r="AU1868" s="58" t="s">
        <v>173</v>
      </c>
      <c r="AV1868" s="63">
        <v>0</v>
      </c>
      <c r="AW1868" s="63">
        <v>77001901</v>
      </c>
      <c r="AX1868" s="62" t="s">
        <v>164</v>
      </c>
      <c r="AY1868" s="58">
        <v>0</v>
      </c>
      <c r="AZ1868" s="64">
        <v>0</v>
      </c>
      <c r="BA1868" s="64">
        <v>0</v>
      </c>
      <c r="BB1868" s="81" t="s">
        <v>2688</v>
      </c>
      <c r="BC1868" s="58">
        <v>0</v>
      </c>
      <c r="BD1868" s="58">
        <v>0</v>
      </c>
      <c r="BE1868" s="58">
        <v>0</v>
      </c>
      <c r="BF1868" s="58">
        <v>0</v>
      </c>
      <c r="BG1868" s="58">
        <v>0</v>
      </c>
      <c r="BH1868" s="58">
        <v>0</v>
      </c>
      <c r="BI1868" s="87">
        <v>0</v>
      </c>
      <c r="BJ1868" s="66">
        <v>0</v>
      </c>
      <c r="BK1868" s="66">
        <v>0</v>
      </c>
      <c r="BL1868" s="66">
        <v>0</v>
      </c>
      <c r="BM1868" s="66">
        <v>0</v>
      </c>
      <c r="BN1868" s="66">
        <v>0</v>
      </c>
      <c r="BO1868" s="66">
        <v>0</v>
      </c>
      <c r="BP1868" s="66">
        <v>0</v>
      </c>
      <c r="BQ1868" s="46">
        <v>0</v>
      </c>
    </row>
    <row r="1869" ht="19.5" customHeight="1" spans="3:69">
      <c r="C1869" s="63">
        <v>77001907</v>
      </c>
      <c r="D1869" s="57" t="s">
        <v>2689</v>
      </c>
      <c r="E1869" s="58">
        <v>1</v>
      </c>
      <c r="F1869" s="58">
        <v>0</v>
      </c>
      <c r="G1869" s="58">
        <v>0</v>
      </c>
      <c r="H1869" s="64">
        <v>0</v>
      </c>
      <c r="I1869" s="63">
        <v>1</v>
      </c>
      <c r="J1869" s="63">
        <v>0</v>
      </c>
      <c r="K1869" s="63">
        <v>0</v>
      </c>
      <c r="L1869" s="58">
        <v>0</v>
      </c>
      <c r="M1869" s="58">
        <v>0</v>
      </c>
      <c r="N1869" s="58">
        <v>2</v>
      </c>
      <c r="O1869" s="58">
        <v>16</v>
      </c>
      <c r="P1869" s="58">
        <v>6</v>
      </c>
      <c r="Q1869" s="58">
        <v>0</v>
      </c>
      <c r="R1869" s="66">
        <v>0</v>
      </c>
      <c r="S1869" s="58">
        <v>0</v>
      </c>
      <c r="T1869" s="58">
        <v>1</v>
      </c>
      <c r="U1869" s="58">
        <v>1</v>
      </c>
      <c r="V1869" s="58">
        <v>0</v>
      </c>
      <c r="W1869" s="58">
        <v>0</v>
      </c>
      <c r="X1869" s="58">
        <v>0</v>
      </c>
      <c r="Y1869" s="58">
        <v>0</v>
      </c>
      <c r="Z1869" s="58">
        <v>0</v>
      </c>
      <c r="AA1869" s="58">
        <v>0</v>
      </c>
      <c r="AB1869" s="58">
        <v>0</v>
      </c>
      <c r="AC1869" s="58">
        <v>1</v>
      </c>
      <c r="AD1869" s="58">
        <v>0</v>
      </c>
      <c r="AE1869" s="58">
        <v>2</v>
      </c>
      <c r="AF1869" s="58" t="s">
        <v>661</v>
      </c>
      <c r="AG1869" s="66">
        <v>0</v>
      </c>
      <c r="AH1869" s="66">
        <v>2</v>
      </c>
      <c r="AI1869" s="66">
        <v>0</v>
      </c>
      <c r="AJ1869" s="66">
        <v>1.5</v>
      </c>
      <c r="AK1869" s="58">
        <v>0</v>
      </c>
      <c r="AL1869" s="58">
        <v>0</v>
      </c>
      <c r="AM1869" s="58">
        <v>0</v>
      </c>
      <c r="AN1869" s="58">
        <v>0.3</v>
      </c>
      <c r="AO1869" s="58">
        <v>300</v>
      </c>
      <c r="AP1869" s="58">
        <v>0</v>
      </c>
      <c r="AQ1869" s="58">
        <v>15</v>
      </c>
      <c r="AR1869" s="66">
        <v>97009010</v>
      </c>
      <c r="AS1869" s="74">
        <v>0</v>
      </c>
      <c r="AT1869" s="57" t="s">
        <v>163</v>
      </c>
      <c r="AU1869" s="58" t="s">
        <v>173</v>
      </c>
      <c r="AV1869" s="63">
        <v>0</v>
      </c>
      <c r="AW1869" s="63">
        <v>0</v>
      </c>
      <c r="AX1869" s="272" t="s">
        <v>174</v>
      </c>
      <c r="AY1869" s="58">
        <v>1</v>
      </c>
      <c r="AZ1869" s="64">
        <v>0</v>
      </c>
      <c r="BA1869" s="64">
        <v>0</v>
      </c>
      <c r="BB1869" s="81" t="s">
        <v>2690</v>
      </c>
      <c r="BC1869" s="58">
        <v>0</v>
      </c>
      <c r="BD1869" s="58">
        <v>0</v>
      </c>
      <c r="BE1869" s="58">
        <v>0</v>
      </c>
      <c r="BF1869" s="58">
        <v>0</v>
      </c>
      <c r="BG1869" s="58">
        <v>0</v>
      </c>
      <c r="BH1869" s="58">
        <v>0</v>
      </c>
      <c r="BI1869" s="87">
        <v>0</v>
      </c>
      <c r="BJ1869" s="66">
        <v>0</v>
      </c>
      <c r="BK1869" s="66">
        <v>0</v>
      </c>
      <c r="BL1869" s="66">
        <v>0</v>
      </c>
      <c r="BM1869" s="66">
        <v>0</v>
      </c>
      <c r="BN1869" s="66">
        <v>0</v>
      </c>
      <c r="BO1869" s="66">
        <v>1</v>
      </c>
      <c r="BP1869" s="66">
        <v>77001908</v>
      </c>
      <c r="BQ1869" s="46">
        <v>0</v>
      </c>
    </row>
    <row r="1870" ht="20.1" customHeight="1" spans="3:69">
      <c r="C1870" s="63">
        <v>77001908</v>
      </c>
      <c r="D1870" s="57" t="s">
        <v>2691</v>
      </c>
      <c r="E1870" s="58">
        <v>1</v>
      </c>
      <c r="F1870" s="58">
        <v>0</v>
      </c>
      <c r="G1870" s="58">
        <v>0</v>
      </c>
      <c r="H1870" s="64">
        <v>0</v>
      </c>
      <c r="I1870" s="63">
        <v>1</v>
      </c>
      <c r="J1870" s="63">
        <v>0</v>
      </c>
      <c r="K1870" s="63">
        <v>0</v>
      </c>
      <c r="L1870" s="58">
        <v>0</v>
      </c>
      <c r="M1870" s="58">
        <v>0</v>
      </c>
      <c r="N1870" s="58">
        <v>2</v>
      </c>
      <c r="O1870" s="58">
        <v>1</v>
      </c>
      <c r="P1870" s="58">
        <v>0.2</v>
      </c>
      <c r="Q1870" s="58">
        <v>0</v>
      </c>
      <c r="R1870" s="66">
        <v>0</v>
      </c>
      <c r="S1870" s="58">
        <v>0</v>
      </c>
      <c r="T1870" s="58">
        <v>1</v>
      </c>
      <c r="U1870" s="58">
        <v>1</v>
      </c>
      <c r="V1870" s="58">
        <v>0</v>
      </c>
      <c r="W1870" s="58">
        <v>0.5</v>
      </c>
      <c r="X1870" s="58">
        <v>0</v>
      </c>
      <c r="Y1870" s="58">
        <v>1</v>
      </c>
      <c r="Z1870" s="58">
        <v>0</v>
      </c>
      <c r="AA1870" s="58">
        <v>0</v>
      </c>
      <c r="AB1870" s="58">
        <v>0</v>
      </c>
      <c r="AC1870" s="58">
        <v>1</v>
      </c>
      <c r="AD1870" s="58">
        <v>0</v>
      </c>
      <c r="AE1870" s="58">
        <v>1</v>
      </c>
      <c r="AF1870" s="58">
        <v>3</v>
      </c>
      <c r="AG1870" s="66">
        <v>0</v>
      </c>
      <c r="AH1870" s="66">
        <v>1</v>
      </c>
      <c r="AI1870" s="66">
        <v>0</v>
      </c>
      <c r="AJ1870" s="66">
        <v>3</v>
      </c>
      <c r="AK1870" s="58">
        <v>0</v>
      </c>
      <c r="AL1870" s="58">
        <v>0</v>
      </c>
      <c r="AM1870" s="58">
        <v>0</v>
      </c>
      <c r="AN1870" s="58">
        <v>0.5</v>
      </c>
      <c r="AO1870" s="58">
        <v>3000</v>
      </c>
      <c r="AP1870" s="58">
        <v>0.5</v>
      </c>
      <c r="AQ1870" s="58">
        <v>0</v>
      </c>
      <c r="AR1870" s="66">
        <v>0</v>
      </c>
      <c r="AS1870" s="294" t="s">
        <v>2678</v>
      </c>
      <c r="AT1870" s="57" t="s">
        <v>162</v>
      </c>
      <c r="AU1870" s="58" t="s">
        <v>173</v>
      </c>
      <c r="AV1870" s="63">
        <v>0</v>
      </c>
      <c r="AW1870" s="63">
        <v>77001907</v>
      </c>
      <c r="AX1870" s="62" t="s">
        <v>164</v>
      </c>
      <c r="AY1870" s="58">
        <v>0</v>
      </c>
      <c r="AZ1870" s="64">
        <v>0</v>
      </c>
      <c r="BA1870" s="64">
        <v>0</v>
      </c>
      <c r="BB1870" s="81" t="s">
        <v>2565</v>
      </c>
      <c r="BC1870" s="58">
        <v>0</v>
      </c>
      <c r="BD1870" s="58">
        <v>0</v>
      </c>
      <c r="BE1870" s="58">
        <v>0</v>
      </c>
      <c r="BF1870" s="58">
        <v>0</v>
      </c>
      <c r="BG1870" s="58">
        <v>0</v>
      </c>
      <c r="BH1870" s="58">
        <v>0</v>
      </c>
      <c r="BI1870" s="87">
        <v>0</v>
      </c>
      <c r="BJ1870" s="66">
        <v>0</v>
      </c>
      <c r="BK1870" s="66">
        <v>0</v>
      </c>
      <c r="BL1870" s="66">
        <v>0</v>
      </c>
      <c r="BM1870" s="66">
        <v>0</v>
      </c>
      <c r="BN1870" s="66">
        <v>0</v>
      </c>
      <c r="BO1870" s="66">
        <v>0</v>
      </c>
      <c r="BP1870" s="66">
        <v>0</v>
      </c>
      <c r="BQ1870" s="46">
        <v>0</v>
      </c>
    </row>
    <row r="1871" ht="19.5" customHeight="1" spans="3:69">
      <c r="C1871" s="63">
        <v>77001909</v>
      </c>
      <c r="D1871" s="57" t="s">
        <v>2692</v>
      </c>
      <c r="E1871" s="63">
        <v>1</v>
      </c>
      <c r="F1871" s="63">
        <v>0</v>
      </c>
      <c r="G1871" s="63">
        <v>0</v>
      </c>
      <c r="H1871" s="64">
        <v>0</v>
      </c>
      <c r="I1871" s="63">
        <v>1</v>
      </c>
      <c r="J1871" s="63">
        <v>0</v>
      </c>
      <c r="K1871" s="63">
        <v>0</v>
      </c>
      <c r="L1871" s="58">
        <v>0</v>
      </c>
      <c r="M1871" s="58">
        <v>0</v>
      </c>
      <c r="N1871" s="58">
        <v>2</v>
      </c>
      <c r="O1871" s="58">
        <v>16</v>
      </c>
      <c r="P1871" s="58">
        <v>5</v>
      </c>
      <c r="Q1871" s="58">
        <v>0</v>
      </c>
      <c r="R1871" s="66">
        <v>0</v>
      </c>
      <c r="S1871" s="58">
        <v>0</v>
      </c>
      <c r="T1871" s="58">
        <v>1</v>
      </c>
      <c r="U1871" s="58">
        <v>2</v>
      </c>
      <c r="V1871" s="58">
        <v>0</v>
      </c>
      <c r="W1871" s="58">
        <v>1</v>
      </c>
      <c r="X1871" s="58">
        <v>0</v>
      </c>
      <c r="Y1871" s="58">
        <v>1</v>
      </c>
      <c r="Z1871" s="58">
        <v>0</v>
      </c>
      <c r="AA1871" s="58">
        <v>0</v>
      </c>
      <c r="AB1871" s="58">
        <v>0</v>
      </c>
      <c r="AC1871" s="58">
        <v>1</v>
      </c>
      <c r="AD1871" s="58">
        <v>0</v>
      </c>
      <c r="AE1871" s="58">
        <v>2</v>
      </c>
      <c r="AF1871" s="58" t="s">
        <v>2693</v>
      </c>
      <c r="AG1871" s="66">
        <v>0</v>
      </c>
      <c r="AH1871" s="66">
        <v>2</v>
      </c>
      <c r="AI1871" s="66">
        <v>0</v>
      </c>
      <c r="AJ1871" s="66">
        <v>4</v>
      </c>
      <c r="AK1871" s="58">
        <v>0</v>
      </c>
      <c r="AL1871" s="58">
        <v>1</v>
      </c>
      <c r="AM1871" s="58">
        <v>0</v>
      </c>
      <c r="AN1871" s="58">
        <v>1</v>
      </c>
      <c r="AO1871" s="58">
        <v>9000</v>
      </c>
      <c r="AP1871" s="58">
        <v>0</v>
      </c>
      <c r="AQ1871" s="58">
        <v>10</v>
      </c>
      <c r="AR1871" s="73">
        <v>0</v>
      </c>
      <c r="AS1871" s="294" t="s">
        <v>2678</v>
      </c>
      <c r="AT1871" s="57" t="s">
        <v>201</v>
      </c>
      <c r="AU1871" s="58" t="s">
        <v>353</v>
      </c>
      <c r="AV1871" s="63">
        <v>10000007</v>
      </c>
      <c r="AW1871" s="63">
        <v>77001908</v>
      </c>
      <c r="AX1871" s="57" t="s">
        <v>384</v>
      </c>
      <c r="AY1871" s="58" t="s">
        <v>2694</v>
      </c>
      <c r="AZ1871" s="64">
        <v>0</v>
      </c>
      <c r="BA1871" s="64">
        <v>1</v>
      </c>
      <c r="BB1871" s="81" t="s">
        <v>2695</v>
      </c>
      <c r="BC1871" s="58">
        <v>0</v>
      </c>
      <c r="BD1871" s="58">
        <v>0</v>
      </c>
      <c r="BE1871" s="58">
        <v>0</v>
      </c>
      <c r="BF1871" s="58">
        <v>0</v>
      </c>
      <c r="BG1871" s="58">
        <v>0</v>
      </c>
      <c r="BH1871" s="58">
        <v>0</v>
      </c>
      <c r="BI1871" s="87">
        <v>0</v>
      </c>
      <c r="BJ1871" s="66">
        <v>0</v>
      </c>
      <c r="BK1871" s="66">
        <v>0</v>
      </c>
      <c r="BL1871" s="66">
        <v>0</v>
      </c>
      <c r="BM1871" s="66">
        <v>0</v>
      </c>
      <c r="BN1871" s="66">
        <v>0</v>
      </c>
      <c r="BO1871" s="66">
        <v>0</v>
      </c>
      <c r="BP1871" s="66">
        <v>0</v>
      </c>
      <c r="BQ1871" s="46">
        <v>0</v>
      </c>
    </row>
    <row r="1872" ht="19.5" customHeight="1" spans="3:69">
      <c r="C1872" s="63">
        <v>77001910</v>
      </c>
      <c r="D1872" s="57" t="s">
        <v>2696</v>
      </c>
      <c r="E1872" s="58">
        <v>1</v>
      </c>
      <c r="F1872" s="58">
        <v>0</v>
      </c>
      <c r="G1872" s="58">
        <v>0</v>
      </c>
      <c r="H1872" s="64">
        <v>0</v>
      </c>
      <c r="I1872" s="63">
        <v>1</v>
      </c>
      <c r="J1872" s="63">
        <v>0</v>
      </c>
      <c r="K1872" s="63">
        <v>0</v>
      </c>
      <c r="L1872" s="58">
        <v>0</v>
      </c>
      <c r="M1872" s="58">
        <v>0</v>
      </c>
      <c r="N1872" s="58">
        <v>2</v>
      </c>
      <c r="O1872" s="58">
        <v>2</v>
      </c>
      <c r="P1872" s="58">
        <v>0.8</v>
      </c>
      <c r="Q1872" s="58">
        <v>0</v>
      </c>
      <c r="R1872" s="66">
        <v>3</v>
      </c>
      <c r="S1872" s="58">
        <v>0</v>
      </c>
      <c r="T1872" s="58">
        <v>1</v>
      </c>
      <c r="U1872" s="58">
        <v>1</v>
      </c>
      <c r="V1872" s="58">
        <v>0</v>
      </c>
      <c r="W1872" s="58">
        <v>0</v>
      </c>
      <c r="X1872" s="58">
        <v>0</v>
      </c>
      <c r="Y1872" s="58">
        <v>0</v>
      </c>
      <c r="Z1872" s="58">
        <v>0</v>
      </c>
      <c r="AA1872" s="58">
        <v>0</v>
      </c>
      <c r="AB1872" s="58">
        <v>0</v>
      </c>
      <c r="AC1872" s="58">
        <v>1</v>
      </c>
      <c r="AD1872" s="58">
        <v>12</v>
      </c>
      <c r="AE1872" s="58">
        <v>2</v>
      </c>
      <c r="AF1872" s="58" t="s">
        <v>171</v>
      </c>
      <c r="AG1872" s="66">
        <v>0</v>
      </c>
      <c r="AH1872" s="66">
        <v>2</v>
      </c>
      <c r="AI1872" s="66">
        <v>0</v>
      </c>
      <c r="AJ1872" s="66">
        <v>1.5</v>
      </c>
      <c r="AK1872" s="58">
        <v>0</v>
      </c>
      <c r="AL1872" s="58">
        <v>0</v>
      </c>
      <c r="AM1872" s="58">
        <v>0</v>
      </c>
      <c r="AN1872" s="58">
        <v>0.3</v>
      </c>
      <c r="AO1872" s="58">
        <v>300</v>
      </c>
      <c r="AP1872" s="58">
        <v>0</v>
      </c>
      <c r="AQ1872" s="58">
        <v>20</v>
      </c>
      <c r="AR1872" s="66">
        <v>0</v>
      </c>
      <c r="AS1872" s="294" t="s">
        <v>2678</v>
      </c>
      <c r="AT1872" s="57" t="s">
        <v>163</v>
      </c>
      <c r="AU1872" s="58" t="s">
        <v>173</v>
      </c>
      <c r="AV1872" s="63">
        <v>0</v>
      </c>
      <c r="AW1872" s="63">
        <v>0</v>
      </c>
      <c r="AX1872" s="272" t="s">
        <v>174</v>
      </c>
      <c r="AY1872" s="58">
        <v>0</v>
      </c>
      <c r="AZ1872" s="64">
        <v>0</v>
      </c>
      <c r="BA1872" s="64">
        <v>0</v>
      </c>
      <c r="BB1872" s="81" t="s">
        <v>2697</v>
      </c>
      <c r="BC1872" s="58">
        <v>0</v>
      </c>
      <c r="BD1872" s="58">
        <v>0</v>
      </c>
      <c r="BE1872" s="58">
        <v>0</v>
      </c>
      <c r="BF1872" s="58">
        <v>0</v>
      </c>
      <c r="BG1872" s="58">
        <v>0</v>
      </c>
      <c r="BH1872" s="58">
        <v>0</v>
      </c>
      <c r="BI1872" s="87">
        <v>0</v>
      </c>
      <c r="BJ1872" s="66">
        <v>0</v>
      </c>
      <c r="BK1872" s="66">
        <v>0</v>
      </c>
      <c r="BL1872" s="66">
        <v>0</v>
      </c>
      <c r="BM1872" s="66">
        <v>0</v>
      </c>
      <c r="BN1872" s="66">
        <v>0</v>
      </c>
      <c r="BO1872" s="66">
        <v>0</v>
      </c>
      <c r="BP1872" s="66">
        <v>77001911</v>
      </c>
      <c r="BQ1872" s="46">
        <v>0</v>
      </c>
    </row>
    <row r="1873" ht="20.1" customHeight="1" spans="3:69">
      <c r="C1873" s="63">
        <v>77001911</v>
      </c>
      <c r="D1873" s="57" t="s">
        <v>2565</v>
      </c>
      <c r="E1873" s="58">
        <v>1</v>
      </c>
      <c r="F1873" s="58">
        <v>0</v>
      </c>
      <c r="G1873" s="58">
        <v>0</v>
      </c>
      <c r="H1873" s="64">
        <v>0</v>
      </c>
      <c r="I1873" s="63">
        <v>1</v>
      </c>
      <c r="J1873" s="63">
        <v>0</v>
      </c>
      <c r="K1873" s="63">
        <v>0</v>
      </c>
      <c r="L1873" s="58">
        <v>0</v>
      </c>
      <c r="M1873" s="58">
        <v>0</v>
      </c>
      <c r="N1873" s="58">
        <v>2</v>
      </c>
      <c r="O1873" s="58">
        <v>3</v>
      </c>
      <c r="P1873" s="58">
        <v>0.2</v>
      </c>
      <c r="Q1873" s="58">
        <v>0</v>
      </c>
      <c r="R1873" s="66">
        <v>0</v>
      </c>
      <c r="S1873" s="58">
        <v>0</v>
      </c>
      <c r="T1873" s="58">
        <v>1</v>
      </c>
      <c r="U1873" s="58">
        <v>1</v>
      </c>
      <c r="V1873" s="58">
        <v>0</v>
      </c>
      <c r="W1873" s="58">
        <v>1.5</v>
      </c>
      <c r="X1873" s="58">
        <v>0</v>
      </c>
      <c r="Y1873" s="58">
        <v>1</v>
      </c>
      <c r="Z1873" s="58">
        <v>0</v>
      </c>
      <c r="AA1873" s="58">
        <v>0</v>
      </c>
      <c r="AB1873" s="58">
        <v>0</v>
      </c>
      <c r="AC1873" s="58">
        <v>1</v>
      </c>
      <c r="AD1873" s="58">
        <v>0</v>
      </c>
      <c r="AE1873" s="58">
        <v>1</v>
      </c>
      <c r="AF1873" s="58">
        <v>6</v>
      </c>
      <c r="AG1873" s="66">
        <v>0</v>
      </c>
      <c r="AH1873" s="66">
        <v>1</v>
      </c>
      <c r="AI1873" s="66">
        <v>0</v>
      </c>
      <c r="AJ1873" s="66">
        <v>3</v>
      </c>
      <c r="AK1873" s="58">
        <v>0</v>
      </c>
      <c r="AL1873" s="58">
        <v>0</v>
      </c>
      <c r="AM1873" s="58">
        <v>0</v>
      </c>
      <c r="AN1873" s="58">
        <v>1</v>
      </c>
      <c r="AO1873" s="58">
        <v>3000</v>
      </c>
      <c r="AP1873" s="58">
        <v>1</v>
      </c>
      <c r="AQ1873" s="58">
        <v>0</v>
      </c>
      <c r="AR1873" s="66">
        <v>0</v>
      </c>
      <c r="AS1873" s="294" t="s">
        <v>2698</v>
      </c>
      <c r="AT1873" s="57" t="s">
        <v>162</v>
      </c>
      <c r="AU1873" s="58" t="s">
        <v>173</v>
      </c>
      <c r="AV1873" s="63">
        <v>0</v>
      </c>
      <c r="AW1873" s="63">
        <v>77001903</v>
      </c>
      <c r="AX1873" s="62" t="s">
        <v>164</v>
      </c>
      <c r="AY1873" s="58">
        <v>0</v>
      </c>
      <c r="AZ1873" s="64">
        <v>0</v>
      </c>
      <c r="BA1873" s="64">
        <v>0</v>
      </c>
      <c r="BB1873" s="81" t="s">
        <v>2565</v>
      </c>
      <c r="BC1873" s="58">
        <v>0</v>
      </c>
      <c r="BD1873" s="58">
        <v>0</v>
      </c>
      <c r="BE1873" s="58">
        <v>0</v>
      </c>
      <c r="BF1873" s="58">
        <v>0</v>
      </c>
      <c r="BG1873" s="58">
        <v>0</v>
      </c>
      <c r="BH1873" s="58">
        <v>0</v>
      </c>
      <c r="BI1873" s="87">
        <v>0</v>
      </c>
      <c r="BJ1873" s="66">
        <v>0</v>
      </c>
      <c r="BK1873" s="66">
        <v>0</v>
      </c>
      <c r="BL1873" s="66">
        <v>0</v>
      </c>
      <c r="BM1873" s="66">
        <v>0</v>
      </c>
      <c r="BN1873" s="66">
        <v>0</v>
      </c>
      <c r="BO1873" s="66">
        <v>0</v>
      </c>
      <c r="BP1873" s="66">
        <v>0</v>
      </c>
      <c r="BQ1873" s="46">
        <v>0</v>
      </c>
    </row>
    <row r="1874" ht="20.1" customHeight="1" spans="3:69">
      <c r="C1874" s="63">
        <v>77001912</v>
      </c>
      <c r="D1874" s="57" t="s">
        <v>2699</v>
      </c>
      <c r="E1874" s="58">
        <v>1</v>
      </c>
      <c r="F1874" s="58">
        <v>0</v>
      </c>
      <c r="G1874" s="58">
        <v>0</v>
      </c>
      <c r="H1874" s="64">
        <v>0</v>
      </c>
      <c r="I1874" s="63">
        <v>1</v>
      </c>
      <c r="J1874" s="58">
        <v>0</v>
      </c>
      <c r="K1874" s="58">
        <v>0</v>
      </c>
      <c r="L1874" s="58">
        <v>0</v>
      </c>
      <c r="M1874" s="58">
        <v>0</v>
      </c>
      <c r="N1874" s="58">
        <v>2</v>
      </c>
      <c r="O1874" s="58">
        <v>1</v>
      </c>
      <c r="P1874" s="58">
        <v>0.1</v>
      </c>
      <c r="Q1874" s="58">
        <v>0</v>
      </c>
      <c r="R1874" s="66">
        <v>0</v>
      </c>
      <c r="S1874" s="58">
        <v>0</v>
      </c>
      <c r="T1874" s="58">
        <v>1</v>
      </c>
      <c r="U1874" s="58">
        <v>1</v>
      </c>
      <c r="V1874" s="58">
        <v>0</v>
      </c>
      <c r="W1874" s="58">
        <v>1</v>
      </c>
      <c r="X1874" s="58">
        <v>0</v>
      </c>
      <c r="Y1874" s="58">
        <v>1</v>
      </c>
      <c r="Z1874" s="58">
        <v>0</v>
      </c>
      <c r="AA1874" s="58">
        <v>0</v>
      </c>
      <c r="AB1874" s="58">
        <v>0</v>
      </c>
      <c r="AC1874" s="58">
        <v>1</v>
      </c>
      <c r="AD1874" s="58">
        <v>0</v>
      </c>
      <c r="AE1874" s="58">
        <v>1</v>
      </c>
      <c r="AF1874" s="58">
        <v>3</v>
      </c>
      <c r="AG1874" s="66">
        <v>0</v>
      </c>
      <c r="AH1874" s="66">
        <v>1</v>
      </c>
      <c r="AI1874" s="66">
        <v>0</v>
      </c>
      <c r="AJ1874" s="66">
        <v>2</v>
      </c>
      <c r="AK1874" s="58">
        <v>0</v>
      </c>
      <c r="AL1874" s="58">
        <v>0</v>
      </c>
      <c r="AM1874" s="58">
        <v>0</v>
      </c>
      <c r="AN1874" s="58">
        <v>0.5</v>
      </c>
      <c r="AO1874" s="58">
        <v>600</v>
      </c>
      <c r="AP1874" s="58">
        <v>0.5</v>
      </c>
      <c r="AQ1874" s="58">
        <v>0</v>
      </c>
      <c r="AR1874" s="66">
        <v>0</v>
      </c>
      <c r="AS1874" s="58">
        <v>0</v>
      </c>
      <c r="AT1874" s="57" t="s">
        <v>162</v>
      </c>
      <c r="AU1874" s="58" t="s">
        <v>353</v>
      </c>
      <c r="AV1874" s="63">
        <v>10000001</v>
      </c>
      <c r="AW1874" s="63">
        <v>77001904</v>
      </c>
      <c r="AX1874" s="57" t="s">
        <v>502</v>
      </c>
      <c r="AY1874" s="58">
        <v>0</v>
      </c>
      <c r="AZ1874" s="64">
        <v>0</v>
      </c>
      <c r="BA1874" s="64">
        <v>0</v>
      </c>
      <c r="BB1874" s="110" t="s">
        <v>2700</v>
      </c>
      <c r="BC1874" s="58">
        <v>0</v>
      </c>
      <c r="BD1874" s="58">
        <v>0</v>
      </c>
      <c r="BE1874" s="58">
        <v>0</v>
      </c>
      <c r="BF1874" s="58">
        <v>0</v>
      </c>
      <c r="BG1874" s="58">
        <v>0</v>
      </c>
      <c r="BH1874" s="58">
        <v>0</v>
      </c>
      <c r="BI1874" s="87">
        <v>0</v>
      </c>
      <c r="BJ1874" s="66">
        <v>0</v>
      </c>
      <c r="BK1874" s="66">
        <v>0</v>
      </c>
      <c r="BL1874" s="66">
        <v>0</v>
      </c>
      <c r="BM1874" s="66">
        <v>0</v>
      </c>
      <c r="BN1874" s="66">
        <v>0</v>
      </c>
      <c r="BO1874" s="66">
        <v>0</v>
      </c>
      <c r="BP1874" s="66">
        <v>77001913</v>
      </c>
      <c r="BQ1874" s="46">
        <v>0</v>
      </c>
    </row>
    <row r="1875" ht="20.1" customHeight="1" spans="3:69">
      <c r="C1875" s="63">
        <v>77001913</v>
      </c>
      <c r="D1875" s="57" t="s">
        <v>391</v>
      </c>
      <c r="E1875" s="63">
        <v>1</v>
      </c>
      <c r="F1875" s="58">
        <v>0</v>
      </c>
      <c r="G1875" s="63">
        <v>0</v>
      </c>
      <c r="H1875" s="64">
        <v>0</v>
      </c>
      <c r="I1875" s="63">
        <v>1</v>
      </c>
      <c r="J1875" s="63">
        <v>0</v>
      </c>
      <c r="K1875" s="63">
        <v>0</v>
      </c>
      <c r="L1875" s="58">
        <v>0</v>
      </c>
      <c r="M1875" s="58">
        <v>0</v>
      </c>
      <c r="N1875" s="58">
        <v>2</v>
      </c>
      <c r="O1875" s="58">
        <v>1</v>
      </c>
      <c r="P1875" s="58">
        <v>0.5</v>
      </c>
      <c r="Q1875" s="58">
        <v>0</v>
      </c>
      <c r="R1875" s="66">
        <v>0</v>
      </c>
      <c r="S1875" s="58">
        <v>0</v>
      </c>
      <c r="T1875" s="58">
        <v>1</v>
      </c>
      <c r="U1875" s="58">
        <v>2</v>
      </c>
      <c r="V1875" s="58">
        <v>0</v>
      </c>
      <c r="W1875" s="58">
        <v>0.5</v>
      </c>
      <c r="X1875" s="58">
        <v>0</v>
      </c>
      <c r="Y1875" s="58">
        <v>0</v>
      </c>
      <c r="Z1875" s="58">
        <v>0</v>
      </c>
      <c r="AA1875" s="58">
        <v>0</v>
      </c>
      <c r="AB1875" s="58">
        <v>0</v>
      </c>
      <c r="AC1875" s="58">
        <v>0</v>
      </c>
      <c r="AD1875" s="58">
        <v>8</v>
      </c>
      <c r="AE1875" s="58">
        <v>2</v>
      </c>
      <c r="AF1875" s="58" t="s">
        <v>661</v>
      </c>
      <c r="AG1875" s="66">
        <v>0</v>
      </c>
      <c r="AH1875" s="66">
        <v>2</v>
      </c>
      <c r="AI1875" s="66">
        <v>0</v>
      </c>
      <c r="AJ1875" s="66">
        <v>1.5</v>
      </c>
      <c r="AK1875" s="58">
        <v>0</v>
      </c>
      <c r="AL1875" s="58">
        <v>0</v>
      </c>
      <c r="AM1875" s="58">
        <v>0</v>
      </c>
      <c r="AN1875" s="58">
        <v>0.3</v>
      </c>
      <c r="AO1875" s="58">
        <v>400</v>
      </c>
      <c r="AP1875" s="58">
        <v>0.3</v>
      </c>
      <c r="AQ1875" s="58">
        <v>0</v>
      </c>
      <c r="AR1875" s="66">
        <v>0</v>
      </c>
      <c r="AS1875" s="58">
        <v>97009003</v>
      </c>
      <c r="AT1875" s="62" t="s">
        <v>162</v>
      </c>
      <c r="AU1875" s="58" t="s">
        <v>360</v>
      </c>
      <c r="AV1875" s="63">
        <v>10001007</v>
      </c>
      <c r="AW1875" s="63">
        <v>77001905</v>
      </c>
      <c r="AX1875" s="57" t="s">
        <v>164</v>
      </c>
      <c r="AY1875" s="58">
        <v>0</v>
      </c>
      <c r="AZ1875" s="64">
        <v>0</v>
      </c>
      <c r="BA1875" s="64">
        <v>0</v>
      </c>
      <c r="BB1875" s="81" t="s">
        <v>2701</v>
      </c>
      <c r="BC1875" s="58">
        <v>0</v>
      </c>
      <c r="BD1875" s="58">
        <v>0</v>
      </c>
      <c r="BE1875" s="58">
        <v>0</v>
      </c>
      <c r="BF1875" s="58">
        <v>0</v>
      </c>
      <c r="BG1875" s="58">
        <v>0</v>
      </c>
      <c r="BH1875" s="58">
        <v>0</v>
      </c>
      <c r="BI1875" s="87">
        <v>0</v>
      </c>
      <c r="BJ1875" s="66">
        <v>0</v>
      </c>
      <c r="BK1875" s="66">
        <v>0</v>
      </c>
      <c r="BL1875" s="66">
        <v>0</v>
      </c>
      <c r="BM1875" s="66">
        <v>0</v>
      </c>
      <c r="BN1875" s="66">
        <v>0</v>
      </c>
      <c r="BO1875" s="66">
        <v>0</v>
      </c>
      <c r="BP1875" s="66">
        <v>0</v>
      </c>
      <c r="BQ1875" s="46">
        <v>0</v>
      </c>
    </row>
    <row r="1876" ht="19.5" customHeight="1" spans="3:69">
      <c r="C1876" s="63">
        <v>77001914</v>
      </c>
      <c r="D1876" s="57" t="s">
        <v>2430</v>
      </c>
      <c r="E1876" s="63">
        <v>1</v>
      </c>
      <c r="F1876" s="58">
        <v>0</v>
      </c>
      <c r="G1876" s="63">
        <v>0</v>
      </c>
      <c r="H1876" s="64">
        <v>0</v>
      </c>
      <c r="I1876" s="63">
        <v>1</v>
      </c>
      <c r="J1876" s="63">
        <v>0</v>
      </c>
      <c r="K1876" s="63">
        <v>0</v>
      </c>
      <c r="L1876" s="58">
        <v>0</v>
      </c>
      <c r="M1876" s="58">
        <v>0</v>
      </c>
      <c r="N1876" s="58">
        <v>2</v>
      </c>
      <c r="O1876" s="58">
        <v>16</v>
      </c>
      <c r="P1876" s="58">
        <v>5</v>
      </c>
      <c r="Q1876" s="58">
        <v>0</v>
      </c>
      <c r="R1876" s="66">
        <v>0</v>
      </c>
      <c r="S1876" s="58">
        <v>0</v>
      </c>
      <c r="T1876" s="58">
        <v>1</v>
      </c>
      <c r="U1876" s="58">
        <v>2</v>
      </c>
      <c r="V1876" s="58">
        <v>0</v>
      </c>
      <c r="W1876" s="58">
        <v>1.5</v>
      </c>
      <c r="X1876" s="58">
        <v>0</v>
      </c>
      <c r="Y1876" s="58">
        <v>0</v>
      </c>
      <c r="Z1876" s="58">
        <v>0</v>
      </c>
      <c r="AA1876" s="58">
        <v>0</v>
      </c>
      <c r="AB1876" s="58">
        <v>0</v>
      </c>
      <c r="AC1876" s="58">
        <v>1</v>
      </c>
      <c r="AD1876" s="58">
        <v>0</v>
      </c>
      <c r="AE1876" s="58">
        <v>1</v>
      </c>
      <c r="AF1876" s="58">
        <v>2</v>
      </c>
      <c r="AG1876" s="66">
        <v>0</v>
      </c>
      <c r="AH1876" s="66">
        <v>2</v>
      </c>
      <c r="AI1876" s="66">
        <v>0</v>
      </c>
      <c r="AJ1876" s="66">
        <v>2</v>
      </c>
      <c r="AK1876" s="58">
        <v>0</v>
      </c>
      <c r="AL1876" s="58">
        <v>0</v>
      </c>
      <c r="AM1876" s="58">
        <v>0</v>
      </c>
      <c r="AN1876" s="58">
        <v>2</v>
      </c>
      <c r="AO1876" s="58">
        <v>5000</v>
      </c>
      <c r="AP1876" s="58">
        <v>0</v>
      </c>
      <c r="AQ1876" s="58">
        <v>15</v>
      </c>
      <c r="AR1876" s="73">
        <v>0</v>
      </c>
      <c r="AS1876" s="294" t="s">
        <v>162</v>
      </c>
      <c r="AT1876" s="57" t="s">
        <v>201</v>
      </c>
      <c r="AU1876" s="58" t="s">
        <v>353</v>
      </c>
      <c r="AV1876" s="63">
        <v>10000007</v>
      </c>
      <c r="AW1876" s="292" t="s">
        <v>2702</v>
      </c>
      <c r="AX1876" s="57" t="s">
        <v>384</v>
      </c>
      <c r="AY1876" s="58" t="s">
        <v>825</v>
      </c>
      <c r="AZ1876" s="64">
        <v>0</v>
      </c>
      <c r="BA1876" s="64">
        <v>1</v>
      </c>
      <c r="BB1876" s="81" t="s">
        <v>826</v>
      </c>
      <c r="BC1876" s="58">
        <v>0</v>
      </c>
      <c r="BD1876" s="58">
        <v>0</v>
      </c>
      <c r="BE1876" s="58">
        <v>0</v>
      </c>
      <c r="BF1876" s="58">
        <v>0</v>
      </c>
      <c r="BG1876" s="58">
        <v>0</v>
      </c>
      <c r="BH1876" s="58">
        <v>0</v>
      </c>
      <c r="BI1876" s="87">
        <v>0</v>
      </c>
      <c r="BJ1876" s="66">
        <v>0</v>
      </c>
      <c r="BK1876" s="66">
        <v>0</v>
      </c>
      <c r="BL1876" s="66">
        <v>0</v>
      </c>
      <c r="BM1876" s="66">
        <v>0</v>
      </c>
      <c r="BN1876" s="66">
        <v>0</v>
      </c>
      <c r="BO1876" s="66">
        <v>1</v>
      </c>
      <c r="BP1876" s="66">
        <v>0</v>
      </c>
      <c r="BQ1876" s="46">
        <v>0</v>
      </c>
    </row>
    <row r="1877" ht="20.1" customHeight="1" spans="3:69">
      <c r="C1877" s="95">
        <v>77002001</v>
      </c>
      <c r="D1877" s="274" t="s">
        <v>2703</v>
      </c>
      <c r="E1877" s="95">
        <v>1</v>
      </c>
      <c r="F1877" s="96">
        <v>0</v>
      </c>
      <c r="G1877" s="95">
        <v>0</v>
      </c>
      <c r="H1877" s="100">
        <v>0</v>
      </c>
      <c r="I1877" s="95">
        <v>1</v>
      </c>
      <c r="J1877" s="95">
        <v>0</v>
      </c>
      <c r="K1877" s="100">
        <v>0</v>
      </c>
      <c r="L1877" s="100">
        <v>0</v>
      </c>
      <c r="M1877" s="100">
        <v>0</v>
      </c>
      <c r="N1877" s="100">
        <v>2</v>
      </c>
      <c r="O1877" s="100">
        <v>1</v>
      </c>
      <c r="P1877" s="100">
        <v>0.15</v>
      </c>
      <c r="Q1877" s="100">
        <v>0</v>
      </c>
      <c r="R1877" s="100">
        <v>0</v>
      </c>
      <c r="S1877" s="100">
        <v>0</v>
      </c>
      <c r="T1877" s="100">
        <v>1</v>
      </c>
      <c r="U1877" s="100">
        <v>2</v>
      </c>
      <c r="V1877" s="100">
        <v>0</v>
      </c>
      <c r="W1877" s="100">
        <v>0.8</v>
      </c>
      <c r="X1877" s="100">
        <v>1000</v>
      </c>
      <c r="Y1877" s="100">
        <v>1</v>
      </c>
      <c r="Z1877" s="100">
        <v>0</v>
      </c>
      <c r="AA1877" s="100">
        <v>0</v>
      </c>
      <c r="AB1877" s="100">
        <v>0</v>
      </c>
      <c r="AC1877" s="100">
        <v>0</v>
      </c>
      <c r="AD1877" s="100">
        <v>16</v>
      </c>
      <c r="AE1877" s="100">
        <v>1</v>
      </c>
      <c r="AF1877" s="100">
        <v>6</v>
      </c>
      <c r="AG1877" s="100">
        <v>0</v>
      </c>
      <c r="AH1877" s="100">
        <v>1</v>
      </c>
      <c r="AI1877" s="100">
        <v>0</v>
      </c>
      <c r="AJ1877" s="100">
        <v>7</v>
      </c>
      <c r="AK1877" s="100">
        <v>0</v>
      </c>
      <c r="AL1877" s="100">
        <v>0</v>
      </c>
      <c r="AM1877" s="100">
        <v>0</v>
      </c>
      <c r="AN1877" s="100">
        <v>1</v>
      </c>
      <c r="AO1877" s="100">
        <v>2000</v>
      </c>
      <c r="AP1877" s="100">
        <v>1</v>
      </c>
      <c r="AQ1877" s="100">
        <v>0</v>
      </c>
      <c r="AR1877" s="100">
        <v>0</v>
      </c>
      <c r="AS1877" s="100">
        <v>0</v>
      </c>
      <c r="AT1877" s="274" t="s">
        <v>163</v>
      </c>
      <c r="AU1877" s="100" t="s">
        <v>664</v>
      </c>
      <c r="AV1877" s="100">
        <v>10000007</v>
      </c>
      <c r="AW1877" s="100">
        <v>77002001</v>
      </c>
      <c r="AX1877" s="274" t="s">
        <v>906</v>
      </c>
      <c r="AY1877" s="100">
        <v>1</v>
      </c>
      <c r="AZ1877" s="100">
        <v>0</v>
      </c>
      <c r="BA1877" s="100">
        <v>0</v>
      </c>
      <c r="BB1877" s="286" t="s">
        <v>2704</v>
      </c>
      <c r="BC1877" s="100">
        <v>0</v>
      </c>
      <c r="BD1877" s="100">
        <v>0</v>
      </c>
      <c r="BE1877" s="100">
        <v>0</v>
      </c>
      <c r="BF1877" s="100">
        <v>0</v>
      </c>
      <c r="BG1877" s="100">
        <v>0</v>
      </c>
      <c r="BH1877" s="100">
        <v>0</v>
      </c>
      <c r="BI1877" s="290">
        <v>0</v>
      </c>
      <c r="BJ1877" s="100">
        <v>0</v>
      </c>
      <c r="BK1877" s="100">
        <v>0</v>
      </c>
      <c r="BL1877" s="100">
        <v>1000</v>
      </c>
      <c r="BM1877" s="100">
        <v>1</v>
      </c>
      <c r="BN1877" s="100">
        <v>200</v>
      </c>
      <c r="BO1877" s="100">
        <v>0</v>
      </c>
      <c r="BP1877" s="100">
        <v>0</v>
      </c>
      <c r="BQ1877" s="46">
        <v>0</v>
      </c>
    </row>
    <row r="1878" ht="19.5" customHeight="1" spans="3:69">
      <c r="C1878" s="95">
        <v>77002002</v>
      </c>
      <c r="D1878" s="94" t="s">
        <v>2705</v>
      </c>
      <c r="E1878" s="95">
        <v>1</v>
      </c>
      <c r="F1878" s="96">
        <v>0</v>
      </c>
      <c r="G1878" s="95">
        <v>0</v>
      </c>
      <c r="H1878" s="97">
        <v>0</v>
      </c>
      <c r="I1878" s="95">
        <v>1</v>
      </c>
      <c r="J1878" s="95">
        <v>0</v>
      </c>
      <c r="K1878" s="95">
        <v>0</v>
      </c>
      <c r="L1878" s="96">
        <v>0</v>
      </c>
      <c r="M1878" s="96">
        <v>0</v>
      </c>
      <c r="N1878" s="96">
        <v>2</v>
      </c>
      <c r="O1878" s="96">
        <v>2</v>
      </c>
      <c r="P1878" s="96">
        <v>0.5</v>
      </c>
      <c r="Q1878" s="96">
        <v>1</v>
      </c>
      <c r="R1878" s="100">
        <v>0</v>
      </c>
      <c r="S1878" s="96">
        <v>0</v>
      </c>
      <c r="T1878" s="96">
        <v>1</v>
      </c>
      <c r="U1878" s="96">
        <v>1</v>
      </c>
      <c r="V1878" s="96">
        <v>0</v>
      </c>
      <c r="W1878" s="96">
        <v>0</v>
      </c>
      <c r="X1878" s="96">
        <v>0</v>
      </c>
      <c r="Y1878" s="96">
        <v>0</v>
      </c>
      <c r="Z1878" s="96">
        <v>0</v>
      </c>
      <c r="AA1878" s="96">
        <v>0</v>
      </c>
      <c r="AB1878" s="96">
        <v>0</v>
      </c>
      <c r="AC1878" s="96">
        <v>1</v>
      </c>
      <c r="AD1878" s="96">
        <v>0</v>
      </c>
      <c r="AE1878" s="96">
        <v>1</v>
      </c>
      <c r="AF1878" s="96">
        <v>2</v>
      </c>
      <c r="AG1878" s="100">
        <v>0</v>
      </c>
      <c r="AH1878" s="100">
        <v>1</v>
      </c>
      <c r="AI1878" s="100">
        <v>0</v>
      </c>
      <c r="AJ1878" s="100">
        <v>3</v>
      </c>
      <c r="AK1878" s="96">
        <v>0</v>
      </c>
      <c r="AL1878" s="96">
        <v>0</v>
      </c>
      <c r="AM1878" s="96">
        <v>0</v>
      </c>
      <c r="AN1878" s="96">
        <v>0.3</v>
      </c>
      <c r="AO1878" s="96">
        <v>300</v>
      </c>
      <c r="AP1878" s="96">
        <v>0</v>
      </c>
      <c r="AQ1878" s="96">
        <v>0</v>
      </c>
      <c r="AR1878" s="100">
        <v>0</v>
      </c>
      <c r="AS1878" s="106">
        <v>0</v>
      </c>
      <c r="AT1878" s="94" t="s">
        <v>162</v>
      </c>
      <c r="AU1878" s="96">
        <v>0</v>
      </c>
      <c r="AV1878" s="95">
        <v>0</v>
      </c>
      <c r="AW1878" s="95">
        <v>0</v>
      </c>
      <c r="AX1878" s="94" t="s">
        <v>348</v>
      </c>
      <c r="AY1878" s="300" t="s">
        <v>2706</v>
      </c>
      <c r="AZ1878" s="97">
        <v>0</v>
      </c>
      <c r="BA1878" s="97">
        <v>0</v>
      </c>
      <c r="BB1878" s="108" t="s">
        <v>2707</v>
      </c>
      <c r="BC1878" s="96">
        <v>0</v>
      </c>
      <c r="BD1878" s="96">
        <v>0</v>
      </c>
      <c r="BE1878" s="96">
        <v>0</v>
      </c>
      <c r="BF1878" s="96">
        <v>0</v>
      </c>
      <c r="BG1878" s="96">
        <v>0</v>
      </c>
      <c r="BH1878" s="96">
        <v>0</v>
      </c>
      <c r="BI1878" s="91">
        <v>0</v>
      </c>
      <c r="BJ1878" s="100">
        <v>0</v>
      </c>
      <c r="BK1878" s="100">
        <v>0</v>
      </c>
      <c r="BL1878" s="100">
        <v>0</v>
      </c>
      <c r="BM1878" s="100">
        <v>0</v>
      </c>
      <c r="BN1878" s="100">
        <v>0</v>
      </c>
      <c r="BO1878" s="100">
        <v>1</v>
      </c>
      <c r="BP1878" s="100">
        <v>0</v>
      </c>
      <c r="BQ1878" s="46">
        <v>0</v>
      </c>
    </row>
    <row r="1879" ht="19.5" customHeight="1" spans="3:69">
      <c r="C1879" s="95">
        <v>77002003</v>
      </c>
      <c r="D1879" s="94" t="s">
        <v>2708</v>
      </c>
      <c r="E1879" s="95">
        <v>1</v>
      </c>
      <c r="F1879" s="96">
        <v>0</v>
      </c>
      <c r="G1879" s="95">
        <v>0</v>
      </c>
      <c r="H1879" s="97">
        <v>0</v>
      </c>
      <c r="I1879" s="95">
        <v>1</v>
      </c>
      <c r="J1879" s="95">
        <v>0</v>
      </c>
      <c r="K1879" s="95">
        <v>0</v>
      </c>
      <c r="L1879" s="96">
        <v>0</v>
      </c>
      <c r="M1879" s="96">
        <v>0</v>
      </c>
      <c r="N1879" s="96">
        <v>2</v>
      </c>
      <c r="O1879" s="96">
        <v>3</v>
      </c>
      <c r="P1879" s="96">
        <v>0.2</v>
      </c>
      <c r="Q1879" s="96">
        <v>0</v>
      </c>
      <c r="R1879" s="100">
        <v>0</v>
      </c>
      <c r="S1879" s="96">
        <v>0</v>
      </c>
      <c r="T1879" s="96">
        <v>1</v>
      </c>
      <c r="U1879" s="96">
        <v>1</v>
      </c>
      <c r="V1879" s="96">
        <v>0</v>
      </c>
      <c r="W1879" s="96">
        <v>0</v>
      </c>
      <c r="X1879" s="96">
        <v>0</v>
      </c>
      <c r="Y1879" s="96">
        <v>1</v>
      </c>
      <c r="Z1879" s="96">
        <v>0</v>
      </c>
      <c r="AA1879" s="96">
        <v>0</v>
      </c>
      <c r="AB1879" s="96">
        <v>0</v>
      </c>
      <c r="AC1879" s="96">
        <v>1</v>
      </c>
      <c r="AD1879" s="96">
        <v>0</v>
      </c>
      <c r="AE1879" s="96">
        <v>1</v>
      </c>
      <c r="AF1879" s="96">
        <v>20</v>
      </c>
      <c r="AG1879" s="100">
        <v>0</v>
      </c>
      <c r="AH1879" s="100">
        <v>1</v>
      </c>
      <c r="AI1879" s="100">
        <v>0</v>
      </c>
      <c r="AJ1879" s="100">
        <v>3</v>
      </c>
      <c r="AK1879" s="96">
        <v>0</v>
      </c>
      <c r="AL1879" s="96">
        <v>0</v>
      </c>
      <c r="AM1879" s="96">
        <v>0</v>
      </c>
      <c r="AN1879" s="96">
        <v>0.3</v>
      </c>
      <c r="AO1879" s="96">
        <v>300</v>
      </c>
      <c r="AP1879" s="96">
        <v>0</v>
      </c>
      <c r="AQ1879" s="96">
        <v>0</v>
      </c>
      <c r="AR1879" s="100">
        <v>0</v>
      </c>
      <c r="AS1879" s="299" t="s">
        <v>2709</v>
      </c>
      <c r="AT1879" s="94" t="s">
        <v>162</v>
      </c>
      <c r="AU1879" s="96">
        <v>0</v>
      </c>
      <c r="AV1879" s="95">
        <v>0</v>
      </c>
      <c r="AW1879" s="95">
        <v>0</v>
      </c>
      <c r="AX1879" s="94" t="s">
        <v>348</v>
      </c>
      <c r="AY1879" s="300" t="s">
        <v>2710</v>
      </c>
      <c r="AZ1879" s="97">
        <v>0</v>
      </c>
      <c r="BA1879" s="97">
        <v>0</v>
      </c>
      <c r="BB1879" s="108" t="s">
        <v>2711</v>
      </c>
      <c r="BC1879" s="96">
        <v>0</v>
      </c>
      <c r="BD1879" s="96">
        <v>0</v>
      </c>
      <c r="BE1879" s="96">
        <v>0</v>
      </c>
      <c r="BF1879" s="96">
        <v>0</v>
      </c>
      <c r="BG1879" s="96">
        <v>0</v>
      </c>
      <c r="BH1879" s="96">
        <v>0</v>
      </c>
      <c r="BI1879" s="91">
        <v>0</v>
      </c>
      <c r="BJ1879" s="100">
        <v>0</v>
      </c>
      <c r="BK1879" s="100">
        <v>0</v>
      </c>
      <c r="BL1879" s="100">
        <v>0</v>
      </c>
      <c r="BM1879" s="100">
        <v>0</v>
      </c>
      <c r="BN1879" s="100">
        <v>0</v>
      </c>
      <c r="BO1879" s="100">
        <v>1</v>
      </c>
      <c r="BP1879" s="100">
        <v>0</v>
      </c>
      <c r="BQ1879" s="46">
        <v>0</v>
      </c>
    </row>
    <row r="1880" ht="20.1" customHeight="1" spans="3:69">
      <c r="C1880" s="95">
        <v>77002004</v>
      </c>
      <c r="D1880" s="94" t="s">
        <v>2712</v>
      </c>
      <c r="E1880" s="91">
        <v>1</v>
      </c>
      <c r="F1880" s="91">
        <v>0</v>
      </c>
      <c r="G1880" s="96">
        <v>0</v>
      </c>
      <c r="H1880" s="97">
        <v>0</v>
      </c>
      <c r="I1880" s="95">
        <v>1</v>
      </c>
      <c r="J1880" s="95">
        <v>0</v>
      </c>
      <c r="K1880" s="95">
        <v>0</v>
      </c>
      <c r="L1880" s="96">
        <v>0</v>
      </c>
      <c r="M1880" s="96">
        <v>0</v>
      </c>
      <c r="N1880" s="96">
        <v>2</v>
      </c>
      <c r="O1880" s="96">
        <v>1</v>
      </c>
      <c r="P1880" s="96">
        <v>0.15</v>
      </c>
      <c r="Q1880" s="96">
        <v>0</v>
      </c>
      <c r="R1880" s="100">
        <v>0</v>
      </c>
      <c r="S1880" s="96">
        <v>0</v>
      </c>
      <c r="T1880" s="96">
        <v>1</v>
      </c>
      <c r="U1880" s="91">
        <v>1</v>
      </c>
      <c r="V1880" s="96">
        <v>0</v>
      </c>
      <c r="W1880" s="96">
        <v>0</v>
      </c>
      <c r="X1880" s="96">
        <v>0</v>
      </c>
      <c r="Y1880" s="96">
        <v>1</v>
      </c>
      <c r="Z1880" s="96">
        <v>0</v>
      </c>
      <c r="AA1880" s="96">
        <v>0</v>
      </c>
      <c r="AB1880" s="96">
        <v>0</v>
      </c>
      <c r="AC1880" s="96">
        <v>1</v>
      </c>
      <c r="AD1880" s="96">
        <v>0</v>
      </c>
      <c r="AE1880" s="96">
        <v>2</v>
      </c>
      <c r="AF1880" s="96" t="s">
        <v>171</v>
      </c>
      <c r="AG1880" s="100">
        <v>0</v>
      </c>
      <c r="AH1880" s="100">
        <v>2</v>
      </c>
      <c r="AI1880" s="100">
        <v>0</v>
      </c>
      <c r="AJ1880" s="100">
        <v>1.5</v>
      </c>
      <c r="AK1880" s="96">
        <v>0</v>
      </c>
      <c r="AL1880" s="96">
        <v>0</v>
      </c>
      <c r="AM1880" s="96">
        <v>0</v>
      </c>
      <c r="AN1880" s="96">
        <v>1.5</v>
      </c>
      <c r="AO1880" s="96">
        <v>1600</v>
      </c>
      <c r="AP1880" s="96">
        <v>1</v>
      </c>
      <c r="AQ1880" s="96">
        <v>15</v>
      </c>
      <c r="AR1880" s="100">
        <v>0</v>
      </c>
      <c r="AS1880" s="299" t="s">
        <v>162</v>
      </c>
      <c r="AT1880" s="94" t="s">
        <v>162</v>
      </c>
      <c r="AU1880" s="96" t="s">
        <v>173</v>
      </c>
      <c r="AV1880" s="95">
        <v>0</v>
      </c>
      <c r="AW1880" s="95">
        <v>0</v>
      </c>
      <c r="AX1880" s="94" t="s">
        <v>174</v>
      </c>
      <c r="AY1880" s="96">
        <v>0</v>
      </c>
      <c r="AZ1880" s="97">
        <v>0</v>
      </c>
      <c r="BA1880" s="97">
        <v>0</v>
      </c>
      <c r="BB1880" s="108" t="s">
        <v>2713</v>
      </c>
      <c r="BC1880" s="96">
        <v>0</v>
      </c>
      <c r="BD1880" s="96">
        <v>0</v>
      </c>
      <c r="BE1880" s="96">
        <v>0</v>
      </c>
      <c r="BF1880" s="96">
        <v>0</v>
      </c>
      <c r="BG1880" s="96">
        <v>0</v>
      </c>
      <c r="BH1880" s="96">
        <v>0</v>
      </c>
      <c r="BI1880" s="91">
        <v>0</v>
      </c>
      <c r="BJ1880" s="100">
        <v>0</v>
      </c>
      <c r="BK1880" s="100">
        <v>0</v>
      </c>
      <c r="BL1880" s="100">
        <v>0</v>
      </c>
      <c r="BM1880" s="100">
        <v>0</v>
      </c>
      <c r="BN1880" s="100">
        <v>0</v>
      </c>
      <c r="BO1880" s="100">
        <v>1</v>
      </c>
      <c r="BP1880" s="100">
        <v>0</v>
      </c>
      <c r="BQ1880" s="46">
        <v>0</v>
      </c>
    </row>
    <row r="1881" ht="20.1" customHeight="1" spans="3:69">
      <c r="C1881" s="95">
        <v>77002005</v>
      </c>
      <c r="D1881" s="94" t="s">
        <v>2712</v>
      </c>
      <c r="E1881" s="91">
        <v>1</v>
      </c>
      <c r="F1881" s="91">
        <v>0</v>
      </c>
      <c r="G1881" s="96">
        <v>0</v>
      </c>
      <c r="H1881" s="97">
        <v>0</v>
      </c>
      <c r="I1881" s="95">
        <v>1</v>
      </c>
      <c r="J1881" s="95">
        <v>0</v>
      </c>
      <c r="K1881" s="95">
        <v>0</v>
      </c>
      <c r="L1881" s="96">
        <v>0</v>
      </c>
      <c r="M1881" s="96">
        <v>0</v>
      </c>
      <c r="N1881" s="96">
        <v>2</v>
      </c>
      <c r="O1881" s="96">
        <v>2</v>
      </c>
      <c r="P1881" s="96">
        <v>1</v>
      </c>
      <c r="Q1881" s="96">
        <v>0</v>
      </c>
      <c r="R1881" s="100">
        <v>0</v>
      </c>
      <c r="S1881" s="96">
        <v>0</v>
      </c>
      <c r="T1881" s="96">
        <v>1</v>
      </c>
      <c r="U1881" s="91">
        <v>1</v>
      </c>
      <c r="V1881" s="96">
        <v>0</v>
      </c>
      <c r="W1881" s="96">
        <v>0</v>
      </c>
      <c r="X1881" s="96">
        <v>0</v>
      </c>
      <c r="Y1881" s="96">
        <v>1</v>
      </c>
      <c r="Z1881" s="96">
        <v>0</v>
      </c>
      <c r="AA1881" s="96">
        <v>0</v>
      </c>
      <c r="AB1881" s="96">
        <v>0</v>
      </c>
      <c r="AC1881" s="96">
        <v>1</v>
      </c>
      <c r="AD1881" s="96">
        <v>20</v>
      </c>
      <c r="AE1881" s="96">
        <v>2</v>
      </c>
      <c r="AF1881" s="96" t="s">
        <v>171</v>
      </c>
      <c r="AG1881" s="100">
        <v>0</v>
      </c>
      <c r="AH1881" s="100">
        <v>2</v>
      </c>
      <c r="AI1881" s="100">
        <v>0</v>
      </c>
      <c r="AJ1881" s="100">
        <v>1.5</v>
      </c>
      <c r="AK1881" s="96">
        <v>0</v>
      </c>
      <c r="AL1881" s="96">
        <v>0</v>
      </c>
      <c r="AM1881" s="96">
        <v>0</v>
      </c>
      <c r="AN1881" s="96">
        <v>1.5</v>
      </c>
      <c r="AO1881" s="96">
        <v>1600</v>
      </c>
      <c r="AP1881" s="96">
        <v>1</v>
      </c>
      <c r="AQ1881" s="96">
        <v>15</v>
      </c>
      <c r="AR1881" s="100">
        <v>0</v>
      </c>
      <c r="AS1881" s="299" t="s">
        <v>162</v>
      </c>
      <c r="AT1881" s="94" t="s">
        <v>162</v>
      </c>
      <c r="AU1881" s="96" t="s">
        <v>173</v>
      </c>
      <c r="AV1881" s="95">
        <v>0</v>
      </c>
      <c r="AW1881" s="95">
        <v>0</v>
      </c>
      <c r="AX1881" s="94" t="s">
        <v>174</v>
      </c>
      <c r="AY1881" s="96">
        <v>0</v>
      </c>
      <c r="AZ1881" s="97">
        <v>0</v>
      </c>
      <c r="BA1881" s="97">
        <v>0</v>
      </c>
      <c r="BB1881" s="108" t="s">
        <v>2713</v>
      </c>
      <c r="BC1881" s="96">
        <v>0</v>
      </c>
      <c r="BD1881" s="96">
        <v>0</v>
      </c>
      <c r="BE1881" s="96">
        <v>0</v>
      </c>
      <c r="BF1881" s="96">
        <v>0</v>
      </c>
      <c r="BG1881" s="96">
        <v>0</v>
      </c>
      <c r="BH1881" s="96">
        <v>0</v>
      </c>
      <c r="BI1881" s="91">
        <v>0</v>
      </c>
      <c r="BJ1881" s="100">
        <v>0</v>
      </c>
      <c r="BK1881" s="100">
        <v>0</v>
      </c>
      <c r="BL1881" s="100">
        <v>0</v>
      </c>
      <c r="BM1881" s="100">
        <v>0</v>
      </c>
      <c r="BN1881" s="100">
        <v>0</v>
      </c>
      <c r="BO1881" s="100">
        <v>1</v>
      </c>
      <c r="BP1881" s="100">
        <v>0</v>
      </c>
      <c r="BQ1881" s="46">
        <v>0</v>
      </c>
    </row>
    <row r="1882" ht="19.5" customHeight="1" spans="3:69">
      <c r="C1882" s="95">
        <v>77002006</v>
      </c>
      <c r="D1882" s="94" t="s">
        <v>839</v>
      </c>
      <c r="E1882" s="95">
        <v>1</v>
      </c>
      <c r="F1882" s="95">
        <v>80004009</v>
      </c>
      <c r="G1882" s="95">
        <v>0</v>
      </c>
      <c r="H1882" s="97">
        <v>0</v>
      </c>
      <c r="I1882" s="95">
        <v>1</v>
      </c>
      <c r="J1882" s="95">
        <v>0</v>
      </c>
      <c r="K1882" s="95">
        <v>0</v>
      </c>
      <c r="L1882" s="96">
        <v>0</v>
      </c>
      <c r="M1882" s="96">
        <v>0</v>
      </c>
      <c r="N1882" s="96">
        <v>2</v>
      </c>
      <c r="O1882" s="96">
        <v>1</v>
      </c>
      <c r="P1882" s="96">
        <v>0.2</v>
      </c>
      <c r="Q1882" s="96">
        <v>0</v>
      </c>
      <c r="R1882" s="100">
        <v>0</v>
      </c>
      <c r="S1882" s="96">
        <v>0</v>
      </c>
      <c r="T1882" s="96">
        <v>1</v>
      </c>
      <c r="U1882" s="96">
        <v>2</v>
      </c>
      <c r="V1882" s="96">
        <v>0</v>
      </c>
      <c r="W1882" s="96">
        <v>0.6</v>
      </c>
      <c r="X1882" s="96">
        <v>0</v>
      </c>
      <c r="Y1882" s="96">
        <v>1</v>
      </c>
      <c r="Z1882" s="96">
        <v>0</v>
      </c>
      <c r="AA1882" s="96">
        <v>0</v>
      </c>
      <c r="AB1882" s="96">
        <v>0</v>
      </c>
      <c r="AC1882" s="96">
        <v>1</v>
      </c>
      <c r="AD1882" s="96">
        <v>0</v>
      </c>
      <c r="AE1882" s="96">
        <v>1</v>
      </c>
      <c r="AF1882" s="96">
        <v>2</v>
      </c>
      <c r="AG1882" s="100">
        <v>0</v>
      </c>
      <c r="AH1882" s="100">
        <v>2</v>
      </c>
      <c r="AI1882" s="100">
        <v>0</v>
      </c>
      <c r="AJ1882" s="100">
        <v>2</v>
      </c>
      <c r="AK1882" s="96">
        <v>0</v>
      </c>
      <c r="AL1882" s="96">
        <v>0</v>
      </c>
      <c r="AM1882" s="96">
        <v>0</v>
      </c>
      <c r="AN1882" s="96">
        <v>2</v>
      </c>
      <c r="AO1882" s="96">
        <v>5000</v>
      </c>
      <c r="AP1882" s="96">
        <v>0</v>
      </c>
      <c r="AQ1882" s="96">
        <v>10</v>
      </c>
      <c r="AR1882" s="105">
        <v>0</v>
      </c>
      <c r="AS1882" s="299" t="s">
        <v>2714</v>
      </c>
      <c r="AT1882" s="94" t="s">
        <v>162</v>
      </c>
      <c r="AU1882" s="96" t="s">
        <v>353</v>
      </c>
      <c r="AV1882" s="95">
        <v>10000007</v>
      </c>
      <c r="AW1882" s="297" t="s">
        <v>2715</v>
      </c>
      <c r="AX1882" s="94" t="s">
        <v>384</v>
      </c>
      <c r="AY1882" s="96" t="s">
        <v>834</v>
      </c>
      <c r="AZ1882" s="97">
        <v>0</v>
      </c>
      <c r="BA1882" s="97">
        <v>1</v>
      </c>
      <c r="BB1882" s="108" t="s">
        <v>826</v>
      </c>
      <c r="BC1882" s="96">
        <v>0</v>
      </c>
      <c r="BD1882" s="96">
        <v>0</v>
      </c>
      <c r="BE1882" s="96">
        <v>0</v>
      </c>
      <c r="BF1882" s="96">
        <v>0</v>
      </c>
      <c r="BG1882" s="96">
        <v>0</v>
      </c>
      <c r="BH1882" s="96">
        <v>0</v>
      </c>
      <c r="BI1882" s="91">
        <v>0</v>
      </c>
      <c r="BJ1882" s="100">
        <v>0</v>
      </c>
      <c r="BK1882" s="100">
        <v>0</v>
      </c>
      <c r="BL1882" s="100">
        <v>0</v>
      </c>
      <c r="BM1882" s="100">
        <v>0</v>
      </c>
      <c r="BN1882" s="100">
        <v>0</v>
      </c>
      <c r="BO1882" s="100">
        <v>1</v>
      </c>
      <c r="BP1882" s="100">
        <v>0</v>
      </c>
      <c r="BQ1882" s="46">
        <v>0</v>
      </c>
    </row>
    <row r="1883" ht="19.5" customHeight="1" spans="3:69">
      <c r="C1883" s="95">
        <v>77002007</v>
      </c>
      <c r="D1883" s="94" t="s">
        <v>2716</v>
      </c>
      <c r="E1883" s="95">
        <v>1</v>
      </c>
      <c r="F1883" s="96">
        <v>60010100</v>
      </c>
      <c r="G1883" s="95">
        <v>0</v>
      </c>
      <c r="H1883" s="97">
        <v>0</v>
      </c>
      <c r="I1883" s="95">
        <v>1</v>
      </c>
      <c r="J1883" s="95">
        <v>0</v>
      </c>
      <c r="K1883" s="95">
        <v>0</v>
      </c>
      <c r="L1883" s="96">
        <v>0</v>
      </c>
      <c r="M1883" s="96">
        <v>0</v>
      </c>
      <c r="N1883" s="96">
        <v>2</v>
      </c>
      <c r="O1883" s="96">
        <v>16</v>
      </c>
      <c r="P1883" s="96">
        <v>4</v>
      </c>
      <c r="Q1883" s="96">
        <v>0</v>
      </c>
      <c r="R1883" s="100">
        <v>0</v>
      </c>
      <c r="S1883" s="96">
        <v>0</v>
      </c>
      <c r="T1883" s="96">
        <v>1</v>
      </c>
      <c r="U1883" s="96">
        <v>2</v>
      </c>
      <c r="V1883" s="96">
        <v>0</v>
      </c>
      <c r="W1883" s="96">
        <v>1.5</v>
      </c>
      <c r="X1883" s="96">
        <v>0</v>
      </c>
      <c r="Y1883" s="96">
        <v>1</v>
      </c>
      <c r="Z1883" s="96">
        <v>0</v>
      </c>
      <c r="AA1883" s="96">
        <v>0</v>
      </c>
      <c r="AB1883" s="96">
        <v>0</v>
      </c>
      <c r="AC1883" s="96">
        <v>1</v>
      </c>
      <c r="AD1883" s="96">
        <v>0</v>
      </c>
      <c r="AE1883" s="96">
        <v>1</v>
      </c>
      <c r="AF1883" s="96">
        <v>4</v>
      </c>
      <c r="AG1883" s="100">
        <v>0</v>
      </c>
      <c r="AH1883" s="100">
        <v>1</v>
      </c>
      <c r="AI1883" s="100">
        <v>0</v>
      </c>
      <c r="AJ1883" s="100">
        <v>3</v>
      </c>
      <c r="AK1883" s="96">
        <v>0</v>
      </c>
      <c r="AL1883" s="96">
        <v>1</v>
      </c>
      <c r="AM1883" s="96">
        <v>0</v>
      </c>
      <c r="AN1883" s="96">
        <v>1</v>
      </c>
      <c r="AO1883" s="96">
        <v>3000</v>
      </c>
      <c r="AP1883" s="96">
        <v>1</v>
      </c>
      <c r="AQ1883" s="96">
        <v>0</v>
      </c>
      <c r="AR1883" s="100">
        <v>0</v>
      </c>
      <c r="AS1883" s="299" t="s">
        <v>2717</v>
      </c>
      <c r="AT1883" s="98" t="s">
        <v>162</v>
      </c>
      <c r="AU1883" s="96" t="s">
        <v>353</v>
      </c>
      <c r="AV1883" s="95">
        <v>0</v>
      </c>
      <c r="AW1883" s="297" t="s">
        <v>2718</v>
      </c>
      <c r="AX1883" s="94" t="s">
        <v>164</v>
      </c>
      <c r="AY1883" s="96">
        <v>0</v>
      </c>
      <c r="AZ1883" s="97">
        <v>0</v>
      </c>
      <c r="BA1883" s="97">
        <v>0</v>
      </c>
      <c r="BB1883" s="108" t="s">
        <v>2719</v>
      </c>
      <c r="BC1883" s="96">
        <v>0</v>
      </c>
      <c r="BD1883" s="96">
        <v>0</v>
      </c>
      <c r="BE1883" s="96">
        <v>0</v>
      </c>
      <c r="BF1883" s="96">
        <v>0</v>
      </c>
      <c r="BG1883" s="96">
        <v>0</v>
      </c>
      <c r="BH1883" s="96">
        <v>0</v>
      </c>
      <c r="BI1883" s="91">
        <v>0</v>
      </c>
      <c r="BJ1883" s="100">
        <v>0</v>
      </c>
      <c r="BK1883" s="100">
        <v>0</v>
      </c>
      <c r="BL1883" s="100">
        <v>0</v>
      </c>
      <c r="BM1883" s="100">
        <v>0</v>
      </c>
      <c r="BN1883" s="100">
        <v>0</v>
      </c>
      <c r="BO1883" s="100">
        <v>0</v>
      </c>
      <c r="BP1883" s="100">
        <v>0</v>
      </c>
      <c r="BQ1883" s="46">
        <v>0</v>
      </c>
    </row>
    <row r="1884" ht="20.1" customHeight="1" spans="3:69">
      <c r="C1884" s="95">
        <v>77002008</v>
      </c>
      <c r="D1884" s="94" t="s">
        <v>2720</v>
      </c>
      <c r="E1884" s="91">
        <v>1</v>
      </c>
      <c r="F1884" s="91">
        <v>0</v>
      </c>
      <c r="G1884" s="96">
        <v>0</v>
      </c>
      <c r="H1884" s="97">
        <v>0</v>
      </c>
      <c r="I1884" s="95">
        <v>1</v>
      </c>
      <c r="J1884" s="95">
        <v>0</v>
      </c>
      <c r="K1884" s="95">
        <v>0</v>
      </c>
      <c r="L1884" s="96">
        <v>0</v>
      </c>
      <c r="M1884" s="96">
        <v>0</v>
      </c>
      <c r="N1884" s="96">
        <v>2</v>
      </c>
      <c r="O1884" s="96">
        <v>3</v>
      </c>
      <c r="P1884" s="96">
        <v>0.2</v>
      </c>
      <c r="Q1884" s="96">
        <v>0</v>
      </c>
      <c r="R1884" s="100">
        <v>0</v>
      </c>
      <c r="S1884" s="96">
        <v>0</v>
      </c>
      <c r="T1884" s="96">
        <v>1</v>
      </c>
      <c r="U1884" s="91">
        <v>1</v>
      </c>
      <c r="V1884" s="96">
        <v>0</v>
      </c>
      <c r="W1884" s="96">
        <v>2</v>
      </c>
      <c r="X1884" s="96">
        <v>0</v>
      </c>
      <c r="Y1884" s="96">
        <v>1</v>
      </c>
      <c r="Z1884" s="96">
        <v>0</v>
      </c>
      <c r="AA1884" s="96">
        <v>0</v>
      </c>
      <c r="AB1884" s="96">
        <v>0</v>
      </c>
      <c r="AC1884" s="96">
        <v>1</v>
      </c>
      <c r="AD1884" s="96">
        <v>24</v>
      </c>
      <c r="AE1884" s="96">
        <v>1</v>
      </c>
      <c r="AF1884" s="96">
        <v>6</v>
      </c>
      <c r="AG1884" s="100">
        <v>0</v>
      </c>
      <c r="AH1884" s="100">
        <v>1</v>
      </c>
      <c r="AI1884" s="100">
        <v>0</v>
      </c>
      <c r="AJ1884" s="100">
        <v>3</v>
      </c>
      <c r="AK1884" s="96">
        <v>0</v>
      </c>
      <c r="AL1884" s="96">
        <v>1</v>
      </c>
      <c r="AM1884" s="96">
        <v>0</v>
      </c>
      <c r="AN1884" s="96">
        <v>2</v>
      </c>
      <c r="AO1884" s="96">
        <v>3000</v>
      </c>
      <c r="AP1884" s="96">
        <v>1</v>
      </c>
      <c r="AQ1884" s="96">
        <v>0</v>
      </c>
      <c r="AR1884" s="295" t="s">
        <v>2721</v>
      </c>
      <c r="AS1884" s="299" t="s">
        <v>2709</v>
      </c>
      <c r="AT1884" s="94" t="s">
        <v>201</v>
      </c>
      <c r="AU1884" s="96" t="s">
        <v>173</v>
      </c>
      <c r="AV1884" s="95">
        <v>10000011</v>
      </c>
      <c r="AW1884" s="297" t="s">
        <v>2722</v>
      </c>
      <c r="AX1884" s="98" t="s">
        <v>164</v>
      </c>
      <c r="AY1884" s="96">
        <v>0</v>
      </c>
      <c r="AZ1884" s="97">
        <v>0</v>
      </c>
      <c r="BA1884" s="97">
        <v>0</v>
      </c>
      <c r="BB1884" s="108" t="s">
        <v>2723</v>
      </c>
      <c r="BC1884" s="96">
        <v>0</v>
      </c>
      <c r="BD1884" s="96">
        <v>0</v>
      </c>
      <c r="BE1884" s="96">
        <v>0</v>
      </c>
      <c r="BF1884" s="96">
        <v>0</v>
      </c>
      <c r="BG1884" s="96">
        <v>0</v>
      </c>
      <c r="BH1884" s="96">
        <v>0</v>
      </c>
      <c r="BI1884" s="91">
        <v>0</v>
      </c>
      <c r="BJ1884" s="100">
        <v>0</v>
      </c>
      <c r="BK1884" s="100">
        <v>0</v>
      </c>
      <c r="BL1884" s="100">
        <v>0</v>
      </c>
      <c r="BM1884" s="100">
        <v>0</v>
      </c>
      <c r="BN1884" s="100">
        <v>0</v>
      </c>
      <c r="BO1884" s="100">
        <v>0</v>
      </c>
      <c r="BP1884" s="100">
        <v>0</v>
      </c>
      <c r="BQ1884" s="46">
        <v>0</v>
      </c>
    </row>
    <row r="1885" ht="19.5" customHeight="1" spans="3:69">
      <c r="C1885" s="95">
        <v>77002009</v>
      </c>
      <c r="D1885" s="94" t="s">
        <v>2724</v>
      </c>
      <c r="E1885" s="95">
        <v>1</v>
      </c>
      <c r="F1885" s="95">
        <v>0</v>
      </c>
      <c r="G1885" s="95">
        <v>0</v>
      </c>
      <c r="H1885" s="97">
        <v>0</v>
      </c>
      <c r="I1885" s="95">
        <v>1</v>
      </c>
      <c r="J1885" s="95">
        <v>0</v>
      </c>
      <c r="K1885" s="95">
        <v>0</v>
      </c>
      <c r="L1885" s="96">
        <v>0</v>
      </c>
      <c r="M1885" s="96">
        <v>0</v>
      </c>
      <c r="N1885" s="96">
        <v>2</v>
      </c>
      <c r="O1885" s="96">
        <v>3</v>
      </c>
      <c r="P1885" s="96">
        <v>0.1</v>
      </c>
      <c r="Q1885" s="96">
        <v>0</v>
      </c>
      <c r="R1885" s="100">
        <v>0</v>
      </c>
      <c r="S1885" s="96">
        <v>0</v>
      </c>
      <c r="T1885" s="96">
        <v>1</v>
      </c>
      <c r="U1885" s="96">
        <v>2</v>
      </c>
      <c r="V1885" s="96">
        <v>0</v>
      </c>
      <c r="W1885" s="96">
        <v>1</v>
      </c>
      <c r="X1885" s="96">
        <v>0</v>
      </c>
      <c r="Y1885" s="96">
        <v>1</v>
      </c>
      <c r="Z1885" s="96">
        <v>0</v>
      </c>
      <c r="AA1885" s="96">
        <v>0</v>
      </c>
      <c r="AB1885" s="96">
        <v>1</v>
      </c>
      <c r="AC1885" s="96">
        <v>0</v>
      </c>
      <c r="AD1885" s="96">
        <v>0</v>
      </c>
      <c r="AE1885" s="96">
        <v>1</v>
      </c>
      <c r="AF1885" s="96">
        <v>3</v>
      </c>
      <c r="AG1885" s="100">
        <v>4</v>
      </c>
      <c r="AH1885" s="100">
        <v>1</v>
      </c>
      <c r="AI1885" s="100">
        <v>0</v>
      </c>
      <c r="AJ1885" s="100">
        <v>1.5</v>
      </c>
      <c r="AK1885" s="96">
        <v>0</v>
      </c>
      <c r="AL1885" s="96">
        <v>0</v>
      </c>
      <c r="AM1885" s="96">
        <v>0</v>
      </c>
      <c r="AN1885" s="96">
        <v>0</v>
      </c>
      <c r="AO1885" s="96">
        <v>6000</v>
      </c>
      <c r="AP1885" s="96">
        <v>0.8</v>
      </c>
      <c r="AQ1885" s="96">
        <v>0</v>
      </c>
      <c r="AR1885" s="100">
        <v>0</v>
      </c>
      <c r="AS1885" s="299" t="s">
        <v>2717</v>
      </c>
      <c r="AT1885" s="98" t="s">
        <v>163</v>
      </c>
      <c r="AU1885" s="96" t="s">
        <v>353</v>
      </c>
      <c r="AV1885" s="95">
        <v>0</v>
      </c>
      <c r="AW1885" s="297" t="s">
        <v>2725</v>
      </c>
      <c r="AX1885" s="94" t="s">
        <v>164</v>
      </c>
      <c r="AY1885" s="96" t="s">
        <v>2726</v>
      </c>
      <c r="AZ1885" s="97">
        <v>0</v>
      </c>
      <c r="BA1885" s="97">
        <v>0</v>
      </c>
      <c r="BB1885" s="108" t="s">
        <v>2574</v>
      </c>
      <c r="BC1885" s="96">
        <v>0</v>
      </c>
      <c r="BD1885" s="96">
        <v>0</v>
      </c>
      <c r="BE1885" s="96">
        <v>0</v>
      </c>
      <c r="BF1885" s="96">
        <v>0</v>
      </c>
      <c r="BG1885" s="96">
        <v>0</v>
      </c>
      <c r="BH1885" s="96">
        <v>0</v>
      </c>
      <c r="BI1885" s="91">
        <v>0</v>
      </c>
      <c r="BJ1885" s="100">
        <v>0</v>
      </c>
      <c r="BK1885" s="100">
        <v>0</v>
      </c>
      <c r="BL1885" s="100">
        <v>0</v>
      </c>
      <c r="BM1885" s="100">
        <v>0</v>
      </c>
      <c r="BN1885" s="100">
        <v>0</v>
      </c>
      <c r="BO1885" s="100">
        <v>0</v>
      </c>
      <c r="BP1885" s="100">
        <v>0</v>
      </c>
      <c r="BQ1885" s="46">
        <v>0</v>
      </c>
    </row>
    <row r="1886" ht="20.1" customHeight="1" spans="3:69">
      <c r="C1886" s="95">
        <v>77002010</v>
      </c>
      <c r="D1886" s="94" t="s">
        <v>2727</v>
      </c>
      <c r="E1886" s="96">
        <v>1</v>
      </c>
      <c r="F1886" s="96">
        <v>0</v>
      </c>
      <c r="G1886" s="95">
        <v>0</v>
      </c>
      <c r="H1886" s="97">
        <v>0</v>
      </c>
      <c r="I1886" s="95">
        <v>1</v>
      </c>
      <c r="J1886" s="95">
        <v>0</v>
      </c>
      <c r="K1886" s="95">
        <v>0</v>
      </c>
      <c r="L1886" s="96">
        <v>0</v>
      </c>
      <c r="M1886" s="96">
        <v>0</v>
      </c>
      <c r="N1886" s="96">
        <v>2</v>
      </c>
      <c r="O1886" s="96">
        <v>2</v>
      </c>
      <c r="P1886" s="96">
        <v>0.8</v>
      </c>
      <c r="Q1886" s="96">
        <v>0</v>
      </c>
      <c r="R1886" s="100">
        <v>3</v>
      </c>
      <c r="S1886" s="96">
        <v>0</v>
      </c>
      <c r="T1886" s="96">
        <v>1</v>
      </c>
      <c r="U1886" s="96">
        <v>2</v>
      </c>
      <c r="V1886" s="96">
        <v>0</v>
      </c>
      <c r="W1886" s="96">
        <v>0.8</v>
      </c>
      <c r="X1886" s="96">
        <v>0</v>
      </c>
      <c r="Y1886" s="96">
        <v>0</v>
      </c>
      <c r="Z1886" s="96">
        <v>0</v>
      </c>
      <c r="AA1886" s="96">
        <v>0</v>
      </c>
      <c r="AB1886" s="96">
        <v>0</v>
      </c>
      <c r="AC1886" s="96">
        <v>0</v>
      </c>
      <c r="AD1886" s="96">
        <v>28</v>
      </c>
      <c r="AE1886" s="96">
        <v>1</v>
      </c>
      <c r="AF1886" s="96">
        <v>3</v>
      </c>
      <c r="AG1886" s="100">
        <v>6</v>
      </c>
      <c r="AH1886" s="100">
        <v>1</v>
      </c>
      <c r="AI1886" s="100">
        <v>0</v>
      </c>
      <c r="AJ1886" s="100">
        <v>1.5</v>
      </c>
      <c r="AK1886" s="96">
        <v>0</v>
      </c>
      <c r="AL1886" s="96">
        <v>0</v>
      </c>
      <c r="AM1886" s="96">
        <v>0</v>
      </c>
      <c r="AN1886" s="96">
        <v>1</v>
      </c>
      <c r="AO1886" s="96">
        <v>5000</v>
      </c>
      <c r="AP1886" s="96">
        <v>1</v>
      </c>
      <c r="AQ1886" s="96">
        <v>0</v>
      </c>
      <c r="AR1886" s="100">
        <v>0</v>
      </c>
      <c r="AS1886" s="299" t="s">
        <v>2728</v>
      </c>
      <c r="AT1886" s="98" t="s">
        <v>201</v>
      </c>
      <c r="AU1886" s="96" t="s">
        <v>353</v>
      </c>
      <c r="AV1886" s="95">
        <v>10000007</v>
      </c>
      <c r="AW1886" s="297" t="s">
        <v>2729</v>
      </c>
      <c r="AX1886" s="94" t="s">
        <v>164</v>
      </c>
      <c r="AY1886" s="96" t="s">
        <v>2730</v>
      </c>
      <c r="AZ1886" s="97">
        <v>0</v>
      </c>
      <c r="BA1886" s="97">
        <v>0</v>
      </c>
      <c r="BB1886" s="108" t="s">
        <v>2731</v>
      </c>
      <c r="BC1886" s="96">
        <v>0</v>
      </c>
      <c r="BD1886" s="96">
        <v>0</v>
      </c>
      <c r="BE1886" s="96">
        <v>0</v>
      </c>
      <c r="BF1886" s="96">
        <v>0</v>
      </c>
      <c r="BG1886" s="96">
        <v>0</v>
      </c>
      <c r="BH1886" s="96">
        <v>0</v>
      </c>
      <c r="BI1886" s="91">
        <v>0</v>
      </c>
      <c r="BJ1886" s="100">
        <v>0</v>
      </c>
      <c r="BK1886" s="100">
        <v>0</v>
      </c>
      <c r="BL1886" s="100">
        <v>0</v>
      </c>
      <c r="BM1886" s="100">
        <v>0</v>
      </c>
      <c r="BN1886" s="100">
        <v>0</v>
      </c>
      <c r="BO1886" s="100">
        <v>0</v>
      </c>
      <c r="BP1886" s="100">
        <v>0</v>
      </c>
      <c r="BQ1886" s="46">
        <v>0</v>
      </c>
    </row>
    <row r="1887" ht="19.5" customHeight="1" spans="3:69">
      <c r="C1887" s="95">
        <v>77002011</v>
      </c>
      <c r="D1887" s="94" t="s">
        <v>2732</v>
      </c>
      <c r="E1887" s="96">
        <v>1</v>
      </c>
      <c r="F1887" s="96">
        <v>61012301</v>
      </c>
      <c r="G1887" s="96">
        <v>0</v>
      </c>
      <c r="H1887" s="97">
        <v>0</v>
      </c>
      <c r="I1887" s="95">
        <v>1</v>
      </c>
      <c r="J1887" s="95">
        <v>0</v>
      </c>
      <c r="K1887" s="95">
        <v>0</v>
      </c>
      <c r="L1887" s="96">
        <v>0</v>
      </c>
      <c r="M1887" s="96">
        <v>0</v>
      </c>
      <c r="N1887" s="96">
        <v>2</v>
      </c>
      <c r="O1887" s="96">
        <v>1</v>
      </c>
      <c r="P1887" s="96">
        <v>0.15</v>
      </c>
      <c r="Q1887" s="96">
        <v>0</v>
      </c>
      <c r="R1887" s="100">
        <v>1</v>
      </c>
      <c r="S1887" s="96">
        <v>0</v>
      </c>
      <c r="T1887" s="96">
        <v>0</v>
      </c>
      <c r="U1887" s="96">
        <v>1</v>
      </c>
      <c r="V1887" s="96">
        <v>0</v>
      </c>
      <c r="W1887" s="96">
        <v>0</v>
      </c>
      <c r="X1887" s="96">
        <v>0</v>
      </c>
      <c r="Y1887" s="96">
        <v>1</v>
      </c>
      <c r="Z1887" s="96">
        <v>0</v>
      </c>
      <c r="AA1887" s="96">
        <v>0</v>
      </c>
      <c r="AB1887" s="96">
        <v>0</v>
      </c>
      <c r="AC1887" s="96">
        <v>1</v>
      </c>
      <c r="AD1887" s="96">
        <v>6</v>
      </c>
      <c r="AE1887" s="96">
        <v>2</v>
      </c>
      <c r="AF1887" s="96" t="s">
        <v>171</v>
      </c>
      <c r="AG1887" s="100">
        <v>0</v>
      </c>
      <c r="AH1887" s="100">
        <v>2</v>
      </c>
      <c r="AI1887" s="100">
        <v>0</v>
      </c>
      <c r="AJ1887" s="100">
        <v>1.5</v>
      </c>
      <c r="AK1887" s="96">
        <v>0</v>
      </c>
      <c r="AL1887" s="96">
        <v>0</v>
      </c>
      <c r="AM1887" s="96">
        <v>0</v>
      </c>
      <c r="AN1887" s="96">
        <v>0.5</v>
      </c>
      <c r="AO1887" s="96">
        <v>500</v>
      </c>
      <c r="AP1887" s="96">
        <v>0</v>
      </c>
      <c r="AQ1887" s="96">
        <v>15</v>
      </c>
      <c r="AR1887" s="100">
        <v>97010008</v>
      </c>
      <c r="AS1887" s="106">
        <v>0</v>
      </c>
      <c r="AT1887" s="94" t="s">
        <v>218</v>
      </c>
      <c r="AU1887" s="96" t="s">
        <v>173</v>
      </c>
      <c r="AV1887" s="95">
        <v>0</v>
      </c>
      <c r="AW1887" s="95">
        <v>0</v>
      </c>
      <c r="AX1887" s="126" t="s">
        <v>174</v>
      </c>
      <c r="AY1887" s="96">
        <v>0</v>
      </c>
      <c r="AZ1887" s="97">
        <v>0</v>
      </c>
      <c r="BA1887" s="97">
        <v>0</v>
      </c>
      <c r="BB1887" s="108" t="s">
        <v>2733</v>
      </c>
      <c r="BC1887" s="96">
        <v>0</v>
      </c>
      <c r="BD1887" s="96">
        <v>0</v>
      </c>
      <c r="BE1887" s="96">
        <v>0</v>
      </c>
      <c r="BF1887" s="96">
        <v>0</v>
      </c>
      <c r="BG1887" s="96">
        <v>0</v>
      </c>
      <c r="BH1887" s="96">
        <v>0</v>
      </c>
      <c r="BI1887" s="91">
        <v>0</v>
      </c>
      <c r="BJ1887" s="100">
        <v>0</v>
      </c>
      <c r="BK1887" s="100">
        <v>0</v>
      </c>
      <c r="BL1887" s="100">
        <v>0</v>
      </c>
      <c r="BM1887" s="100">
        <v>0</v>
      </c>
      <c r="BN1887" s="100">
        <v>0</v>
      </c>
      <c r="BO1887" s="100">
        <v>0</v>
      </c>
      <c r="BP1887" s="100">
        <v>77002012</v>
      </c>
      <c r="BQ1887" s="46">
        <v>0</v>
      </c>
    </row>
    <row r="1888" ht="19.5" customHeight="1" spans="3:69">
      <c r="C1888" s="95">
        <v>77002012</v>
      </c>
      <c r="D1888" s="98" t="s">
        <v>2734</v>
      </c>
      <c r="E1888" s="96">
        <v>1</v>
      </c>
      <c r="F1888" s="95">
        <v>61022101</v>
      </c>
      <c r="G1888" s="95">
        <v>0</v>
      </c>
      <c r="H1888" s="97">
        <v>0</v>
      </c>
      <c r="I1888" s="96">
        <v>1</v>
      </c>
      <c r="J1888" s="96">
        <v>0</v>
      </c>
      <c r="K1888" s="96">
        <v>0</v>
      </c>
      <c r="L1888" s="95">
        <v>0</v>
      </c>
      <c r="M1888" s="95">
        <v>0</v>
      </c>
      <c r="N1888" s="95">
        <v>2</v>
      </c>
      <c r="O1888" s="95">
        <v>2</v>
      </c>
      <c r="P1888" s="95">
        <v>1</v>
      </c>
      <c r="Q1888" s="95">
        <v>0</v>
      </c>
      <c r="R1888" s="100">
        <v>0</v>
      </c>
      <c r="S1888" s="97">
        <v>0</v>
      </c>
      <c r="T1888" s="96">
        <v>1</v>
      </c>
      <c r="U1888" s="95">
        <v>1</v>
      </c>
      <c r="V1888" s="95">
        <v>0</v>
      </c>
      <c r="W1888" s="95">
        <v>1.5</v>
      </c>
      <c r="X1888" s="95">
        <v>0</v>
      </c>
      <c r="Y1888" s="95">
        <v>0</v>
      </c>
      <c r="Z1888" s="95">
        <v>0</v>
      </c>
      <c r="AA1888" s="95">
        <v>0</v>
      </c>
      <c r="AB1888" s="95">
        <v>0</v>
      </c>
      <c r="AC1888" s="95">
        <v>0</v>
      </c>
      <c r="AD1888" s="95">
        <v>8</v>
      </c>
      <c r="AE1888" s="95">
        <v>1</v>
      </c>
      <c r="AF1888" s="143">
        <v>5</v>
      </c>
      <c r="AG1888" s="100">
        <v>0</v>
      </c>
      <c r="AH1888" s="100">
        <v>1</v>
      </c>
      <c r="AI1888" s="100">
        <v>0</v>
      </c>
      <c r="AJ1888" s="100">
        <v>3</v>
      </c>
      <c r="AK1888" s="95">
        <v>0</v>
      </c>
      <c r="AL1888" s="95">
        <v>0</v>
      </c>
      <c r="AM1888" s="95">
        <v>0</v>
      </c>
      <c r="AN1888" s="95">
        <v>0</v>
      </c>
      <c r="AO1888" s="95">
        <v>2000</v>
      </c>
      <c r="AP1888" s="95">
        <v>0.5</v>
      </c>
      <c r="AQ1888" s="95">
        <v>0</v>
      </c>
      <c r="AR1888" s="100">
        <v>0</v>
      </c>
      <c r="AS1888" s="297" t="s">
        <v>2735</v>
      </c>
      <c r="AT1888" s="94" t="s">
        <v>218</v>
      </c>
      <c r="AU1888" s="95" t="s">
        <v>360</v>
      </c>
      <c r="AV1888" s="95">
        <v>10001005</v>
      </c>
      <c r="AW1888" s="297" t="s">
        <v>2736</v>
      </c>
      <c r="AX1888" s="98" t="s">
        <v>164</v>
      </c>
      <c r="AY1888" s="98">
        <v>0</v>
      </c>
      <c r="AZ1888" s="97">
        <v>0</v>
      </c>
      <c r="BA1888" s="97">
        <v>0</v>
      </c>
      <c r="BB1888" s="149" t="s">
        <v>753</v>
      </c>
      <c r="BC1888" s="95">
        <v>0</v>
      </c>
      <c r="BD1888" s="96">
        <v>0</v>
      </c>
      <c r="BE1888" s="95">
        <v>0</v>
      </c>
      <c r="BF1888" s="95">
        <v>0</v>
      </c>
      <c r="BG1888" s="95">
        <v>0</v>
      </c>
      <c r="BH1888" s="95">
        <v>0</v>
      </c>
      <c r="BI1888" s="91">
        <v>0</v>
      </c>
      <c r="BJ1888" s="100">
        <v>0</v>
      </c>
      <c r="BK1888" s="100">
        <v>0</v>
      </c>
      <c r="BL1888" s="100">
        <v>0</v>
      </c>
      <c r="BM1888" s="100">
        <v>0</v>
      </c>
      <c r="BN1888" s="100">
        <v>0</v>
      </c>
      <c r="BO1888" s="100">
        <v>0</v>
      </c>
      <c r="BP1888" s="100">
        <v>0</v>
      </c>
      <c r="BQ1888" s="46">
        <v>0</v>
      </c>
    </row>
    <row r="1889" ht="19.5" customHeight="1" spans="3:69">
      <c r="C1889" s="95">
        <v>77002013</v>
      </c>
      <c r="D1889" s="94" t="s">
        <v>2737</v>
      </c>
      <c r="E1889" s="95">
        <v>1</v>
      </c>
      <c r="F1889" s="96">
        <v>60010100</v>
      </c>
      <c r="G1889" s="95">
        <v>0</v>
      </c>
      <c r="H1889" s="97">
        <v>0</v>
      </c>
      <c r="I1889" s="95">
        <v>1</v>
      </c>
      <c r="J1889" s="95">
        <v>0</v>
      </c>
      <c r="K1889" s="95">
        <v>0</v>
      </c>
      <c r="L1889" s="96">
        <v>0</v>
      </c>
      <c r="M1889" s="96">
        <v>0</v>
      </c>
      <c r="N1889" s="96">
        <v>2</v>
      </c>
      <c r="O1889" s="96">
        <v>1</v>
      </c>
      <c r="P1889" s="96">
        <v>0.15</v>
      </c>
      <c r="Q1889" s="96">
        <v>0</v>
      </c>
      <c r="R1889" s="100">
        <v>0</v>
      </c>
      <c r="S1889" s="96">
        <v>0</v>
      </c>
      <c r="T1889" s="96">
        <v>1</v>
      </c>
      <c r="U1889" s="96">
        <v>2</v>
      </c>
      <c r="V1889" s="96">
        <v>0</v>
      </c>
      <c r="W1889" s="96">
        <v>0</v>
      </c>
      <c r="X1889" s="96">
        <v>0</v>
      </c>
      <c r="Y1889" s="96">
        <v>1</v>
      </c>
      <c r="Z1889" s="96">
        <v>0</v>
      </c>
      <c r="AA1889" s="96">
        <v>0</v>
      </c>
      <c r="AB1889" s="96">
        <v>0</v>
      </c>
      <c r="AC1889" s="96">
        <v>1</v>
      </c>
      <c r="AD1889" s="96">
        <v>3</v>
      </c>
      <c r="AE1889" s="96">
        <v>1</v>
      </c>
      <c r="AF1889" s="96">
        <v>4</v>
      </c>
      <c r="AG1889" s="100">
        <v>0</v>
      </c>
      <c r="AH1889" s="100">
        <v>1</v>
      </c>
      <c r="AI1889" s="100">
        <v>0</v>
      </c>
      <c r="AJ1889" s="100">
        <v>3</v>
      </c>
      <c r="AK1889" s="96">
        <v>0</v>
      </c>
      <c r="AL1889" s="96">
        <v>1</v>
      </c>
      <c r="AM1889" s="96">
        <v>0</v>
      </c>
      <c r="AN1889" s="96">
        <v>0</v>
      </c>
      <c r="AO1889" s="96">
        <v>3000</v>
      </c>
      <c r="AP1889" s="96">
        <v>0</v>
      </c>
      <c r="AQ1889" s="96">
        <v>0</v>
      </c>
      <c r="AR1889" s="295" t="s">
        <v>2738</v>
      </c>
      <c r="AS1889" s="106">
        <v>0</v>
      </c>
      <c r="AT1889" s="98" t="s">
        <v>201</v>
      </c>
      <c r="AU1889" s="96" t="s">
        <v>353</v>
      </c>
      <c r="AV1889" s="95">
        <v>0</v>
      </c>
      <c r="AW1889" s="95">
        <v>0</v>
      </c>
      <c r="AX1889" s="94" t="s">
        <v>164</v>
      </c>
      <c r="AY1889" s="96">
        <v>0</v>
      </c>
      <c r="AZ1889" s="97">
        <v>0</v>
      </c>
      <c r="BA1889" s="97">
        <v>0</v>
      </c>
      <c r="BB1889" s="108" t="s">
        <v>2739</v>
      </c>
      <c r="BC1889" s="96">
        <v>0</v>
      </c>
      <c r="BD1889" s="96">
        <v>0</v>
      </c>
      <c r="BE1889" s="96">
        <v>0</v>
      </c>
      <c r="BF1889" s="96">
        <v>0</v>
      </c>
      <c r="BG1889" s="96">
        <v>0</v>
      </c>
      <c r="BH1889" s="96">
        <v>0</v>
      </c>
      <c r="BI1889" s="91">
        <v>0</v>
      </c>
      <c r="BJ1889" s="100">
        <v>0</v>
      </c>
      <c r="BK1889" s="100">
        <v>0</v>
      </c>
      <c r="BL1889" s="100">
        <v>0</v>
      </c>
      <c r="BM1889" s="100">
        <v>0</v>
      </c>
      <c r="BN1889" s="100">
        <v>0</v>
      </c>
      <c r="BO1889" s="100">
        <v>1</v>
      </c>
      <c r="BP1889" s="100">
        <v>0</v>
      </c>
      <c r="BQ1889" s="46">
        <v>0</v>
      </c>
    </row>
    <row r="1890" ht="19.5" customHeight="1" spans="3:69">
      <c r="C1890" s="95">
        <v>77002014</v>
      </c>
      <c r="D1890" s="94" t="s">
        <v>2740</v>
      </c>
      <c r="E1890" s="95">
        <v>1</v>
      </c>
      <c r="F1890" s="96">
        <v>0</v>
      </c>
      <c r="G1890" s="95">
        <v>0</v>
      </c>
      <c r="H1890" s="97">
        <v>0</v>
      </c>
      <c r="I1890" s="95">
        <v>1</v>
      </c>
      <c r="J1890" s="95">
        <v>0</v>
      </c>
      <c r="K1890" s="95">
        <v>0</v>
      </c>
      <c r="L1890" s="96">
        <v>0</v>
      </c>
      <c r="M1890" s="96">
        <v>0</v>
      </c>
      <c r="N1890" s="96">
        <v>2</v>
      </c>
      <c r="O1890" s="96">
        <v>1</v>
      </c>
      <c r="P1890" s="96">
        <v>1</v>
      </c>
      <c r="Q1890" s="96">
        <v>0</v>
      </c>
      <c r="R1890" s="100">
        <v>0</v>
      </c>
      <c r="S1890" s="96">
        <v>0</v>
      </c>
      <c r="T1890" s="96">
        <v>1</v>
      </c>
      <c r="U1890" s="96">
        <v>2</v>
      </c>
      <c r="V1890" s="96">
        <v>0</v>
      </c>
      <c r="W1890" s="96">
        <v>1.6</v>
      </c>
      <c r="X1890" s="96">
        <v>0</v>
      </c>
      <c r="Y1890" s="96">
        <v>0</v>
      </c>
      <c r="Z1890" s="96">
        <v>0</v>
      </c>
      <c r="AA1890" s="96">
        <v>0</v>
      </c>
      <c r="AB1890" s="96">
        <v>0</v>
      </c>
      <c r="AC1890" s="96">
        <v>1</v>
      </c>
      <c r="AD1890" s="96">
        <v>0</v>
      </c>
      <c r="AE1890" s="96">
        <v>1</v>
      </c>
      <c r="AF1890" s="96">
        <v>2</v>
      </c>
      <c r="AG1890" s="100">
        <v>0</v>
      </c>
      <c r="AH1890" s="100">
        <v>2</v>
      </c>
      <c r="AI1890" s="100">
        <v>0</v>
      </c>
      <c r="AJ1890" s="100">
        <v>2</v>
      </c>
      <c r="AK1890" s="96">
        <v>0</v>
      </c>
      <c r="AL1890" s="96">
        <v>0</v>
      </c>
      <c r="AM1890" s="96">
        <v>0</v>
      </c>
      <c r="AN1890" s="96">
        <v>0</v>
      </c>
      <c r="AO1890" s="96">
        <v>5000</v>
      </c>
      <c r="AP1890" s="96">
        <v>0</v>
      </c>
      <c r="AQ1890" s="96">
        <v>15</v>
      </c>
      <c r="AR1890" s="105">
        <v>0</v>
      </c>
      <c r="AS1890" s="299" t="s">
        <v>2741</v>
      </c>
      <c r="AT1890" s="94" t="s">
        <v>218</v>
      </c>
      <c r="AU1890" s="96" t="s">
        <v>353</v>
      </c>
      <c r="AV1890" s="95">
        <v>10000007</v>
      </c>
      <c r="AW1890" s="95">
        <v>77002008</v>
      </c>
      <c r="AX1890" s="94" t="s">
        <v>384</v>
      </c>
      <c r="AY1890" s="96" t="s">
        <v>2742</v>
      </c>
      <c r="AZ1890" s="97">
        <v>0</v>
      </c>
      <c r="BA1890" s="97">
        <v>1</v>
      </c>
      <c r="BB1890" s="108" t="s">
        <v>2743</v>
      </c>
      <c r="BC1890" s="96">
        <v>0</v>
      </c>
      <c r="BD1890" s="96">
        <v>0</v>
      </c>
      <c r="BE1890" s="96">
        <v>0</v>
      </c>
      <c r="BF1890" s="96">
        <v>0</v>
      </c>
      <c r="BG1890" s="96">
        <v>0</v>
      </c>
      <c r="BH1890" s="96">
        <v>0</v>
      </c>
      <c r="BI1890" s="91">
        <v>0</v>
      </c>
      <c r="BJ1890" s="100">
        <v>0</v>
      </c>
      <c r="BK1890" s="100">
        <v>0</v>
      </c>
      <c r="BL1890" s="100">
        <v>0</v>
      </c>
      <c r="BM1890" s="100">
        <v>0</v>
      </c>
      <c r="BN1890" s="100">
        <v>0</v>
      </c>
      <c r="BO1890" s="100">
        <v>0</v>
      </c>
      <c r="BP1890" s="100">
        <v>0</v>
      </c>
      <c r="BQ1890" s="46">
        <v>0</v>
      </c>
    </row>
    <row r="1891" ht="19.5" customHeight="1" spans="3:69">
      <c r="C1891" s="95">
        <v>77002015</v>
      </c>
      <c r="D1891" s="94" t="s">
        <v>2699</v>
      </c>
      <c r="E1891" s="96">
        <v>1</v>
      </c>
      <c r="F1891" s="96">
        <v>0</v>
      </c>
      <c r="G1891" s="96">
        <v>0</v>
      </c>
      <c r="H1891" s="97">
        <v>0</v>
      </c>
      <c r="I1891" s="95">
        <v>1</v>
      </c>
      <c r="J1891" s="96">
        <v>0</v>
      </c>
      <c r="K1891" s="96">
        <v>0</v>
      </c>
      <c r="L1891" s="96">
        <v>0</v>
      </c>
      <c r="M1891" s="96">
        <v>0</v>
      </c>
      <c r="N1891" s="96">
        <v>2</v>
      </c>
      <c r="O1891" s="96">
        <v>1</v>
      </c>
      <c r="P1891" s="96">
        <v>0.1</v>
      </c>
      <c r="Q1891" s="96">
        <v>0</v>
      </c>
      <c r="R1891" s="100">
        <v>0</v>
      </c>
      <c r="S1891" s="96">
        <v>0</v>
      </c>
      <c r="T1891" s="96">
        <v>1</v>
      </c>
      <c r="U1891" s="96">
        <v>1</v>
      </c>
      <c r="V1891" s="96">
        <v>0</v>
      </c>
      <c r="W1891" s="96">
        <v>1.2</v>
      </c>
      <c r="X1891" s="96">
        <v>0</v>
      </c>
      <c r="Y1891" s="96">
        <v>1</v>
      </c>
      <c r="Z1891" s="96">
        <v>0</v>
      </c>
      <c r="AA1891" s="96">
        <v>0</v>
      </c>
      <c r="AB1891" s="96">
        <v>0</v>
      </c>
      <c r="AC1891" s="96">
        <v>1</v>
      </c>
      <c r="AD1891" s="96">
        <v>0</v>
      </c>
      <c r="AE1891" s="96">
        <v>1</v>
      </c>
      <c r="AF1891" s="96">
        <v>3</v>
      </c>
      <c r="AG1891" s="100">
        <v>0</v>
      </c>
      <c r="AH1891" s="100">
        <v>1</v>
      </c>
      <c r="AI1891" s="100">
        <v>0</v>
      </c>
      <c r="AJ1891" s="100">
        <v>2</v>
      </c>
      <c r="AK1891" s="96">
        <v>0</v>
      </c>
      <c r="AL1891" s="96">
        <v>0</v>
      </c>
      <c r="AM1891" s="96">
        <v>0</v>
      </c>
      <c r="AN1891" s="96">
        <v>0.5</v>
      </c>
      <c r="AO1891" s="96">
        <v>600</v>
      </c>
      <c r="AP1891" s="96">
        <v>0.5</v>
      </c>
      <c r="AQ1891" s="96">
        <v>0</v>
      </c>
      <c r="AR1891" s="100">
        <v>0</v>
      </c>
      <c r="AS1891" s="96">
        <v>97010001</v>
      </c>
      <c r="AT1891" s="94" t="s">
        <v>162</v>
      </c>
      <c r="AU1891" s="96" t="s">
        <v>353</v>
      </c>
      <c r="AV1891" s="95">
        <v>10000001</v>
      </c>
      <c r="AW1891" s="95">
        <v>77002009</v>
      </c>
      <c r="AX1891" s="94" t="s">
        <v>502</v>
      </c>
      <c r="AY1891" s="96">
        <v>0</v>
      </c>
      <c r="AZ1891" s="97">
        <v>0</v>
      </c>
      <c r="BA1891" s="97">
        <v>0</v>
      </c>
      <c r="BB1891" s="125" t="s">
        <v>2744</v>
      </c>
      <c r="BC1891" s="96">
        <v>0</v>
      </c>
      <c r="BD1891" s="96">
        <v>0</v>
      </c>
      <c r="BE1891" s="96">
        <v>0</v>
      </c>
      <c r="BF1891" s="96">
        <v>0</v>
      </c>
      <c r="BG1891" s="96">
        <v>0</v>
      </c>
      <c r="BH1891" s="96">
        <v>0</v>
      </c>
      <c r="BI1891" s="91">
        <v>0</v>
      </c>
      <c r="BJ1891" s="100">
        <v>0</v>
      </c>
      <c r="BK1891" s="100">
        <v>0</v>
      </c>
      <c r="BL1891" s="100">
        <v>0</v>
      </c>
      <c r="BM1891" s="100">
        <v>0</v>
      </c>
      <c r="BN1891" s="100">
        <v>0</v>
      </c>
      <c r="BO1891" s="100">
        <v>1</v>
      </c>
      <c r="BP1891" s="100">
        <v>0</v>
      </c>
      <c r="BQ1891" s="46">
        <v>0</v>
      </c>
    </row>
    <row r="1892" ht="19.5" customHeight="1" spans="3:69">
      <c r="C1892" s="95">
        <v>77002016</v>
      </c>
      <c r="D1892" s="94" t="s">
        <v>2745</v>
      </c>
      <c r="E1892" s="95">
        <v>1</v>
      </c>
      <c r="F1892" s="96">
        <v>0</v>
      </c>
      <c r="G1892" s="95">
        <v>0</v>
      </c>
      <c r="H1892" s="97">
        <v>0</v>
      </c>
      <c r="I1892" s="95">
        <v>1</v>
      </c>
      <c r="J1892" s="95">
        <v>0</v>
      </c>
      <c r="K1892" s="95">
        <v>0</v>
      </c>
      <c r="L1892" s="96">
        <v>0</v>
      </c>
      <c r="M1892" s="96">
        <v>0</v>
      </c>
      <c r="N1892" s="96">
        <v>2</v>
      </c>
      <c r="O1892" s="96">
        <v>16</v>
      </c>
      <c r="P1892" s="96">
        <v>8</v>
      </c>
      <c r="Q1892" s="96">
        <v>0</v>
      </c>
      <c r="R1892" s="100">
        <v>0</v>
      </c>
      <c r="S1892" s="96">
        <v>0</v>
      </c>
      <c r="T1892" s="96">
        <v>1</v>
      </c>
      <c r="U1892" s="96">
        <v>2</v>
      </c>
      <c r="V1892" s="96">
        <v>0</v>
      </c>
      <c r="W1892" s="96">
        <v>1.6</v>
      </c>
      <c r="X1892" s="96">
        <v>0</v>
      </c>
      <c r="Y1892" s="96">
        <v>0</v>
      </c>
      <c r="Z1892" s="96">
        <v>0</v>
      </c>
      <c r="AA1892" s="96">
        <v>0</v>
      </c>
      <c r="AB1892" s="96">
        <v>0</v>
      </c>
      <c r="AC1892" s="96">
        <v>1</v>
      </c>
      <c r="AD1892" s="96">
        <v>0</v>
      </c>
      <c r="AE1892" s="96">
        <v>1</v>
      </c>
      <c r="AF1892" s="96">
        <v>2</v>
      </c>
      <c r="AG1892" s="100">
        <v>0</v>
      </c>
      <c r="AH1892" s="100">
        <v>2</v>
      </c>
      <c r="AI1892" s="100">
        <v>0</v>
      </c>
      <c r="AJ1892" s="100">
        <v>2</v>
      </c>
      <c r="AK1892" s="96">
        <v>0</v>
      </c>
      <c r="AL1892" s="96">
        <v>0</v>
      </c>
      <c r="AM1892" s="96">
        <v>0</v>
      </c>
      <c r="AN1892" s="96">
        <v>0.5</v>
      </c>
      <c r="AO1892" s="96">
        <v>5000</v>
      </c>
      <c r="AP1892" s="96">
        <v>0.5</v>
      </c>
      <c r="AQ1892" s="96">
        <v>15</v>
      </c>
      <c r="AR1892" s="105">
        <v>0</v>
      </c>
      <c r="AS1892" s="299" t="s">
        <v>2746</v>
      </c>
      <c r="AT1892" s="94" t="s">
        <v>218</v>
      </c>
      <c r="AU1892" s="96" t="s">
        <v>353</v>
      </c>
      <c r="AV1892" s="95">
        <v>10000007</v>
      </c>
      <c r="AW1892" s="95">
        <v>77002008</v>
      </c>
      <c r="AX1892" s="94" t="s">
        <v>384</v>
      </c>
      <c r="AY1892" s="96" t="s">
        <v>2742</v>
      </c>
      <c r="AZ1892" s="97">
        <v>0</v>
      </c>
      <c r="BA1892" s="97">
        <v>1</v>
      </c>
      <c r="BB1892" s="108" t="s">
        <v>2747</v>
      </c>
      <c r="BC1892" s="96">
        <v>0</v>
      </c>
      <c r="BD1892" s="96">
        <v>0</v>
      </c>
      <c r="BE1892" s="96">
        <v>0</v>
      </c>
      <c r="BF1892" s="96">
        <v>0</v>
      </c>
      <c r="BG1892" s="96">
        <v>0</v>
      </c>
      <c r="BH1892" s="96">
        <v>0</v>
      </c>
      <c r="BI1892" s="91">
        <v>0</v>
      </c>
      <c r="BJ1892" s="100">
        <v>0</v>
      </c>
      <c r="BK1892" s="100">
        <v>0</v>
      </c>
      <c r="BL1892" s="100">
        <v>0</v>
      </c>
      <c r="BM1892" s="100">
        <v>0</v>
      </c>
      <c r="BN1892" s="100">
        <v>0</v>
      </c>
      <c r="BO1892" s="100">
        <v>0</v>
      </c>
      <c r="BP1892" s="100">
        <v>0</v>
      </c>
      <c r="BQ1892" s="46">
        <v>0</v>
      </c>
    </row>
    <row r="1893" ht="19.5" customHeight="1" spans="3:69">
      <c r="C1893" s="95">
        <v>77002017</v>
      </c>
      <c r="D1893" s="94" t="s">
        <v>2699</v>
      </c>
      <c r="E1893" s="96">
        <v>1</v>
      </c>
      <c r="F1893" s="96">
        <v>0</v>
      </c>
      <c r="G1893" s="96">
        <v>0</v>
      </c>
      <c r="H1893" s="97">
        <v>0</v>
      </c>
      <c r="I1893" s="95">
        <v>1</v>
      </c>
      <c r="J1893" s="96">
        <v>0</v>
      </c>
      <c r="K1893" s="96">
        <v>0</v>
      </c>
      <c r="L1893" s="96">
        <v>0</v>
      </c>
      <c r="M1893" s="96">
        <v>0</v>
      </c>
      <c r="N1893" s="96">
        <v>2</v>
      </c>
      <c r="O1893" s="96">
        <v>1</v>
      </c>
      <c r="P1893" s="96">
        <v>0.1</v>
      </c>
      <c r="Q1893" s="96">
        <v>0</v>
      </c>
      <c r="R1893" s="100">
        <v>0</v>
      </c>
      <c r="S1893" s="96">
        <v>0</v>
      </c>
      <c r="T1893" s="96">
        <v>1</v>
      </c>
      <c r="U1893" s="96">
        <v>1</v>
      </c>
      <c r="V1893" s="96">
        <v>0</v>
      </c>
      <c r="W1893" s="96">
        <v>1.2</v>
      </c>
      <c r="X1893" s="96">
        <v>0</v>
      </c>
      <c r="Y1893" s="96">
        <v>1</v>
      </c>
      <c r="Z1893" s="96">
        <v>0</v>
      </c>
      <c r="AA1893" s="96">
        <v>0</v>
      </c>
      <c r="AB1893" s="96">
        <v>0</v>
      </c>
      <c r="AC1893" s="96">
        <v>1</v>
      </c>
      <c r="AD1893" s="96">
        <v>0</v>
      </c>
      <c r="AE1893" s="96">
        <v>1</v>
      </c>
      <c r="AF1893" s="96">
        <v>3</v>
      </c>
      <c r="AG1893" s="100">
        <v>0</v>
      </c>
      <c r="AH1893" s="100">
        <v>1</v>
      </c>
      <c r="AI1893" s="100">
        <v>0</v>
      </c>
      <c r="AJ1893" s="100">
        <v>2</v>
      </c>
      <c r="AK1893" s="96">
        <v>0</v>
      </c>
      <c r="AL1893" s="96">
        <v>0</v>
      </c>
      <c r="AM1893" s="96">
        <v>0</v>
      </c>
      <c r="AN1893" s="96">
        <v>0.5</v>
      </c>
      <c r="AO1893" s="96">
        <v>600</v>
      </c>
      <c r="AP1893" s="96">
        <v>0.5</v>
      </c>
      <c r="AQ1893" s="96">
        <v>0</v>
      </c>
      <c r="AR1893" s="100">
        <v>0</v>
      </c>
      <c r="AS1893" s="96">
        <v>97010002</v>
      </c>
      <c r="AT1893" s="94" t="s">
        <v>162</v>
      </c>
      <c r="AU1893" s="96" t="s">
        <v>353</v>
      </c>
      <c r="AV1893" s="95">
        <v>10000001</v>
      </c>
      <c r="AW1893" s="95">
        <v>77002009</v>
      </c>
      <c r="AX1893" s="94" t="s">
        <v>502</v>
      </c>
      <c r="AY1893" s="96">
        <v>0</v>
      </c>
      <c r="AZ1893" s="97">
        <v>0</v>
      </c>
      <c r="BA1893" s="97">
        <v>0</v>
      </c>
      <c r="BB1893" s="125" t="s">
        <v>2744</v>
      </c>
      <c r="BC1893" s="96">
        <v>0</v>
      </c>
      <c r="BD1893" s="96">
        <v>0</v>
      </c>
      <c r="BE1893" s="96">
        <v>0</v>
      </c>
      <c r="BF1893" s="96">
        <v>0</v>
      </c>
      <c r="BG1893" s="96">
        <v>0</v>
      </c>
      <c r="BH1893" s="96">
        <v>0</v>
      </c>
      <c r="BI1893" s="91">
        <v>0</v>
      </c>
      <c r="BJ1893" s="100">
        <v>0</v>
      </c>
      <c r="BK1893" s="100">
        <v>0</v>
      </c>
      <c r="BL1893" s="100">
        <v>0</v>
      </c>
      <c r="BM1893" s="100">
        <v>0</v>
      </c>
      <c r="BN1893" s="100">
        <v>0</v>
      </c>
      <c r="BO1893" s="100">
        <v>1</v>
      </c>
      <c r="BP1893" s="100">
        <v>0</v>
      </c>
      <c r="BQ1893" s="46">
        <v>0</v>
      </c>
    </row>
    <row r="1894" ht="20.1" customHeight="1" spans="1:69">
      <c r="A1894" s="5"/>
      <c r="B1894" s="5"/>
      <c r="C1894" s="95">
        <v>77002018</v>
      </c>
      <c r="D1894" s="94" t="s">
        <v>2748</v>
      </c>
      <c r="E1894" s="91">
        <v>1</v>
      </c>
      <c r="F1894" s="91">
        <v>0</v>
      </c>
      <c r="G1894" s="96">
        <v>0</v>
      </c>
      <c r="H1894" s="97">
        <v>0</v>
      </c>
      <c r="I1894" s="95">
        <v>1</v>
      </c>
      <c r="J1894" s="95">
        <v>0</v>
      </c>
      <c r="K1894" s="95">
        <v>0</v>
      </c>
      <c r="L1894" s="96">
        <v>0</v>
      </c>
      <c r="M1894" s="96">
        <v>0</v>
      </c>
      <c r="N1894" s="96">
        <v>2</v>
      </c>
      <c r="O1894" s="96">
        <v>2</v>
      </c>
      <c r="P1894" s="96">
        <v>0.4</v>
      </c>
      <c r="Q1894" s="96">
        <v>0</v>
      </c>
      <c r="R1894" s="100">
        <v>0</v>
      </c>
      <c r="S1894" s="96">
        <v>0</v>
      </c>
      <c r="T1894" s="96">
        <v>1</v>
      </c>
      <c r="U1894" s="91">
        <v>1</v>
      </c>
      <c r="V1894" s="96">
        <v>0</v>
      </c>
      <c r="W1894" s="96">
        <v>2</v>
      </c>
      <c r="X1894" s="96">
        <v>0</v>
      </c>
      <c r="Y1894" s="96">
        <v>1</v>
      </c>
      <c r="Z1894" s="96">
        <v>0</v>
      </c>
      <c r="AA1894" s="96">
        <v>0</v>
      </c>
      <c r="AB1894" s="96">
        <v>0</v>
      </c>
      <c r="AC1894" s="96">
        <v>1</v>
      </c>
      <c r="AD1894" s="96">
        <v>20</v>
      </c>
      <c r="AE1894" s="96">
        <v>1</v>
      </c>
      <c r="AF1894" s="96">
        <v>6</v>
      </c>
      <c r="AG1894" s="100">
        <v>0</v>
      </c>
      <c r="AH1894" s="100">
        <v>1</v>
      </c>
      <c r="AI1894" s="100">
        <v>0</v>
      </c>
      <c r="AJ1894" s="100">
        <v>3</v>
      </c>
      <c r="AK1894" s="96">
        <v>0</v>
      </c>
      <c r="AL1894" s="96">
        <v>1</v>
      </c>
      <c r="AM1894" s="96">
        <v>0</v>
      </c>
      <c r="AN1894" s="96">
        <v>1</v>
      </c>
      <c r="AO1894" s="96">
        <v>1100</v>
      </c>
      <c r="AP1894" s="96">
        <v>1</v>
      </c>
      <c r="AQ1894" s="96">
        <v>0</v>
      </c>
      <c r="AR1894" s="100">
        <v>0</v>
      </c>
      <c r="AS1894" s="299" t="s">
        <v>2709</v>
      </c>
      <c r="AT1894" s="94" t="s">
        <v>201</v>
      </c>
      <c r="AU1894" s="96" t="s">
        <v>173</v>
      </c>
      <c r="AV1894" s="95">
        <v>10000011</v>
      </c>
      <c r="AW1894" s="297" t="s">
        <v>2718</v>
      </c>
      <c r="AX1894" s="98" t="s">
        <v>164</v>
      </c>
      <c r="AY1894" s="96">
        <v>0</v>
      </c>
      <c r="AZ1894" s="97">
        <v>0</v>
      </c>
      <c r="BA1894" s="97">
        <v>0</v>
      </c>
      <c r="BB1894" s="108" t="s">
        <v>2749</v>
      </c>
      <c r="BC1894" s="96">
        <v>0</v>
      </c>
      <c r="BD1894" s="96">
        <v>0</v>
      </c>
      <c r="BE1894" s="96">
        <v>0</v>
      </c>
      <c r="BF1894" s="96">
        <v>0</v>
      </c>
      <c r="BG1894" s="96">
        <v>0</v>
      </c>
      <c r="BH1894" s="96">
        <v>0</v>
      </c>
      <c r="BI1894" s="91">
        <v>0</v>
      </c>
      <c r="BJ1894" s="100">
        <v>0</v>
      </c>
      <c r="BK1894" s="100">
        <v>0</v>
      </c>
      <c r="BL1894" s="100">
        <v>0</v>
      </c>
      <c r="BM1894" s="100">
        <v>0</v>
      </c>
      <c r="BN1894" s="100">
        <v>0</v>
      </c>
      <c r="BO1894" s="100">
        <v>0</v>
      </c>
      <c r="BP1894" s="100">
        <v>77002019</v>
      </c>
      <c r="BQ1894" s="46">
        <v>0</v>
      </c>
    </row>
    <row r="1895" ht="19.5" customHeight="1" spans="1:69">
      <c r="A1895" s="5"/>
      <c r="B1895" s="5"/>
      <c r="C1895" s="95">
        <v>77002019</v>
      </c>
      <c r="D1895" s="94" t="s">
        <v>2430</v>
      </c>
      <c r="E1895" s="95">
        <v>1</v>
      </c>
      <c r="F1895" s="96">
        <v>0</v>
      </c>
      <c r="G1895" s="95">
        <v>0</v>
      </c>
      <c r="H1895" s="97">
        <v>0</v>
      </c>
      <c r="I1895" s="95">
        <v>1</v>
      </c>
      <c r="J1895" s="95">
        <v>0</v>
      </c>
      <c r="K1895" s="95">
        <v>0</v>
      </c>
      <c r="L1895" s="96">
        <v>0</v>
      </c>
      <c r="M1895" s="96">
        <v>0</v>
      </c>
      <c r="N1895" s="96">
        <v>2</v>
      </c>
      <c r="O1895" s="96">
        <v>16</v>
      </c>
      <c r="P1895" s="96">
        <v>5</v>
      </c>
      <c r="Q1895" s="96">
        <v>0</v>
      </c>
      <c r="R1895" s="100">
        <v>0</v>
      </c>
      <c r="S1895" s="96">
        <v>0</v>
      </c>
      <c r="T1895" s="96">
        <v>1</v>
      </c>
      <c r="U1895" s="96">
        <v>2</v>
      </c>
      <c r="V1895" s="96">
        <v>0</v>
      </c>
      <c r="W1895" s="96">
        <v>1</v>
      </c>
      <c r="X1895" s="96">
        <v>0</v>
      </c>
      <c r="Y1895" s="96">
        <v>0</v>
      </c>
      <c r="Z1895" s="96">
        <v>0</v>
      </c>
      <c r="AA1895" s="96">
        <v>0</v>
      </c>
      <c r="AB1895" s="96">
        <v>0</v>
      </c>
      <c r="AC1895" s="96">
        <v>1</v>
      </c>
      <c r="AD1895" s="96">
        <v>0</v>
      </c>
      <c r="AE1895" s="96">
        <v>1</v>
      </c>
      <c r="AF1895" s="96">
        <v>2</v>
      </c>
      <c r="AG1895" s="100">
        <v>0</v>
      </c>
      <c r="AH1895" s="100">
        <v>2</v>
      </c>
      <c r="AI1895" s="100">
        <v>0</v>
      </c>
      <c r="AJ1895" s="100">
        <v>2</v>
      </c>
      <c r="AK1895" s="96">
        <v>0</v>
      </c>
      <c r="AL1895" s="96">
        <v>0</v>
      </c>
      <c r="AM1895" s="96">
        <v>0</v>
      </c>
      <c r="AN1895" s="96">
        <v>0.3</v>
      </c>
      <c r="AO1895" s="96">
        <v>5000</v>
      </c>
      <c r="AP1895" s="96">
        <v>0.3</v>
      </c>
      <c r="AQ1895" s="96">
        <v>15</v>
      </c>
      <c r="AR1895" s="298" t="s">
        <v>2750</v>
      </c>
      <c r="AS1895" s="299" t="s">
        <v>2735</v>
      </c>
      <c r="AT1895" s="94" t="s">
        <v>201</v>
      </c>
      <c r="AU1895" s="96" t="s">
        <v>353</v>
      </c>
      <c r="AV1895" s="95">
        <v>10000007</v>
      </c>
      <c r="AW1895" s="95">
        <v>77002008</v>
      </c>
      <c r="AX1895" s="94" t="s">
        <v>384</v>
      </c>
      <c r="AY1895" s="96" t="s">
        <v>2742</v>
      </c>
      <c r="AZ1895" s="97">
        <v>0</v>
      </c>
      <c r="BA1895" s="97">
        <v>1</v>
      </c>
      <c r="BB1895" s="108" t="s">
        <v>826</v>
      </c>
      <c r="BC1895" s="96">
        <v>0</v>
      </c>
      <c r="BD1895" s="96">
        <v>0</v>
      </c>
      <c r="BE1895" s="96">
        <v>0</v>
      </c>
      <c r="BF1895" s="96">
        <v>0</v>
      </c>
      <c r="BG1895" s="96">
        <v>0</v>
      </c>
      <c r="BH1895" s="96">
        <v>0</v>
      </c>
      <c r="BI1895" s="91">
        <v>0</v>
      </c>
      <c r="BJ1895" s="100">
        <v>0</v>
      </c>
      <c r="BK1895" s="100">
        <v>0</v>
      </c>
      <c r="BL1895" s="100">
        <v>0</v>
      </c>
      <c r="BM1895" s="100">
        <v>0</v>
      </c>
      <c r="BN1895" s="100">
        <v>0</v>
      </c>
      <c r="BO1895" s="100">
        <v>0</v>
      </c>
      <c r="BP1895" s="100">
        <v>0</v>
      </c>
      <c r="BQ1895" s="46">
        <v>0</v>
      </c>
    </row>
    <row r="1896" ht="19.5" customHeight="1" spans="1:69">
      <c r="A1896" s="5"/>
      <c r="B1896" s="5"/>
      <c r="C1896" s="95">
        <v>77002020</v>
      </c>
      <c r="D1896" s="94" t="s">
        <v>2699</v>
      </c>
      <c r="E1896" s="96">
        <v>1</v>
      </c>
      <c r="F1896" s="96">
        <v>0</v>
      </c>
      <c r="G1896" s="96">
        <v>0</v>
      </c>
      <c r="H1896" s="97">
        <v>0</v>
      </c>
      <c r="I1896" s="95">
        <v>1</v>
      </c>
      <c r="J1896" s="96">
        <v>0</v>
      </c>
      <c r="K1896" s="96">
        <v>0</v>
      </c>
      <c r="L1896" s="96">
        <v>0</v>
      </c>
      <c r="M1896" s="96">
        <v>0</v>
      </c>
      <c r="N1896" s="96">
        <v>2</v>
      </c>
      <c r="O1896" s="96">
        <v>1</v>
      </c>
      <c r="P1896" s="96">
        <v>0.1</v>
      </c>
      <c r="Q1896" s="96">
        <v>0</v>
      </c>
      <c r="R1896" s="100">
        <v>0</v>
      </c>
      <c r="S1896" s="96">
        <v>0</v>
      </c>
      <c r="T1896" s="96">
        <v>1</v>
      </c>
      <c r="U1896" s="96">
        <v>1</v>
      </c>
      <c r="V1896" s="96">
        <v>0</v>
      </c>
      <c r="W1896" s="96">
        <v>1.2</v>
      </c>
      <c r="X1896" s="96">
        <v>0</v>
      </c>
      <c r="Y1896" s="96">
        <v>1</v>
      </c>
      <c r="Z1896" s="96">
        <v>0</v>
      </c>
      <c r="AA1896" s="96">
        <v>0</v>
      </c>
      <c r="AB1896" s="96">
        <v>0</v>
      </c>
      <c r="AC1896" s="96">
        <v>1</v>
      </c>
      <c r="AD1896" s="96">
        <v>0</v>
      </c>
      <c r="AE1896" s="96">
        <v>1</v>
      </c>
      <c r="AF1896" s="96">
        <v>3</v>
      </c>
      <c r="AG1896" s="100">
        <v>0</v>
      </c>
      <c r="AH1896" s="100">
        <v>1</v>
      </c>
      <c r="AI1896" s="100">
        <v>0</v>
      </c>
      <c r="AJ1896" s="100">
        <v>2</v>
      </c>
      <c r="AK1896" s="96">
        <v>0</v>
      </c>
      <c r="AL1896" s="96">
        <v>0</v>
      </c>
      <c r="AM1896" s="96">
        <v>0</v>
      </c>
      <c r="AN1896" s="96">
        <v>0.5</v>
      </c>
      <c r="AO1896" s="96">
        <v>600</v>
      </c>
      <c r="AP1896" s="96">
        <v>0.5</v>
      </c>
      <c r="AQ1896" s="96">
        <v>0</v>
      </c>
      <c r="AR1896" s="100">
        <v>0</v>
      </c>
      <c r="AS1896" s="299" t="s">
        <v>2709</v>
      </c>
      <c r="AT1896" s="94" t="s">
        <v>162</v>
      </c>
      <c r="AU1896" s="96" t="s">
        <v>353</v>
      </c>
      <c r="AV1896" s="95">
        <v>10000001</v>
      </c>
      <c r="AW1896" s="95">
        <v>77002009</v>
      </c>
      <c r="AX1896" s="94" t="s">
        <v>502</v>
      </c>
      <c r="AY1896" s="96">
        <v>0</v>
      </c>
      <c r="AZ1896" s="97">
        <v>0</v>
      </c>
      <c r="BA1896" s="97">
        <v>0</v>
      </c>
      <c r="BB1896" s="125" t="s">
        <v>2700</v>
      </c>
      <c r="BC1896" s="96">
        <v>0</v>
      </c>
      <c r="BD1896" s="96">
        <v>0</v>
      </c>
      <c r="BE1896" s="96">
        <v>0</v>
      </c>
      <c r="BF1896" s="96">
        <v>0</v>
      </c>
      <c r="BG1896" s="96">
        <v>0</v>
      </c>
      <c r="BH1896" s="96">
        <v>0</v>
      </c>
      <c r="BI1896" s="91">
        <v>0</v>
      </c>
      <c r="BJ1896" s="100">
        <v>0</v>
      </c>
      <c r="BK1896" s="100">
        <v>0</v>
      </c>
      <c r="BL1896" s="100">
        <v>0</v>
      </c>
      <c r="BM1896" s="100">
        <v>0</v>
      </c>
      <c r="BN1896" s="100">
        <v>0</v>
      </c>
      <c r="BO1896" s="100">
        <v>1</v>
      </c>
      <c r="BP1896" s="100">
        <v>77002021</v>
      </c>
      <c r="BQ1896" s="46">
        <v>0</v>
      </c>
    </row>
    <row r="1897" ht="19.5" customHeight="1" spans="1:69">
      <c r="A1897" s="5"/>
      <c r="B1897" s="5"/>
      <c r="C1897" s="95">
        <v>77002021</v>
      </c>
      <c r="D1897" s="94" t="s">
        <v>2751</v>
      </c>
      <c r="E1897" s="95">
        <v>1</v>
      </c>
      <c r="F1897" s="96">
        <v>0</v>
      </c>
      <c r="G1897" s="95">
        <v>0</v>
      </c>
      <c r="H1897" s="97">
        <v>0</v>
      </c>
      <c r="I1897" s="95">
        <v>1</v>
      </c>
      <c r="J1897" s="95">
        <v>0</v>
      </c>
      <c r="K1897" s="95">
        <v>0</v>
      </c>
      <c r="L1897" s="96">
        <v>0</v>
      </c>
      <c r="M1897" s="96">
        <v>0</v>
      </c>
      <c r="N1897" s="96">
        <v>2</v>
      </c>
      <c r="O1897" s="96">
        <v>16</v>
      </c>
      <c r="P1897" s="96">
        <v>5</v>
      </c>
      <c r="Q1897" s="96">
        <v>0</v>
      </c>
      <c r="R1897" s="100">
        <v>0</v>
      </c>
      <c r="S1897" s="96">
        <v>0</v>
      </c>
      <c r="T1897" s="96">
        <v>1</v>
      </c>
      <c r="U1897" s="96">
        <v>2</v>
      </c>
      <c r="V1897" s="96">
        <v>0</v>
      </c>
      <c r="W1897" s="96">
        <v>1.5</v>
      </c>
      <c r="X1897" s="96">
        <v>0</v>
      </c>
      <c r="Y1897" s="96">
        <v>0</v>
      </c>
      <c r="Z1897" s="96">
        <v>0</v>
      </c>
      <c r="AA1897" s="96">
        <v>0</v>
      </c>
      <c r="AB1897" s="96">
        <v>0</v>
      </c>
      <c r="AC1897" s="96">
        <v>1</v>
      </c>
      <c r="AD1897" s="96">
        <v>0</v>
      </c>
      <c r="AE1897" s="96">
        <v>1</v>
      </c>
      <c r="AF1897" s="96">
        <v>2</v>
      </c>
      <c r="AG1897" s="100">
        <v>0</v>
      </c>
      <c r="AH1897" s="100">
        <v>2</v>
      </c>
      <c r="AI1897" s="100">
        <v>0</v>
      </c>
      <c r="AJ1897" s="100">
        <v>2</v>
      </c>
      <c r="AK1897" s="96">
        <v>0</v>
      </c>
      <c r="AL1897" s="96">
        <v>0</v>
      </c>
      <c r="AM1897" s="96">
        <v>0</v>
      </c>
      <c r="AN1897" s="96">
        <v>2</v>
      </c>
      <c r="AO1897" s="96">
        <v>5000</v>
      </c>
      <c r="AP1897" s="96">
        <v>0</v>
      </c>
      <c r="AQ1897" s="96">
        <v>10</v>
      </c>
      <c r="AR1897" s="105">
        <v>0</v>
      </c>
      <c r="AS1897" s="299" t="s">
        <v>2752</v>
      </c>
      <c r="AT1897" s="94" t="s">
        <v>201</v>
      </c>
      <c r="AU1897" s="96" t="s">
        <v>353</v>
      </c>
      <c r="AV1897" s="95">
        <v>10000007</v>
      </c>
      <c r="AW1897" s="95">
        <v>77002008</v>
      </c>
      <c r="AX1897" s="94" t="s">
        <v>384</v>
      </c>
      <c r="AY1897" s="96" t="s">
        <v>2753</v>
      </c>
      <c r="AZ1897" s="97">
        <v>0</v>
      </c>
      <c r="BA1897" s="97">
        <v>1</v>
      </c>
      <c r="BB1897" s="108" t="s">
        <v>826</v>
      </c>
      <c r="BC1897" s="96">
        <v>0</v>
      </c>
      <c r="BD1897" s="96">
        <v>0</v>
      </c>
      <c r="BE1897" s="96">
        <v>0</v>
      </c>
      <c r="BF1897" s="96">
        <v>0</v>
      </c>
      <c r="BG1897" s="96">
        <v>0</v>
      </c>
      <c r="BH1897" s="96">
        <v>0</v>
      </c>
      <c r="BI1897" s="91">
        <v>0</v>
      </c>
      <c r="BJ1897" s="100">
        <v>0</v>
      </c>
      <c r="BK1897" s="100">
        <v>0</v>
      </c>
      <c r="BL1897" s="100">
        <v>0</v>
      </c>
      <c r="BM1897" s="100">
        <v>0</v>
      </c>
      <c r="BN1897" s="100">
        <v>0</v>
      </c>
      <c r="BO1897" s="100">
        <v>0</v>
      </c>
      <c r="BP1897" s="100">
        <v>0</v>
      </c>
      <c r="BQ1897" s="46">
        <v>0</v>
      </c>
    </row>
    <row r="1898" ht="19.5" customHeight="1" spans="1:69">
      <c r="A1898" s="5"/>
      <c r="B1898" s="5"/>
      <c r="C1898" s="95">
        <v>77002022</v>
      </c>
      <c r="D1898" s="94" t="s">
        <v>2699</v>
      </c>
      <c r="E1898" s="96">
        <v>1</v>
      </c>
      <c r="F1898" s="96">
        <v>0</v>
      </c>
      <c r="G1898" s="96">
        <v>0</v>
      </c>
      <c r="H1898" s="97">
        <v>0</v>
      </c>
      <c r="I1898" s="95">
        <v>1</v>
      </c>
      <c r="J1898" s="96">
        <v>0</v>
      </c>
      <c r="K1898" s="96">
        <v>0</v>
      </c>
      <c r="L1898" s="96">
        <v>0</v>
      </c>
      <c r="M1898" s="96">
        <v>0</v>
      </c>
      <c r="N1898" s="96">
        <v>2</v>
      </c>
      <c r="O1898" s="96">
        <v>1</v>
      </c>
      <c r="P1898" s="96">
        <v>0.1</v>
      </c>
      <c r="Q1898" s="96">
        <v>0</v>
      </c>
      <c r="R1898" s="100">
        <v>0</v>
      </c>
      <c r="S1898" s="96">
        <v>0</v>
      </c>
      <c r="T1898" s="96">
        <v>1</v>
      </c>
      <c r="U1898" s="96">
        <v>1</v>
      </c>
      <c r="V1898" s="96">
        <v>0</v>
      </c>
      <c r="W1898" s="96">
        <v>1.2</v>
      </c>
      <c r="X1898" s="96">
        <v>0</v>
      </c>
      <c r="Y1898" s="96">
        <v>1</v>
      </c>
      <c r="Z1898" s="96">
        <v>0</v>
      </c>
      <c r="AA1898" s="96">
        <v>0</v>
      </c>
      <c r="AB1898" s="96">
        <v>0</v>
      </c>
      <c r="AC1898" s="96">
        <v>1</v>
      </c>
      <c r="AD1898" s="96">
        <v>0</v>
      </c>
      <c r="AE1898" s="96">
        <v>1</v>
      </c>
      <c r="AF1898" s="96">
        <v>3</v>
      </c>
      <c r="AG1898" s="100">
        <v>0</v>
      </c>
      <c r="AH1898" s="100">
        <v>1</v>
      </c>
      <c r="AI1898" s="100">
        <v>0</v>
      </c>
      <c r="AJ1898" s="100">
        <v>2</v>
      </c>
      <c r="AK1898" s="96">
        <v>0</v>
      </c>
      <c r="AL1898" s="96">
        <v>0</v>
      </c>
      <c r="AM1898" s="96">
        <v>0</v>
      </c>
      <c r="AN1898" s="96">
        <v>0.5</v>
      </c>
      <c r="AO1898" s="96">
        <v>600</v>
      </c>
      <c r="AP1898" s="96">
        <v>0.5</v>
      </c>
      <c r="AQ1898" s="96">
        <v>0</v>
      </c>
      <c r="AR1898" s="100">
        <v>0</v>
      </c>
      <c r="AS1898" s="299" t="s">
        <v>2735</v>
      </c>
      <c r="AT1898" s="94" t="s">
        <v>162</v>
      </c>
      <c r="AU1898" s="96" t="s">
        <v>353</v>
      </c>
      <c r="AV1898" s="95">
        <v>10000001</v>
      </c>
      <c r="AW1898" s="95">
        <v>77002009</v>
      </c>
      <c r="AX1898" s="94" t="s">
        <v>502</v>
      </c>
      <c r="AY1898" s="96">
        <v>0</v>
      </c>
      <c r="AZ1898" s="97">
        <v>0</v>
      </c>
      <c r="BA1898" s="97">
        <v>0</v>
      </c>
      <c r="BB1898" s="125" t="s">
        <v>2700</v>
      </c>
      <c r="BC1898" s="96">
        <v>0</v>
      </c>
      <c r="BD1898" s="96">
        <v>0</v>
      </c>
      <c r="BE1898" s="96">
        <v>0</v>
      </c>
      <c r="BF1898" s="96">
        <v>0</v>
      </c>
      <c r="BG1898" s="96">
        <v>0</v>
      </c>
      <c r="BH1898" s="96">
        <v>0</v>
      </c>
      <c r="BI1898" s="91">
        <v>0</v>
      </c>
      <c r="BJ1898" s="100">
        <v>0</v>
      </c>
      <c r="BK1898" s="100">
        <v>0</v>
      </c>
      <c r="BL1898" s="100">
        <v>0</v>
      </c>
      <c r="BM1898" s="100">
        <v>0</v>
      </c>
      <c r="BN1898" s="100">
        <v>0</v>
      </c>
      <c r="BO1898" s="100">
        <v>1</v>
      </c>
      <c r="BP1898" s="100">
        <v>77002019</v>
      </c>
      <c r="BQ1898" s="46">
        <v>0</v>
      </c>
    </row>
    <row r="1899" ht="19.5" customHeight="1" spans="1:69">
      <c r="A1899" s="5"/>
      <c r="B1899" s="5"/>
      <c r="C1899" s="63">
        <v>77005001</v>
      </c>
      <c r="D1899" s="57" t="s">
        <v>2754</v>
      </c>
      <c r="E1899" s="58">
        <v>1</v>
      </c>
      <c r="F1899" s="58">
        <v>63021101</v>
      </c>
      <c r="G1899" s="58">
        <v>0</v>
      </c>
      <c r="H1899" s="64">
        <v>0</v>
      </c>
      <c r="I1899" s="63">
        <v>1</v>
      </c>
      <c r="J1899" s="58">
        <v>0</v>
      </c>
      <c r="K1899" s="58">
        <v>0</v>
      </c>
      <c r="L1899" s="58">
        <v>0</v>
      </c>
      <c r="M1899" s="58">
        <v>0</v>
      </c>
      <c r="N1899" s="58">
        <v>1</v>
      </c>
      <c r="O1899" s="58">
        <v>0</v>
      </c>
      <c r="P1899" s="58">
        <v>0</v>
      </c>
      <c r="Q1899" s="58">
        <v>0</v>
      </c>
      <c r="R1899" s="66">
        <v>0</v>
      </c>
      <c r="S1899" s="58">
        <v>0</v>
      </c>
      <c r="T1899" s="58">
        <v>1</v>
      </c>
      <c r="U1899" s="58">
        <v>1</v>
      </c>
      <c r="V1899" s="58">
        <v>0</v>
      </c>
      <c r="W1899" s="58">
        <v>1.5</v>
      </c>
      <c r="X1899" s="58">
        <v>0</v>
      </c>
      <c r="Y1899" s="58">
        <v>0</v>
      </c>
      <c r="Z1899" s="58">
        <v>0</v>
      </c>
      <c r="AA1899" s="58">
        <v>0</v>
      </c>
      <c r="AB1899" s="58">
        <v>0</v>
      </c>
      <c r="AC1899" s="58">
        <v>0</v>
      </c>
      <c r="AD1899" s="58">
        <v>6</v>
      </c>
      <c r="AE1899" s="58">
        <v>3</v>
      </c>
      <c r="AF1899" s="74">
        <v>4120</v>
      </c>
      <c r="AG1899" s="66">
        <v>2</v>
      </c>
      <c r="AH1899" s="66">
        <v>3</v>
      </c>
      <c r="AI1899" s="66">
        <v>0</v>
      </c>
      <c r="AJ1899" s="66">
        <v>1.5</v>
      </c>
      <c r="AK1899" s="58">
        <v>0</v>
      </c>
      <c r="AL1899" s="58">
        <v>0</v>
      </c>
      <c r="AM1899" s="58">
        <v>0</v>
      </c>
      <c r="AN1899" s="58">
        <v>0.2</v>
      </c>
      <c r="AO1899" s="58">
        <v>1000</v>
      </c>
      <c r="AP1899" s="58">
        <v>0.2</v>
      </c>
      <c r="AQ1899" s="58">
        <v>0</v>
      </c>
      <c r="AR1899" s="66">
        <v>0</v>
      </c>
      <c r="AS1899" s="58">
        <v>97050001</v>
      </c>
      <c r="AT1899" s="57" t="s">
        <v>162</v>
      </c>
      <c r="AU1899" s="58" t="s">
        <v>353</v>
      </c>
      <c r="AV1899" s="63">
        <v>10000001</v>
      </c>
      <c r="AW1899" s="63">
        <v>77005001</v>
      </c>
      <c r="AX1899" s="57" t="s">
        <v>164</v>
      </c>
      <c r="AY1899" s="58">
        <v>0</v>
      </c>
      <c r="AZ1899" s="66">
        <v>0</v>
      </c>
      <c r="BA1899" s="66">
        <v>0</v>
      </c>
      <c r="BB1899" s="110" t="s">
        <v>2755</v>
      </c>
      <c r="BC1899" s="58">
        <v>0</v>
      </c>
      <c r="BD1899" s="58">
        <v>0</v>
      </c>
      <c r="BE1899" s="58">
        <v>0</v>
      </c>
      <c r="BF1899" s="58">
        <v>0</v>
      </c>
      <c r="BG1899" s="58">
        <v>0</v>
      </c>
      <c r="BH1899" s="58">
        <v>0</v>
      </c>
      <c r="BI1899" s="87">
        <v>0</v>
      </c>
      <c r="BJ1899" s="66">
        <v>0</v>
      </c>
      <c r="BK1899" s="66">
        <v>0</v>
      </c>
      <c r="BL1899" s="66">
        <v>0</v>
      </c>
      <c r="BM1899" s="66">
        <v>0</v>
      </c>
      <c r="BN1899" s="66">
        <v>0</v>
      </c>
      <c r="BO1899" s="66">
        <v>0</v>
      </c>
      <c r="BP1899" s="66">
        <v>0</v>
      </c>
      <c r="BQ1899" s="46">
        <v>0</v>
      </c>
    </row>
    <row r="1900" ht="20.1" customHeight="1" spans="1:69">
      <c r="A1900" s="5"/>
      <c r="B1900" s="5"/>
      <c r="C1900" s="63">
        <v>77005002</v>
      </c>
      <c r="D1900" s="57" t="s">
        <v>2756</v>
      </c>
      <c r="E1900" s="87">
        <v>1</v>
      </c>
      <c r="F1900" s="58">
        <v>63021101</v>
      </c>
      <c r="G1900" s="63">
        <v>0</v>
      </c>
      <c r="H1900" s="64">
        <v>0</v>
      </c>
      <c r="I1900" s="63">
        <v>1</v>
      </c>
      <c r="J1900" s="58">
        <v>0</v>
      </c>
      <c r="K1900" s="63">
        <v>0</v>
      </c>
      <c r="L1900" s="58">
        <v>0</v>
      </c>
      <c r="M1900" s="58">
        <v>0</v>
      </c>
      <c r="N1900" s="58">
        <v>1</v>
      </c>
      <c r="O1900" s="58">
        <v>0</v>
      </c>
      <c r="P1900" s="58">
        <v>0</v>
      </c>
      <c r="Q1900" s="58">
        <v>0</v>
      </c>
      <c r="R1900" s="66">
        <v>0</v>
      </c>
      <c r="S1900" s="58">
        <v>0</v>
      </c>
      <c r="T1900" s="58">
        <v>1</v>
      </c>
      <c r="U1900" s="58">
        <v>1</v>
      </c>
      <c r="V1900" s="58">
        <v>0</v>
      </c>
      <c r="W1900" s="58">
        <v>2</v>
      </c>
      <c r="X1900" s="58">
        <v>0</v>
      </c>
      <c r="Y1900" s="58">
        <v>0</v>
      </c>
      <c r="Z1900" s="58">
        <v>0</v>
      </c>
      <c r="AA1900" s="58">
        <v>0</v>
      </c>
      <c r="AB1900" s="58">
        <v>0</v>
      </c>
      <c r="AC1900" s="58">
        <v>0</v>
      </c>
      <c r="AD1900" s="58">
        <v>9</v>
      </c>
      <c r="AE1900" s="58">
        <v>1</v>
      </c>
      <c r="AF1900" s="58">
        <v>3</v>
      </c>
      <c r="AG1900" s="66">
        <v>0</v>
      </c>
      <c r="AH1900" s="66">
        <v>0</v>
      </c>
      <c r="AI1900" s="66">
        <v>0</v>
      </c>
      <c r="AJ1900" s="66">
        <v>1.5</v>
      </c>
      <c r="AK1900" s="58">
        <v>0</v>
      </c>
      <c r="AL1900" s="58">
        <v>0</v>
      </c>
      <c r="AM1900" s="58">
        <v>0</v>
      </c>
      <c r="AN1900" s="58">
        <v>0</v>
      </c>
      <c r="AO1900" s="58">
        <v>1000</v>
      </c>
      <c r="AP1900" s="58">
        <v>0.2</v>
      </c>
      <c r="AQ1900" s="58">
        <v>0</v>
      </c>
      <c r="AR1900" s="66">
        <v>0</v>
      </c>
      <c r="AS1900" s="294" t="s">
        <v>2757</v>
      </c>
      <c r="AT1900" s="62" t="s">
        <v>162</v>
      </c>
      <c r="AU1900" s="58" t="s">
        <v>360</v>
      </c>
      <c r="AV1900" s="63">
        <v>10000001</v>
      </c>
      <c r="AW1900" s="63">
        <v>77005002</v>
      </c>
      <c r="AX1900" s="57" t="s">
        <v>164</v>
      </c>
      <c r="AY1900" s="58">
        <v>0</v>
      </c>
      <c r="AZ1900" s="64">
        <v>0</v>
      </c>
      <c r="BA1900" s="64">
        <v>0</v>
      </c>
      <c r="BB1900" s="81" t="s">
        <v>2758</v>
      </c>
      <c r="BC1900" s="58">
        <v>0</v>
      </c>
      <c r="BD1900" s="58">
        <v>0</v>
      </c>
      <c r="BE1900" s="58">
        <v>0</v>
      </c>
      <c r="BF1900" s="58">
        <v>0</v>
      </c>
      <c r="BG1900" s="58">
        <v>0</v>
      </c>
      <c r="BH1900" s="58">
        <v>0</v>
      </c>
      <c r="BI1900" s="87">
        <v>0</v>
      </c>
      <c r="BJ1900" s="66">
        <v>0</v>
      </c>
      <c r="BK1900" s="66">
        <v>0</v>
      </c>
      <c r="BL1900" s="66">
        <v>0</v>
      </c>
      <c r="BM1900" s="66">
        <v>0</v>
      </c>
      <c r="BN1900" s="66">
        <v>0</v>
      </c>
      <c r="BO1900" s="66">
        <v>0</v>
      </c>
      <c r="BP1900" s="66">
        <v>0</v>
      </c>
      <c r="BQ1900" s="328" t="s">
        <v>2759</v>
      </c>
    </row>
    <row r="1901" ht="20.1" customHeight="1" spans="1:69">
      <c r="A1901" s="5"/>
      <c r="B1901" s="5"/>
      <c r="C1901" s="63">
        <v>77005003</v>
      </c>
      <c r="D1901" s="57" t="s">
        <v>2760</v>
      </c>
      <c r="E1901" s="87">
        <v>1</v>
      </c>
      <c r="F1901" s="58">
        <v>63021101</v>
      </c>
      <c r="G1901" s="63">
        <v>0</v>
      </c>
      <c r="H1901" s="64">
        <v>0</v>
      </c>
      <c r="I1901" s="63">
        <v>1</v>
      </c>
      <c r="J1901" s="58">
        <v>0</v>
      </c>
      <c r="K1901" s="63">
        <v>0</v>
      </c>
      <c r="L1901" s="58">
        <v>0</v>
      </c>
      <c r="M1901" s="58">
        <v>0</v>
      </c>
      <c r="N1901" s="58">
        <v>1</v>
      </c>
      <c r="O1901" s="58">
        <v>0</v>
      </c>
      <c r="P1901" s="58">
        <v>0</v>
      </c>
      <c r="Q1901" s="58">
        <v>0</v>
      </c>
      <c r="R1901" s="66">
        <v>0</v>
      </c>
      <c r="S1901" s="58">
        <v>0</v>
      </c>
      <c r="T1901" s="58">
        <v>1</v>
      </c>
      <c r="U1901" s="58">
        <v>1</v>
      </c>
      <c r="V1901" s="58">
        <v>0</v>
      </c>
      <c r="W1901" s="58">
        <v>0</v>
      </c>
      <c r="X1901" s="58">
        <v>0</v>
      </c>
      <c r="Y1901" s="58">
        <v>0</v>
      </c>
      <c r="Z1901" s="58">
        <v>0</v>
      </c>
      <c r="AA1901" s="58">
        <v>0</v>
      </c>
      <c r="AB1901" s="58">
        <v>0</v>
      </c>
      <c r="AC1901" s="58">
        <v>0</v>
      </c>
      <c r="AD1901" s="58">
        <v>24</v>
      </c>
      <c r="AE1901" s="58">
        <v>0</v>
      </c>
      <c r="AF1901" s="58">
        <v>0</v>
      </c>
      <c r="AG1901" s="66">
        <v>0</v>
      </c>
      <c r="AH1901" s="66">
        <v>0</v>
      </c>
      <c r="AI1901" s="66">
        <v>0</v>
      </c>
      <c r="AJ1901" s="66">
        <v>1.5</v>
      </c>
      <c r="AK1901" s="58">
        <v>0</v>
      </c>
      <c r="AL1901" s="58">
        <v>0</v>
      </c>
      <c r="AM1901" s="58">
        <v>0</v>
      </c>
      <c r="AN1901" s="63">
        <v>0.2</v>
      </c>
      <c r="AO1901" s="58">
        <v>3000</v>
      </c>
      <c r="AP1901" s="58">
        <v>0.2</v>
      </c>
      <c r="AQ1901" s="58">
        <v>0</v>
      </c>
      <c r="AR1901" s="66">
        <v>0</v>
      </c>
      <c r="AS1901" s="58" t="s">
        <v>162</v>
      </c>
      <c r="AT1901" s="57" t="s">
        <v>162</v>
      </c>
      <c r="AU1901" s="58" t="s">
        <v>360</v>
      </c>
      <c r="AV1901" s="63">
        <v>0</v>
      </c>
      <c r="AW1901" s="63">
        <v>0</v>
      </c>
      <c r="AX1901" s="57" t="s">
        <v>745</v>
      </c>
      <c r="AY1901" s="323" t="s">
        <v>2761</v>
      </c>
      <c r="AZ1901" s="64">
        <v>0</v>
      </c>
      <c r="BA1901" s="64">
        <v>0</v>
      </c>
      <c r="BB1901" s="81" t="s">
        <v>2762</v>
      </c>
      <c r="BC1901" s="58">
        <v>0</v>
      </c>
      <c r="BD1901" s="58">
        <v>0</v>
      </c>
      <c r="BE1901" s="58">
        <v>0</v>
      </c>
      <c r="BF1901" s="58">
        <v>0</v>
      </c>
      <c r="BG1901" s="58">
        <v>0</v>
      </c>
      <c r="BH1901" s="58">
        <v>0</v>
      </c>
      <c r="BI1901" s="87">
        <v>0</v>
      </c>
      <c r="BJ1901" s="66">
        <v>0</v>
      </c>
      <c r="BK1901" s="66">
        <v>0</v>
      </c>
      <c r="BL1901" s="66">
        <v>0</v>
      </c>
      <c r="BM1901" s="66">
        <v>0</v>
      </c>
      <c r="BN1901" s="66">
        <v>0</v>
      </c>
      <c r="BO1901" s="66">
        <v>0</v>
      </c>
      <c r="BP1901" s="66">
        <v>0</v>
      </c>
      <c r="BQ1901" s="46">
        <v>0</v>
      </c>
    </row>
    <row r="1902" ht="19.5" customHeight="1" spans="1:69">
      <c r="A1902" s="5"/>
      <c r="B1902" s="5"/>
      <c r="C1902" s="63">
        <v>77005004</v>
      </c>
      <c r="D1902" s="57" t="s">
        <v>2754</v>
      </c>
      <c r="E1902" s="58">
        <v>1</v>
      </c>
      <c r="F1902" s="58">
        <v>63021101</v>
      </c>
      <c r="G1902" s="58">
        <v>0</v>
      </c>
      <c r="H1902" s="64">
        <v>0</v>
      </c>
      <c r="I1902" s="63">
        <v>1</v>
      </c>
      <c r="J1902" s="58">
        <v>0</v>
      </c>
      <c r="K1902" s="58">
        <v>0</v>
      </c>
      <c r="L1902" s="58">
        <v>0</v>
      </c>
      <c r="M1902" s="58">
        <v>0</v>
      </c>
      <c r="N1902" s="58">
        <v>2</v>
      </c>
      <c r="O1902" s="58">
        <v>1</v>
      </c>
      <c r="P1902" s="58">
        <v>0.2</v>
      </c>
      <c r="Q1902" s="58">
        <v>0</v>
      </c>
      <c r="R1902" s="66">
        <v>0</v>
      </c>
      <c r="S1902" s="58">
        <v>0</v>
      </c>
      <c r="T1902" s="58">
        <v>1</v>
      </c>
      <c r="U1902" s="58">
        <v>1</v>
      </c>
      <c r="V1902" s="58">
        <v>0</v>
      </c>
      <c r="W1902" s="58">
        <v>1.5</v>
      </c>
      <c r="X1902" s="58">
        <v>0</v>
      </c>
      <c r="Y1902" s="58">
        <v>0</v>
      </c>
      <c r="Z1902" s="58">
        <v>0</v>
      </c>
      <c r="AA1902" s="58">
        <v>0</v>
      </c>
      <c r="AB1902" s="58">
        <v>0</v>
      </c>
      <c r="AC1902" s="58">
        <v>0</v>
      </c>
      <c r="AD1902" s="58">
        <v>0</v>
      </c>
      <c r="AE1902" s="58">
        <v>3</v>
      </c>
      <c r="AF1902" s="74">
        <v>4120</v>
      </c>
      <c r="AG1902" s="66">
        <v>0</v>
      </c>
      <c r="AH1902" s="66">
        <v>1</v>
      </c>
      <c r="AI1902" s="66">
        <v>0</v>
      </c>
      <c r="AJ1902" s="66">
        <v>1.5</v>
      </c>
      <c r="AK1902" s="58">
        <v>0</v>
      </c>
      <c r="AL1902" s="58">
        <v>0</v>
      </c>
      <c r="AM1902" s="58">
        <v>0</v>
      </c>
      <c r="AN1902" s="58">
        <v>0.2</v>
      </c>
      <c r="AO1902" s="58">
        <v>1000</v>
      </c>
      <c r="AP1902" s="58">
        <v>0.2</v>
      </c>
      <c r="AQ1902" s="58">
        <v>0</v>
      </c>
      <c r="AR1902" s="66">
        <v>0</v>
      </c>
      <c r="AS1902" s="58">
        <v>97050001</v>
      </c>
      <c r="AT1902" s="57" t="s">
        <v>162</v>
      </c>
      <c r="AU1902" s="58" t="s">
        <v>353</v>
      </c>
      <c r="AV1902" s="63">
        <v>10000001</v>
      </c>
      <c r="AW1902" s="63">
        <v>77005001</v>
      </c>
      <c r="AX1902" s="57" t="s">
        <v>164</v>
      </c>
      <c r="AY1902" s="58">
        <v>0</v>
      </c>
      <c r="AZ1902" s="66">
        <v>0</v>
      </c>
      <c r="BA1902" s="66">
        <v>0</v>
      </c>
      <c r="BB1902" s="110" t="s">
        <v>2755</v>
      </c>
      <c r="BC1902" s="58">
        <v>0</v>
      </c>
      <c r="BD1902" s="58">
        <v>0</v>
      </c>
      <c r="BE1902" s="58">
        <v>0</v>
      </c>
      <c r="BF1902" s="58">
        <v>0</v>
      </c>
      <c r="BG1902" s="58">
        <v>0</v>
      </c>
      <c r="BH1902" s="58">
        <v>0</v>
      </c>
      <c r="BI1902" s="87">
        <v>0</v>
      </c>
      <c r="BJ1902" s="66">
        <v>0</v>
      </c>
      <c r="BK1902" s="66">
        <v>0</v>
      </c>
      <c r="BL1902" s="66">
        <v>0</v>
      </c>
      <c r="BM1902" s="66">
        <v>0</v>
      </c>
      <c r="BN1902" s="66">
        <v>0</v>
      </c>
      <c r="BO1902" s="66">
        <v>0</v>
      </c>
      <c r="BP1902" s="66">
        <v>0</v>
      </c>
      <c r="BQ1902" s="46">
        <v>0</v>
      </c>
    </row>
    <row r="1903" ht="20.1" customHeight="1" spans="1:69">
      <c r="A1903" s="5"/>
      <c r="B1903" s="5"/>
      <c r="C1903" s="63">
        <v>77005005</v>
      </c>
      <c r="D1903" s="57" t="s">
        <v>2756</v>
      </c>
      <c r="E1903" s="87">
        <v>1</v>
      </c>
      <c r="F1903" s="58">
        <v>63021101</v>
      </c>
      <c r="G1903" s="63">
        <v>0</v>
      </c>
      <c r="H1903" s="64">
        <v>0</v>
      </c>
      <c r="I1903" s="63">
        <v>1</v>
      </c>
      <c r="J1903" s="58">
        <v>0</v>
      </c>
      <c r="K1903" s="63">
        <v>0</v>
      </c>
      <c r="L1903" s="58">
        <v>0</v>
      </c>
      <c r="M1903" s="58">
        <v>0</v>
      </c>
      <c r="N1903" s="58">
        <v>2</v>
      </c>
      <c r="O1903" s="58">
        <v>16</v>
      </c>
      <c r="P1903" s="58">
        <v>6</v>
      </c>
      <c r="Q1903" s="58">
        <v>0</v>
      </c>
      <c r="R1903" s="66">
        <v>0</v>
      </c>
      <c r="S1903" s="58">
        <v>0</v>
      </c>
      <c r="T1903" s="58">
        <v>1</v>
      </c>
      <c r="U1903" s="58">
        <v>1</v>
      </c>
      <c r="V1903" s="58">
        <v>0</v>
      </c>
      <c r="W1903" s="58">
        <v>2</v>
      </c>
      <c r="X1903" s="58">
        <v>0</v>
      </c>
      <c r="Y1903" s="58">
        <v>0</v>
      </c>
      <c r="Z1903" s="58">
        <v>0</v>
      </c>
      <c r="AA1903" s="58">
        <v>0</v>
      </c>
      <c r="AB1903" s="58">
        <v>0</v>
      </c>
      <c r="AC1903" s="58">
        <v>0</v>
      </c>
      <c r="AD1903" s="58">
        <v>0</v>
      </c>
      <c r="AE1903" s="58">
        <v>1</v>
      </c>
      <c r="AF1903" s="58">
        <v>3</v>
      </c>
      <c r="AG1903" s="66">
        <v>0</v>
      </c>
      <c r="AH1903" s="66">
        <v>1</v>
      </c>
      <c r="AI1903" s="66">
        <v>0</v>
      </c>
      <c r="AJ1903" s="66">
        <v>1.5</v>
      </c>
      <c r="AK1903" s="58">
        <v>0</v>
      </c>
      <c r="AL1903" s="58">
        <v>0</v>
      </c>
      <c r="AM1903" s="58">
        <v>0</v>
      </c>
      <c r="AN1903" s="58">
        <v>0</v>
      </c>
      <c r="AO1903" s="58">
        <v>1000</v>
      </c>
      <c r="AP1903" s="58">
        <v>0.2</v>
      </c>
      <c r="AQ1903" s="58">
        <v>0</v>
      </c>
      <c r="AR1903" s="66">
        <v>0</v>
      </c>
      <c r="AS1903" s="294" t="s">
        <v>2757</v>
      </c>
      <c r="AT1903" s="62" t="s">
        <v>162</v>
      </c>
      <c r="AU1903" s="58" t="s">
        <v>360</v>
      </c>
      <c r="AV1903" s="63">
        <v>10000001</v>
      </c>
      <c r="AW1903" s="63">
        <v>77005002</v>
      </c>
      <c r="AX1903" s="57" t="s">
        <v>164</v>
      </c>
      <c r="AY1903" s="58">
        <v>0</v>
      </c>
      <c r="AZ1903" s="64">
        <v>0</v>
      </c>
      <c r="BA1903" s="64">
        <v>0</v>
      </c>
      <c r="BB1903" s="81" t="s">
        <v>2758</v>
      </c>
      <c r="BC1903" s="58">
        <v>0</v>
      </c>
      <c r="BD1903" s="58">
        <v>0</v>
      </c>
      <c r="BE1903" s="58">
        <v>0</v>
      </c>
      <c r="BF1903" s="58">
        <v>0</v>
      </c>
      <c r="BG1903" s="58">
        <v>0</v>
      </c>
      <c r="BH1903" s="58">
        <v>0</v>
      </c>
      <c r="BI1903" s="87">
        <v>0</v>
      </c>
      <c r="BJ1903" s="66">
        <v>0</v>
      </c>
      <c r="BK1903" s="66">
        <v>0</v>
      </c>
      <c r="BL1903" s="66">
        <v>0</v>
      </c>
      <c r="BM1903" s="66">
        <v>0</v>
      </c>
      <c r="BN1903" s="66">
        <v>0</v>
      </c>
      <c r="BO1903" s="66">
        <v>0</v>
      </c>
      <c r="BP1903" s="66">
        <v>0</v>
      </c>
      <c r="BQ1903" s="46">
        <v>0</v>
      </c>
    </row>
    <row r="1904" ht="19.5" customHeight="1" spans="1:69">
      <c r="A1904" s="5"/>
      <c r="B1904" s="5"/>
      <c r="C1904" s="95">
        <v>77006001</v>
      </c>
      <c r="D1904" s="94" t="s">
        <v>2763</v>
      </c>
      <c r="E1904" s="96">
        <v>1</v>
      </c>
      <c r="F1904" s="96">
        <v>63021101</v>
      </c>
      <c r="G1904" s="96">
        <v>0</v>
      </c>
      <c r="H1904" s="97">
        <v>0</v>
      </c>
      <c r="I1904" s="95">
        <v>1</v>
      </c>
      <c r="J1904" s="96">
        <v>0</v>
      </c>
      <c r="K1904" s="96">
        <v>0</v>
      </c>
      <c r="L1904" s="96">
        <v>0</v>
      </c>
      <c r="M1904" s="96">
        <v>0</v>
      </c>
      <c r="N1904" s="96">
        <v>1</v>
      </c>
      <c r="O1904" s="96">
        <v>0</v>
      </c>
      <c r="P1904" s="96">
        <v>0</v>
      </c>
      <c r="Q1904" s="96">
        <v>0</v>
      </c>
      <c r="R1904" s="100">
        <v>0</v>
      </c>
      <c r="S1904" s="96">
        <v>0</v>
      </c>
      <c r="T1904" s="96">
        <v>1</v>
      </c>
      <c r="U1904" s="96">
        <v>1</v>
      </c>
      <c r="V1904" s="96">
        <v>0</v>
      </c>
      <c r="W1904" s="96">
        <v>3</v>
      </c>
      <c r="X1904" s="96">
        <v>0</v>
      </c>
      <c r="Y1904" s="96">
        <v>0</v>
      </c>
      <c r="Z1904" s="96">
        <v>0</v>
      </c>
      <c r="AA1904" s="96">
        <v>0</v>
      </c>
      <c r="AB1904" s="96">
        <v>0</v>
      </c>
      <c r="AC1904" s="96">
        <v>0</v>
      </c>
      <c r="AD1904" s="96">
        <v>16</v>
      </c>
      <c r="AE1904" s="96">
        <v>1</v>
      </c>
      <c r="AF1904" s="106">
        <v>2</v>
      </c>
      <c r="AG1904" s="100">
        <v>2</v>
      </c>
      <c r="AH1904" s="100">
        <v>2</v>
      </c>
      <c r="AI1904" s="100">
        <v>0</v>
      </c>
      <c r="AJ1904" s="100">
        <v>3</v>
      </c>
      <c r="AK1904" s="96">
        <v>0</v>
      </c>
      <c r="AL1904" s="96">
        <v>0</v>
      </c>
      <c r="AM1904" s="96">
        <v>0</v>
      </c>
      <c r="AN1904" s="96">
        <v>0.2</v>
      </c>
      <c r="AO1904" s="96">
        <v>3000</v>
      </c>
      <c r="AP1904" s="96">
        <v>0.2</v>
      </c>
      <c r="AQ1904" s="96">
        <v>10</v>
      </c>
      <c r="AR1904" s="100">
        <v>0</v>
      </c>
      <c r="AS1904" s="96">
        <v>97050001</v>
      </c>
      <c r="AT1904" s="94" t="s">
        <v>162</v>
      </c>
      <c r="AU1904" s="96" t="s">
        <v>353</v>
      </c>
      <c r="AV1904" s="95">
        <v>10000001</v>
      </c>
      <c r="AW1904" s="95">
        <v>77005003</v>
      </c>
      <c r="AX1904" s="94" t="s">
        <v>384</v>
      </c>
      <c r="AY1904" s="96">
        <v>0</v>
      </c>
      <c r="AZ1904" s="100">
        <v>0</v>
      </c>
      <c r="BA1904" s="100">
        <v>0</v>
      </c>
      <c r="BB1904" s="125" t="s">
        <v>2764</v>
      </c>
      <c r="BC1904" s="96">
        <v>0</v>
      </c>
      <c r="BD1904" s="96">
        <v>0</v>
      </c>
      <c r="BE1904" s="96">
        <v>0</v>
      </c>
      <c r="BF1904" s="96">
        <v>0</v>
      </c>
      <c r="BG1904" s="96">
        <v>0</v>
      </c>
      <c r="BH1904" s="96">
        <v>0</v>
      </c>
      <c r="BI1904" s="91">
        <v>0</v>
      </c>
      <c r="BJ1904" s="100">
        <v>0</v>
      </c>
      <c r="BK1904" s="100">
        <v>0</v>
      </c>
      <c r="BL1904" s="100">
        <v>0</v>
      </c>
      <c r="BM1904" s="100">
        <v>0</v>
      </c>
      <c r="BN1904" s="100">
        <v>0</v>
      </c>
      <c r="BO1904" s="100">
        <v>0</v>
      </c>
      <c r="BP1904" s="100">
        <v>0</v>
      </c>
      <c r="BQ1904" s="46">
        <v>0</v>
      </c>
    </row>
    <row r="1905" ht="20.1" customHeight="1" spans="1:69">
      <c r="A1905" s="5"/>
      <c r="B1905" s="5"/>
      <c r="C1905" s="95">
        <v>77006002</v>
      </c>
      <c r="D1905" s="94" t="s">
        <v>2765</v>
      </c>
      <c r="E1905" s="91">
        <v>1</v>
      </c>
      <c r="F1905" s="96">
        <v>63021101</v>
      </c>
      <c r="G1905" s="95">
        <v>0</v>
      </c>
      <c r="H1905" s="97">
        <v>0</v>
      </c>
      <c r="I1905" s="95">
        <v>1</v>
      </c>
      <c r="J1905" s="96">
        <v>0</v>
      </c>
      <c r="K1905" s="95">
        <v>0</v>
      </c>
      <c r="L1905" s="96">
        <v>0</v>
      </c>
      <c r="M1905" s="96">
        <v>0</v>
      </c>
      <c r="N1905" s="96">
        <v>1</v>
      </c>
      <c r="O1905" s="96">
        <v>0</v>
      </c>
      <c r="P1905" s="96">
        <v>0</v>
      </c>
      <c r="Q1905" s="96">
        <v>0</v>
      </c>
      <c r="R1905" s="100">
        <v>0</v>
      </c>
      <c r="S1905" s="96">
        <v>0</v>
      </c>
      <c r="T1905" s="96">
        <v>1</v>
      </c>
      <c r="U1905" s="96">
        <v>1</v>
      </c>
      <c r="V1905" s="96">
        <v>0</v>
      </c>
      <c r="W1905" s="96">
        <v>1.5</v>
      </c>
      <c r="X1905" s="96">
        <v>0</v>
      </c>
      <c r="Y1905" s="96">
        <v>0</v>
      </c>
      <c r="Z1905" s="96">
        <v>0</v>
      </c>
      <c r="AA1905" s="96">
        <v>0</v>
      </c>
      <c r="AB1905" s="96">
        <v>0</v>
      </c>
      <c r="AC1905" s="96">
        <v>0</v>
      </c>
      <c r="AD1905" s="96">
        <v>12</v>
      </c>
      <c r="AE1905" s="96">
        <v>1</v>
      </c>
      <c r="AF1905" s="96">
        <v>4</v>
      </c>
      <c r="AG1905" s="100">
        <v>2</v>
      </c>
      <c r="AH1905" s="100">
        <v>1</v>
      </c>
      <c r="AI1905" s="100">
        <v>0</v>
      </c>
      <c r="AJ1905" s="100">
        <v>7</v>
      </c>
      <c r="AK1905" s="96">
        <v>0</v>
      </c>
      <c r="AL1905" s="96">
        <v>0</v>
      </c>
      <c r="AM1905" s="96">
        <v>0</v>
      </c>
      <c r="AN1905" s="96">
        <v>0.2</v>
      </c>
      <c r="AO1905" s="96">
        <v>1000</v>
      </c>
      <c r="AP1905" s="96">
        <v>0.4</v>
      </c>
      <c r="AQ1905" s="96">
        <v>0</v>
      </c>
      <c r="AR1905" s="100">
        <v>0</v>
      </c>
      <c r="AS1905" s="106">
        <v>0</v>
      </c>
      <c r="AT1905" s="98" t="s">
        <v>162</v>
      </c>
      <c r="AU1905" s="96" t="s">
        <v>360</v>
      </c>
      <c r="AV1905" s="95">
        <v>10000001</v>
      </c>
      <c r="AW1905" s="95">
        <v>77005004</v>
      </c>
      <c r="AX1905" s="94" t="s">
        <v>164</v>
      </c>
      <c r="AY1905" s="96">
        <v>0</v>
      </c>
      <c r="AZ1905" s="97">
        <v>0</v>
      </c>
      <c r="BA1905" s="97">
        <v>0</v>
      </c>
      <c r="BB1905" s="108" t="s">
        <v>2766</v>
      </c>
      <c r="BC1905" s="96">
        <v>0</v>
      </c>
      <c r="BD1905" s="96">
        <v>0</v>
      </c>
      <c r="BE1905" s="96">
        <v>0</v>
      </c>
      <c r="BF1905" s="96">
        <v>0</v>
      </c>
      <c r="BG1905" s="96">
        <v>0</v>
      </c>
      <c r="BH1905" s="96">
        <v>0</v>
      </c>
      <c r="BI1905" s="91">
        <v>0</v>
      </c>
      <c r="BJ1905" s="100">
        <v>0</v>
      </c>
      <c r="BK1905" s="100">
        <v>0</v>
      </c>
      <c r="BL1905" s="100">
        <v>0</v>
      </c>
      <c r="BM1905" s="100">
        <v>0</v>
      </c>
      <c r="BN1905" s="100">
        <v>0</v>
      </c>
      <c r="BO1905" s="100">
        <v>0</v>
      </c>
      <c r="BP1905" s="100">
        <v>0</v>
      </c>
      <c r="BQ1905" s="328" t="s">
        <v>2767</v>
      </c>
    </row>
    <row r="1906" ht="20.1" customHeight="1" spans="1:69">
      <c r="A1906" s="5"/>
      <c r="B1906" s="5"/>
      <c r="C1906" s="95">
        <v>77006003</v>
      </c>
      <c r="D1906" s="94" t="s">
        <v>2768</v>
      </c>
      <c r="E1906" s="91">
        <v>1</v>
      </c>
      <c r="F1906" s="96">
        <v>63021101</v>
      </c>
      <c r="G1906" s="95">
        <v>0</v>
      </c>
      <c r="H1906" s="97">
        <v>0</v>
      </c>
      <c r="I1906" s="95">
        <v>1</v>
      </c>
      <c r="J1906" s="96">
        <v>0</v>
      </c>
      <c r="K1906" s="95">
        <v>0</v>
      </c>
      <c r="L1906" s="96">
        <v>0</v>
      </c>
      <c r="M1906" s="96">
        <v>0</v>
      </c>
      <c r="N1906" s="96">
        <v>1</v>
      </c>
      <c r="O1906" s="96">
        <v>0</v>
      </c>
      <c r="P1906" s="96">
        <v>0</v>
      </c>
      <c r="Q1906" s="96">
        <v>0</v>
      </c>
      <c r="R1906" s="100">
        <v>0</v>
      </c>
      <c r="S1906" s="96">
        <v>0</v>
      </c>
      <c r="T1906" s="96">
        <v>1</v>
      </c>
      <c r="U1906" s="96">
        <v>1</v>
      </c>
      <c r="V1906" s="96">
        <v>0</v>
      </c>
      <c r="W1906" s="96">
        <v>1.2</v>
      </c>
      <c r="X1906" s="96">
        <v>0</v>
      </c>
      <c r="Y1906" s="96">
        <v>0</v>
      </c>
      <c r="Z1906" s="96">
        <v>0</v>
      </c>
      <c r="AA1906" s="96">
        <v>0</v>
      </c>
      <c r="AB1906" s="96">
        <v>0</v>
      </c>
      <c r="AC1906" s="96">
        <v>0</v>
      </c>
      <c r="AD1906" s="96">
        <v>10</v>
      </c>
      <c r="AE1906" s="96">
        <v>1</v>
      </c>
      <c r="AF1906" s="96">
        <v>2</v>
      </c>
      <c r="AG1906" s="100">
        <v>2</v>
      </c>
      <c r="AH1906" s="100">
        <v>2</v>
      </c>
      <c r="AI1906" s="100">
        <v>0</v>
      </c>
      <c r="AJ1906" s="100">
        <v>3</v>
      </c>
      <c r="AK1906" s="96">
        <v>0</v>
      </c>
      <c r="AL1906" s="96">
        <v>0</v>
      </c>
      <c r="AM1906" s="96">
        <v>0</v>
      </c>
      <c r="AN1906" s="95">
        <v>0.2</v>
      </c>
      <c r="AO1906" s="96">
        <v>3000</v>
      </c>
      <c r="AP1906" s="96">
        <v>0.2</v>
      </c>
      <c r="AQ1906" s="96">
        <v>10</v>
      </c>
      <c r="AR1906" s="100">
        <v>0</v>
      </c>
      <c r="AS1906" s="96">
        <v>97050001</v>
      </c>
      <c r="AT1906" s="94" t="s">
        <v>162</v>
      </c>
      <c r="AU1906" s="96" t="s">
        <v>360</v>
      </c>
      <c r="AV1906" s="95">
        <v>0</v>
      </c>
      <c r="AW1906" s="95">
        <v>77005005</v>
      </c>
      <c r="AX1906" s="94" t="s">
        <v>384</v>
      </c>
      <c r="AY1906" s="96">
        <v>0</v>
      </c>
      <c r="AZ1906" s="97">
        <v>0</v>
      </c>
      <c r="BA1906" s="97">
        <v>0</v>
      </c>
      <c r="BB1906" s="108" t="s">
        <v>2769</v>
      </c>
      <c r="BC1906" s="96">
        <v>0</v>
      </c>
      <c r="BD1906" s="96">
        <v>0</v>
      </c>
      <c r="BE1906" s="96">
        <v>0</v>
      </c>
      <c r="BF1906" s="96">
        <v>0</v>
      </c>
      <c r="BG1906" s="96">
        <v>0</v>
      </c>
      <c r="BH1906" s="96">
        <v>0</v>
      </c>
      <c r="BI1906" s="91">
        <v>0</v>
      </c>
      <c r="BJ1906" s="100">
        <v>0</v>
      </c>
      <c r="BK1906" s="100">
        <v>0</v>
      </c>
      <c r="BL1906" s="100">
        <v>1</v>
      </c>
      <c r="BM1906" s="100">
        <v>1</v>
      </c>
      <c r="BN1906" s="100">
        <v>0</v>
      </c>
      <c r="BO1906" s="100">
        <v>0</v>
      </c>
      <c r="BP1906" s="100">
        <v>0</v>
      </c>
      <c r="BQ1906" s="46">
        <v>0</v>
      </c>
    </row>
    <row r="1907" ht="19.5" customHeight="1" spans="1:69">
      <c r="A1907" s="275"/>
      <c r="B1907" s="275"/>
      <c r="C1907" s="95">
        <v>77006004</v>
      </c>
      <c r="D1907" s="94" t="s">
        <v>2770</v>
      </c>
      <c r="E1907" s="95">
        <v>1</v>
      </c>
      <c r="F1907" s="95">
        <v>0</v>
      </c>
      <c r="G1907" s="95">
        <v>0</v>
      </c>
      <c r="H1907" s="97">
        <v>0</v>
      </c>
      <c r="I1907" s="95">
        <v>1</v>
      </c>
      <c r="J1907" s="95">
        <v>0</v>
      </c>
      <c r="K1907" s="95">
        <v>0</v>
      </c>
      <c r="L1907" s="96">
        <v>0</v>
      </c>
      <c r="M1907" s="96">
        <v>0</v>
      </c>
      <c r="N1907" s="96">
        <v>2</v>
      </c>
      <c r="O1907" s="96">
        <v>3</v>
      </c>
      <c r="P1907" s="96">
        <v>0.2</v>
      </c>
      <c r="Q1907" s="96">
        <v>0</v>
      </c>
      <c r="R1907" s="100">
        <v>1</v>
      </c>
      <c r="S1907" s="96">
        <v>0</v>
      </c>
      <c r="T1907" s="96">
        <v>1</v>
      </c>
      <c r="U1907" s="96">
        <v>2</v>
      </c>
      <c r="V1907" s="96">
        <v>0</v>
      </c>
      <c r="W1907" s="96">
        <v>1.5</v>
      </c>
      <c r="X1907" s="96">
        <v>0</v>
      </c>
      <c r="Y1907" s="96">
        <v>1</v>
      </c>
      <c r="Z1907" s="96">
        <v>0</v>
      </c>
      <c r="AA1907" s="96">
        <v>0</v>
      </c>
      <c r="AB1907" s="96">
        <v>1</v>
      </c>
      <c r="AC1907" s="96">
        <v>1</v>
      </c>
      <c r="AD1907" s="96">
        <v>0</v>
      </c>
      <c r="AE1907" s="96">
        <v>1</v>
      </c>
      <c r="AF1907" s="96">
        <v>3</v>
      </c>
      <c r="AG1907" s="100">
        <v>1</v>
      </c>
      <c r="AH1907" s="100">
        <v>1</v>
      </c>
      <c r="AI1907" s="100">
        <v>0</v>
      </c>
      <c r="AJ1907" s="100">
        <v>3</v>
      </c>
      <c r="AK1907" s="96">
        <v>0</v>
      </c>
      <c r="AL1907" s="96">
        <v>0</v>
      </c>
      <c r="AM1907" s="96">
        <v>0</v>
      </c>
      <c r="AN1907" s="96">
        <v>0</v>
      </c>
      <c r="AO1907" s="96">
        <v>500</v>
      </c>
      <c r="AP1907" s="96">
        <v>0.3</v>
      </c>
      <c r="AQ1907" s="96">
        <v>0</v>
      </c>
      <c r="AR1907" s="100">
        <v>0</v>
      </c>
      <c r="AS1907" s="106">
        <v>0</v>
      </c>
      <c r="AT1907" s="98" t="s">
        <v>162</v>
      </c>
      <c r="AU1907" s="96" t="s">
        <v>353</v>
      </c>
      <c r="AV1907" s="95">
        <v>0</v>
      </c>
      <c r="AW1907" s="95">
        <v>77005004</v>
      </c>
      <c r="AX1907" s="94" t="s">
        <v>164</v>
      </c>
      <c r="AY1907" s="96">
        <v>0</v>
      </c>
      <c r="AZ1907" s="97">
        <v>0</v>
      </c>
      <c r="BA1907" s="97">
        <v>0</v>
      </c>
      <c r="BB1907" s="108" t="s">
        <v>2568</v>
      </c>
      <c r="BC1907" s="96">
        <v>0</v>
      </c>
      <c r="BD1907" s="96">
        <v>0</v>
      </c>
      <c r="BE1907" s="96">
        <v>0</v>
      </c>
      <c r="BF1907" s="96">
        <v>0</v>
      </c>
      <c r="BG1907" s="96">
        <v>0</v>
      </c>
      <c r="BH1907" s="96">
        <v>0</v>
      </c>
      <c r="BI1907" s="91">
        <v>0</v>
      </c>
      <c r="BJ1907" s="100">
        <v>0</v>
      </c>
      <c r="BK1907" s="100">
        <v>0</v>
      </c>
      <c r="BL1907" s="100">
        <v>0</v>
      </c>
      <c r="BM1907" s="100">
        <v>0</v>
      </c>
      <c r="BN1907" s="100">
        <v>0</v>
      </c>
      <c r="BO1907" s="100">
        <v>0</v>
      </c>
      <c r="BP1907" s="100">
        <v>0</v>
      </c>
      <c r="BQ1907" s="100">
        <v>0</v>
      </c>
    </row>
    <row r="1908" ht="19.5" customHeight="1" spans="1:69">
      <c r="A1908" s="276"/>
      <c r="B1908" s="276"/>
      <c r="C1908" s="277">
        <v>77007001</v>
      </c>
      <c r="D1908" s="278" t="s">
        <v>2771</v>
      </c>
      <c r="E1908" s="279">
        <v>1</v>
      </c>
      <c r="F1908" s="279">
        <v>63021101</v>
      </c>
      <c r="G1908" s="279">
        <v>0</v>
      </c>
      <c r="H1908" s="280">
        <v>0</v>
      </c>
      <c r="I1908" s="277">
        <v>1</v>
      </c>
      <c r="J1908" s="279">
        <v>0</v>
      </c>
      <c r="K1908" s="279">
        <v>0</v>
      </c>
      <c r="L1908" s="279">
        <v>0</v>
      </c>
      <c r="M1908" s="279">
        <v>0</v>
      </c>
      <c r="N1908" s="279">
        <v>1</v>
      </c>
      <c r="O1908" s="279">
        <v>0</v>
      </c>
      <c r="P1908" s="279">
        <v>0</v>
      </c>
      <c r="Q1908" s="279">
        <v>0</v>
      </c>
      <c r="R1908" s="46">
        <v>0</v>
      </c>
      <c r="S1908" s="279">
        <v>0</v>
      </c>
      <c r="T1908" s="279">
        <v>1</v>
      </c>
      <c r="U1908" s="279">
        <v>1</v>
      </c>
      <c r="V1908" s="279">
        <v>0</v>
      </c>
      <c r="W1908" s="279">
        <v>3</v>
      </c>
      <c r="X1908" s="279">
        <v>0</v>
      </c>
      <c r="Y1908" s="279">
        <v>0</v>
      </c>
      <c r="Z1908" s="279">
        <v>0</v>
      </c>
      <c r="AA1908" s="279">
        <v>0</v>
      </c>
      <c r="AB1908" s="279">
        <v>0</v>
      </c>
      <c r="AC1908" s="279">
        <v>0</v>
      </c>
      <c r="AD1908" s="279">
        <v>12</v>
      </c>
      <c r="AE1908" s="279">
        <v>1</v>
      </c>
      <c r="AF1908" s="283">
        <v>3</v>
      </c>
      <c r="AG1908" s="46">
        <v>0</v>
      </c>
      <c r="AH1908" s="46">
        <v>1</v>
      </c>
      <c r="AI1908" s="46">
        <v>0</v>
      </c>
      <c r="AJ1908" s="46">
        <v>7</v>
      </c>
      <c r="AK1908" s="279">
        <v>0</v>
      </c>
      <c r="AL1908" s="279">
        <v>0</v>
      </c>
      <c r="AM1908" s="279">
        <v>0</v>
      </c>
      <c r="AN1908" s="279">
        <v>0.2</v>
      </c>
      <c r="AO1908" s="279">
        <v>1000</v>
      </c>
      <c r="AP1908" s="279">
        <v>0.2</v>
      </c>
      <c r="AQ1908" s="279">
        <v>0</v>
      </c>
      <c r="AR1908" s="46">
        <v>0</v>
      </c>
      <c r="AS1908" s="329" t="s">
        <v>2772</v>
      </c>
      <c r="AT1908" s="278" t="s">
        <v>162</v>
      </c>
      <c r="AU1908" s="279" t="s">
        <v>353</v>
      </c>
      <c r="AV1908" s="277">
        <v>10000001</v>
      </c>
      <c r="AW1908" s="277">
        <v>77005101</v>
      </c>
      <c r="AX1908" s="278" t="s">
        <v>164</v>
      </c>
      <c r="AY1908" s="279">
        <v>0</v>
      </c>
      <c r="AZ1908" s="46">
        <v>0</v>
      </c>
      <c r="BA1908" s="46">
        <v>0</v>
      </c>
      <c r="BB1908" s="287" t="s">
        <v>2773</v>
      </c>
      <c r="BC1908" s="279">
        <v>0</v>
      </c>
      <c r="BD1908" s="279">
        <v>0</v>
      </c>
      <c r="BE1908" s="279">
        <v>0</v>
      </c>
      <c r="BF1908" s="279">
        <v>0</v>
      </c>
      <c r="BG1908" s="279">
        <v>0</v>
      </c>
      <c r="BH1908" s="279">
        <v>0</v>
      </c>
      <c r="BI1908" s="281">
        <v>0</v>
      </c>
      <c r="BJ1908" s="46">
        <v>0</v>
      </c>
      <c r="BK1908" s="46">
        <v>0</v>
      </c>
      <c r="BL1908" s="46">
        <v>0</v>
      </c>
      <c r="BM1908" s="46">
        <v>0</v>
      </c>
      <c r="BN1908" s="46">
        <v>0</v>
      </c>
      <c r="BO1908" s="46">
        <v>0</v>
      </c>
      <c r="BP1908" s="46">
        <v>0</v>
      </c>
      <c r="BQ1908" s="46">
        <v>0</v>
      </c>
    </row>
    <row r="1909" ht="19.5" customHeight="1" spans="1:69">
      <c r="A1909" s="276"/>
      <c r="B1909" s="276"/>
      <c r="C1909" s="277">
        <v>77007002</v>
      </c>
      <c r="D1909" s="278" t="s">
        <v>2774</v>
      </c>
      <c r="E1909" s="279">
        <v>1</v>
      </c>
      <c r="F1909" s="279">
        <v>63021101</v>
      </c>
      <c r="G1909" s="279">
        <v>0</v>
      </c>
      <c r="H1909" s="280">
        <v>0</v>
      </c>
      <c r="I1909" s="277">
        <v>1</v>
      </c>
      <c r="J1909" s="279">
        <v>0</v>
      </c>
      <c r="K1909" s="279">
        <v>0</v>
      </c>
      <c r="L1909" s="279">
        <v>0</v>
      </c>
      <c r="M1909" s="279">
        <v>0</v>
      </c>
      <c r="N1909" s="279">
        <v>1</v>
      </c>
      <c r="O1909" s="279">
        <v>0</v>
      </c>
      <c r="P1909" s="279">
        <v>0</v>
      </c>
      <c r="Q1909" s="279">
        <v>0</v>
      </c>
      <c r="R1909" s="46">
        <v>0</v>
      </c>
      <c r="S1909" s="279">
        <v>0</v>
      </c>
      <c r="T1909" s="279">
        <v>1</v>
      </c>
      <c r="U1909" s="279">
        <v>1</v>
      </c>
      <c r="V1909" s="279">
        <v>0</v>
      </c>
      <c r="W1909" s="279">
        <v>3</v>
      </c>
      <c r="X1909" s="279">
        <v>0</v>
      </c>
      <c r="Y1909" s="279">
        <v>0</v>
      </c>
      <c r="Z1909" s="279">
        <v>0</v>
      </c>
      <c r="AA1909" s="279">
        <v>0</v>
      </c>
      <c r="AB1909" s="279">
        <v>0</v>
      </c>
      <c r="AC1909" s="279">
        <v>0</v>
      </c>
      <c r="AD1909" s="279">
        <v>6</v>
      </c>
      <c r="AE1909" s="279">
        <v>3</v>
      </c>
      <c r="AF1909" s="283">
        <v>4120</v>
      </c>
      <c r="AG1909" s="46">
        <v>2</v>
      </c>
      <c r="AH1909" s="46">
        <v>3</v>
      </c>
      <c r="AI1909" s="46">
        <v>0</v>
      </c>
      <c r="AJ1909" s="46">
        <v>1.5</v>
      </c>
      <c r="AK1909" s="279">
        <v>0</v>
      </c>
      <c r="AL1909" s="279">
        <v>0</v>
      </c>
      <c r="AM1909" s="279">
        <v>0</v>
      </c>
      <c r="AN1909" s="279">
        <v>0.2</v>
      </c>
      <c r="AO1909" s="279">
        <v>1000</v>
      </c>
      <c r="AP1909" s="279">
        <v>0.2</v>
      </c>
      <c r="AQ1909" s="279">
        <v>0</v>
      </c>
      <c r="AR1909" s="46">
        <v>97050102</v>
      </c>
      <c r="AS1909" s="330" t="s">
        <v>2775</v>
      </c>
      <c r="AT1909" s="278" t="s">
        <v>162</v>
      </c>
      <c r="AU1909" s="279" t="s">
        <v>353</v>
      </c>
      <c r="AV1909" s="277">
        <v>10000001</v>
      </c>
      <c r="AW1909" s="277">
        <v>77005102</v>
      </c>
      <c r="AX1909" s="278" t="s">
        <v>164</v>
      </c>
      <c r="AY1909" s="279">
        <v>0</v>
      </c>
      <c r="AZ1909" s="46">
        <v>0</v>
      </c>
      <c r="BA1909" s="46">
        <v>0</v>
      </c>
      <c r="BB1909" s="287" t="s">
        <v>2776</v>
      </c>
      <c r="BC1909" s="279">
        <v>0</v>
      </c>
      <c r="BD1909" s="279">
        <v>0</v>
      </c>
      <c r="BE1909" s="279">
        <v>0</v>
      </c>
      <c r="BF1909" s="279">
        <v>0</v>
      </c>
      <c r="BG1909" s="279">
        <v>0</v>
      </c>
      <c r="BH1909" s="279">
        <v>0</v>
      </c>
      <c r="BI1909" s="281">
        <v>0</v>
      </c>
      <c r="BJ1909" s="46">
        <v>0</v>
      </c>
      <c r="BK1909" s="46">
        <v>0</v>
      </c>
      <c r="BL1909" s="46">
        <v>0</v>
      </c>
      <c r="BM1909" s="46">
        <v>0</v>
      </c>
      <c r="BN1909" s="46">
        <v>0</v>
      </c>
      <c r="BO1909" s="46">
        <v>0</v>
      </c>
      <c r="BP1909" s="46">
        <v>0</v>
      </c>
      <c r="BQ1909" s="46">
        <v>0</v>
      </c>
    </row>
    <row r="1910" ht="20.1" customHeight="1" spans="1:69">
      <c r="A1910" s="276"/>
      <c r="B1910" s="276"/>
      <c r="C1910" s="277">
        <v>77007003</v>
      </c>
      <c r="D1910" s="278" t="s">
        <v>2777</v>
      </c>
      <c r="E1910" s="281">
        <v>1</v>
      </c>
      <c r="F1910" s="279">
        <v>63021101</v>
      </c>
      <c r="G1910" s="277">
        <v>0</v>
      </c>
      <c r="H1910" s="280">
        <v>0</v>
      </c>
      <c r="I1910" s="277">
        <v>1</v>
      </c>
      <c r="J1910" s="279">
        <v>0</v>
      </c>
      <c r="K1910" s="277">
        <v>0</v>
      </c>
      <c r="L1910" s="279">
        <v>0</v>
      </c>
      <c r="M1910" s="279">
        <v>0</v>
      </c>
      <c r="N1910" s="279">
        <v>1</v>
      </c>
      <c r="O1910" s="279">
        <v>0</v>
      </c>
      <c r="P1910" s="279">
        <v>0</v>
      </c>
      <c r="Q1910" s="279">
        <v>0</v>
      </c>
      <c r="R1910" s="46">
        <v>0</v>
      </c>
      <c r="S1910" s="279">
        <v>0</v>
      </c>
      <c r="T1910" s="279">
        <v>1</v>
      </c>
      <c r="U1910" s="279">
        <v>1</v>
      </c>
      <c r="V1910" s="279">
        <v>0</v>
      </c>
      <c r="W1910" s="279">
        <v>0</v>
      </c>
      <c r="X1910" s="279">
        <v>0</v>
      </c>
      <c r="Y1910" s="279">
        <v>0</v>
      </c>
      <c r="Z1910" s="279">
        <v>0</v>
      </c>
      <c r="AA1910" s="279">
        <v>0</v>
      </c>
      <c r="AB1910" s="279">
        <v>0</v>
      </c>
      <c r="AC1910" s="279">
        <v>0</v>
      </c>
      <c r="AD1910" s="279">
        <v>18</v>
      </c>
      <c r="AE1910" s="279">
        <v>1</v>
      </c>
      <c r="AF1910" s="279">
        <v>3</v>
      </c>
      <c r="AG1910" s="46">
        <v>0</v>
      </c>
      <c r="AH1910" s="46">
        <v>0</v>
      </c>
      <c r="AI1910" s="46">
        <v>0</v>
      </c>
      <c r="AJ1910" s="46">
        <v>1.5</v>
      </c>
      <c r="AK1910" s="279">
        <v>0</v>
      </c>
      <c r="AL1910" s="279">
        <v>0</v>
      </c>
      <c r="AM1910" s="279">
        <v>0</v>
      </c>
      <c r="AN1910" s="277">
        <v>2.1</v>
      </c>
      <c r="AO1910" s="279">
        <v>3000</v>
      </c>
      <c r="AP1910" s="279">
        <v>0.1</v>
      </c>
      <c r="AQ1910" s="279">
        <v>0</v>
      </c>
      <c r="AR1910" s="328" t="s">
        <v>2778</v>
      </c>
      <c r="AS1910" s="279">
        <v>0</v>
      </c>
      <c r="AT1910" s="278" t="s">
        <v>162</v>
      </c>
      <c r="AU1910" s="279" t="s">
        <v>360</v>
      </c>
      <c r="AV1910" s="277">
        <v>0</v>
      </c>
      <c r="AW1910" s="277">
        <v>77005103</v>
      </c>
      <c r="AX1910" s="278" t="s">
        <v>745</v>
      </c>
      <c r="AY1910" s="329" t="s">
        <v>2779</v>
      </c>
      <c r="AZ1910" s="280">
        <v>0</v>
      </c>
      <c r="BA1910" s="280">
        <v>0</v>
      </c>
      <c r="BB1910" s="288" t="s">
        <v>2780</v>
      </c>
      <c r="BC1910" s="279">
        <v>0</v>
      </c>
      <c r="BD1910" s="279">
        <v>0</v>
      </c>
      <c r="BE1910" s="279">
        <v>0</v>
      </c>
      <c r="BF1910" s="279">
        <v>0</v>
      </c>
      <c r="BG1910" s="279">
        <v>0</v>
      </c>
      <c r="BH1910" s="279">
        <v>0</v>
      </c>
      <c r="BI1910" s="281">
        <v>0</v>
      </c>
      <c r="BJ1910" s="46">
        <v>0</v>
      </c>
      <c r="BK1910" s="46">
        <v>0</v>
      </c>
      <c r="BL1910" s="46">
        <v>0</v>
      </c>
      <c r="BM1910" s="46">
        <v>0</v>
      </c>
      <c r="BN1910" s="46">
        <v>0</v>
      </c>
      <c r="BO1910" s="46">
        <v>0</v>
      </c>
      <c r="BP1910" s="46">
        <v>0</v>
      </c>
      <c r="BQ1910" s="46">
        <v>0</v>
      </c>
    </row>
    <row r="1911" ht="20.1" customHeight="1" spans="1:69">
      <c r="A1911" s="276"/>
      <c r="B1911" s="276"/>
      <c r="C1911" s="277">
        <v>77007004</v>
      </c>
      <c r="D1911" s="278" t="s">
        <v>2781</v>
      </c>
      <c r="E1911" s="281">
        <v>1</v>
      </c>
      <c r="F1911" s="279">
        <v>63021101</v>
      </c>
      <c r="G1911" s="277">
        <v>0</v>
      </c>
      <c r="H1911" s="280">
        <v>0</v>
      </c>
      <c r="I1911" s="277">
        <v>1</v>
      </c>
      <c r="J1911" s="279">
        <v>0</v>
      </c>
      <c r="K1911" s="277">
        <v>0</v>
      </c>
      <c r="L1911" s="279">
        <v>0</v>
      </c>
      <c r="M1911" s="279">
        <v>0</v>
      </c>
      <c r="N1911" s="279">
        <v>1</v>
      </c>
      <c r="O1911" s="279">
        <v>0</v>
      </c>
      <c r="P1911" s="279">
        <v>0</v>
      </c>
      <c r="Q1911" s="279">
        <v>0</v>
      </c>
      <c r="R1911" s="46">
        <v>0</v>
      </c>
      <c r="S1911" s="279">
        <v>0</v>
      </c>
      <c r="T1911" s="279">
        <v>1</v>
      </c>
      <c r="U1911" s="279">
        <v>1</v>
      </c>
      <c r="V1911" s="279">
        <v>0</v>
      </c>
      <c r="W1911" s="279">
        <v>1.2</v>
      </c>
      <c r="X1911" s="279">
        <v>300</v>
      </c>
      <c r="Y1911" s="279">
        <v>0</v>
      </c>
      <c r="Z1911" s="279">
        <v>0</v>
      </c>
      <c r="AA1911" s="279">
        <v>0</v>
      </c>
      <c r="AB1911" s="279">
        <v>0</v>
      </c>
      <c r="AC1911" s="279">
        <v>0</v>
      </c>
      <c r="AD1911" s="279">
        <v>24</v>
      </c>
      <c r="AE1911" s="279">
        <v>1</v>
      </c>
      <c r="AF1911" s="279">
        <v>2</v>
      </c>
      <c r="AG1911" s="46">
        <v>2</v>
      </c>
      <c r="AH1911" s="46">
        <v>0</v>
      </c>
      <c r="AI1911" s="46">
        <v>0</v>
      </c>
      <c r="AJ1911" s="46">
        <v>0</v>
      </c>
      <c r="AK1911" s="279">
        <v>0</v>
      </c>
      <c r="AL1911" s="279">
        <v>0</v>
      </c>
      <c r="AM1911" s="279">
        <v>0</v>
      </c>
      <c r="AN1911" s="277">
        <v>0</v>
      </c>
      <c r="AO1911" s="279">
        <v>5000</v>
      </c>
      <c r="AP1911" s="279">
        <v>0</v>
      </c>
      <c r="AQ1911" s="279">
        <v>0</v>
      </c>
      <c r="AR1911" s="328" t="s">
        <v>2782</v>
      </c>
      <c r="AS1911" s="279" t="s">
        <v>162</v>
      </c>
      <c r="AT1911" s="278" t="s">
        <v>162</v>
      </c>
      <c r="AU1911" s="279" t="s">
        <v>360</v>
      </c>
      <c r="AV1911" s="277">
        <v>0</v>
      </c>
      <c r="AW1911" s="277">
        <v>77005104</v>
      </c>
      <c r="AX1911" s="278" t="s">
        <v>740</v>
      </c>
      <c r="AY1911" s="279">
        <v>0</v>
      </c>
      <c r="AZ1911" s="280">
        <v>0</v>
      </c>
      <c r="BA1911" s="280">
        <v>0</v>
      </c>
      <c r="BB1911" s="288" t="s">
        <v>2783</v>
      </c>
      <c r="BC1911" s="279">
        <v>0</v>
      </c>
      <c r="BD1911" s="279">
        <v>0</v>
      </c>
      <c r="BE1911" s="279">
        <v>0</v>
      </c>
      <c r="BF1911" s="279">
        <v>0</v>
      </c>
      <c r="BG1911" s="279">
        <v>0</v>
      </c>
      <c r="BH1911" s="279">
        <v>0</v>
      </c>
      <c r="BI1911" s="281">
        <v>0</v>
      </c>
      <c r="BJ1911" s="46">
        <v>0</v>
      </c>
      <c r="BK1911" s="46">
        <v>0</v>
      </c>
      <c r="BL1911" s="46">
        <v>0</v>
      </c>
      <c r="BM1911" s="46">
        <v>0</v>
      </c>
      <c r="BN1911" s="46">
        <v>0</v>
      </c>
      <c r="BO1911" s="46">
        <v>0</v>
      </c>
      <c r="BP1911" s="46">
        <v>0</v>
      </c>
      <c r="BQ1911" s="46">
        <v>0</v>
      </c>
    </row>
    <row r="1912" ht="19.5" customHeight="1" spans="1:69">
      <c r="A1912" s="276"/>
      <c r="B1912" s="276"/>
      <c r="C1912" s="277">
        <v>77007005</v>
      </c>
      <c r="D1912" s="278" t="s">
        <v>496</v>
      </c>
      <c r="E1912" s="279">
        <v>1</v>
      </c>
      <c r="F1912" s="279">
        <v>0</v>
      </c>
      <c r="G1912" s="279">
        <v>0</v>
      </c>
      <c r="H1912" s="280">
        <v>0</v>
      </c>
      <c r="I1912" s="277">
        <v>1</v>
      </c>
      <c r="J1912" s="277">
        <v>0</v>
      </c>
      <c r="K1912" s="277">
        <v>0</v>
      </c>
      <c r="L1912" s="279">
        <v>0</v>
      </c>
      <c r="M1912" s="279">
        <v>0</v>
      </c>
      <c r="N1912" s="279">
        <v>2</v>
      </c>
      <c r="O1912" s="279">
        <v>1</v>
      </c>
      <c r="P1912" s="279">
        <v>1</v>
      </c>
      <c r="Q1912" s="279">
        <v>1</v>
      </c>
      <c r="R1912" s="46">
        <v>1</v>
      </c>
      <c r="S1912" s="279">
        <v>0</v>
      </c>
      <c r="T1912" s="279">
        <v>1</v>
      </c>
      <c r="U1912" s="279">
        <v>1</v>
      </c>
      <c r="V1912" s="279">
        <v>0</v>
      </c>
      <c r="W1912" s="279">
        <v>1</v>
      </c>
      <c r="X1912" s="279">
        <v>0</v>
      </c>
      <c r="Y1912" s="279">
        <v>0</v>
      </c>
      <c r="Z1912" s="279">
        <v>0</v>
      </c>
      <c r="AA1912" s="279">
        <v>0</v>
      </c>
      <c r="AB1912" s="279">
        <v>0</v>
      </c>
      <c r="AC1912" s="279">
        <v>1</v>
      </c>
      <c r="AD1912" s="279">
        <v>10</v>
      </c>
      <c r="AE1912" s="279">
        <v>2</v>
      </c>
      <c r="AF1912" s="279" t="s">
        <v>661</v>
      </c>
      <c r="AG1912" s="46">
        <v>0</v>
      </c>
      <c r="AH1912" s="46">
        <v>2</v>
      </c>
      <c r="AI1912" s="46">
        <v>0</v>
      </c>
      <c r="AJ1912" s="46">
        <v>1.5</v>
      </c>
      <c r="AK1912" s="279">
        <v>0</v>
      </c>
      <c r="AL1912" s="279">
        <v>0.5</v>
      </c>
      <c r="AM1912" s="279">
        <v>0</v>
      </c>
      <c r="AN1912" s="279">
        <v>1</v>
      </c>
      <c r="AO1912" s="279">
        <v>1000</v>
      </c>
      <c r="AP1912" s="279">
        <v>0.2</v>
      </c>
      <c r="AQ1912" s="279">
        <v>15</v>
      </c>
      <c r="AR1912" s="46">
        <v>0</v>
      </c>
      <c r="AS1912" s="330" t="s">
        <v>2784</v>
      </c>
      <c r="AT1912" s="278" t="s">
        <v>163</v>
      </c>
      <c r="AU1912" s="279" t="s">
        <v>173</v>
      </c>
      <c r="AV1912" s="277">
        <v>0</v>
      </c>
      <c r="AW1912" s="277">
        <v>0</v>
      </c>
      <c r="AX1912" s="289" t="s">
        <v>174</v>
      </c>
      <c r="AY1912" s="279">
        <v>0</v>
      </c>
      <c r="AZ1912" s="280">
        <v>0</v>
      </c>
      <c r="BA1912" s="280">
        <v>0</v>
      </c>
      <c r="BB1912" s="288" t="s">
        <v>2679</v>
      </c>
      <c r="BC1912" s="279">
        <v>0</v>
      </c>
      <c r="BD1912" s="279">
        <v>0</v>
      </c>
      <c r="BE1912" s="279">
        <v>0</v>
      </c>
      <c r="BF1912" s="279">
        <v>0</v>
      </c>
      <c r="BG1912" s="279">
        <v>0</v>
      </c>
      <c r="BH1912" s="279">
        <v>0</v>
      </c>
      <c r="BI1912" s="281">
        <v>0</v>
      </c>
      <c r="BJ1912" s="46">
        <v>0</v>
      </c>
      <c r="BK1912" s="46">
        <v>0</v>
      </c>
      <c r="BL1912" s="46">
        <v>0</v>
      </c>
      <c r="BM1912" s="46">
        <v>0</v>
      </c>
      <c r="BN1912" s="46">
        <v>0</v>
      </c>
      <c r="BO1912" s="46">
        <v>0</v>
      </c>
      <c r="BP1912" s="46">
        <v>0</v>
      </c>
      <c r="BQ1912" s="46">
        <v>0</v>
      </c>
    </row>
    <row r="1913" ht="19.5" customHeight="1" spans="1:69">
      <c r="A1913" s="276"/>
      <c r="B1913" s="276"/>
      <c r="C1913" s="277">
        <v>77007006</v>
      </c>
      <c r="D1913" s="278" t="s">
        <v>2542</v>
      </c>
      <c r="E1913" s="277">
        <v>1</v>
      </c>
      <c r="F1913" s="277">
        <v>0</v>
      </c>
      <c r="G1913" s="277">
        <v>0</v>
      </c>
      <c r="H1913" s="280">
        <v>0</v>
      </c>
      <c r="I1913" s="277">
        <v>1</v>
      </c>
      <c r="J1913" s="277">
        <v>0</v>
      </c>
      <c r="K1913" s="277">
        <v>0</v>
      </c>
      <c r="L1913" s="279">
        <v>0</v>
      </c>
      <c r="M1913" s="279">
        <v>0</v>
      </c>
      <c r="N1913" s="279">
        <v>2</v>
      </c>
      <c r="O1913" s="279">
        <v>3</v>
      </c>
      <c r="P1913" s="279">
        <v>0.2</v>
      </c>
      <c r="Q1913" s="279">
        <v>0</v>
      </c>
      <c r="R1913" s="46">
        <v>1</v>
      </c>
      <c r="S1913" s="279">
        <v>0</v>
      </c>
      <c r="T1913" s="279">
        <v>1</v>
      </c>
      <c r="U1913" s="279">
        <v>2</v>
      </c>
      <c r="V1913" s="279">
        <v>0</v>
      </c>
      <c r="W1913" s="279">
        <v>0</v>
      </c>
      <c r="X1913" s="279">
        <v>0</v>
      </c>
      <c r="Y1913" s="279">
        <v>1</v>
      </c>
      <c r="Z1913" s="279">
        <v>0</v>
      </c>
      <c r="AA1913" s="279">
        <v>0</v>
      </c>
      <c r="AB1913" s="279">
        <v>1</v>
      </c>
      <c r="AC1913" s="279">
        <v>1</v>
      </c>
      <c r="AD1913" s="279">
        <v>0</v>
      </c>
      <c r="AE1913" s="279">
        <v>1</v>
      </c>
      <c r="AF1913" s="279">
        <v>3</v>
      </c>
      <c r="AG1913" s="46">
        <v>1</v>
      </c>
      <c r="AH1913" s="46">
        <v>1</v>
      </c>
      <c r="AI1913" s="46">
        <v>0</v>
      </c>
      <c r="AJ1913" s="46">
        <v>3</v>
      </c>
      <c r="AK1913" s="279">
        <v>0</v>
      </c>
      <c r="AL1913" s="279">
        <v>0</v>
      </c>
      <c r="AM1913" s="279">
        <v>0</v>
      </c>
      <c r="AN1913" s="279">
        <v>0</v>
      </c>
      <c r="AO1913" s="279">
        <v>500</v>
      </c>
      <c r="AP1913" s="279">
        <v>0</v>
      </c>
      <c r="AQ1913" s="279">
        <v>0</v>
      </c>
      <c r="AR1913" s="46">
        <v>97050104</v>
      </c>
      <c r="AS1913" s="283">
        <v>0</v>
      </c>
      <c r="AT1913" s="284" t="s">
        <v>162</v>
      </c>
      <c r="AU1913" s="279" t="s">
        <v>353</v>
      </c>
      <c r="AV1913" s="277">
        <v>0</v>
      </c>
      <c r="AW1913" s="277">
        <v>0</v>
      </c>
      <c r="AX1913" s="278" t="s">
        <v>164</v>
      </c>
      <c r="AY1913" s="279">
        <v>0</v>
      </c>
      <c r="AZ1913" s="280">
        <v>0</v>
      </c>
      <c r="BA1913" s="280">
        <v>0</v>
      </c>
      <c r="BB1913" s="288" t="s">
        <v>2568</v>
      </c>
      <c r="BC1913" s="279">
        <v>0</v>
      </c>
      <c r="BD1913" s="279">
        <v>0</v>
      </c>
      <c r="BE1913" s="279">
        <v>0</v>
      </c>
      <c r="BF1913" s="279">
        <v>0</v>
      </c>
      <c r="BG1913" s="279">
        <v>0</v>
      </c>
      <c r="BH1913" s="279">
        <v>0</v>
      </c>
      <c r="BI1913" s="281">
        <v>0</v>
      </c>
      <c r="BJ1913" s="46">
        <v>0</v>
      </c>
      <c r="BK1913" s="46">
        <v>0</v>
      </c>
      <c r="BL1913" s="46">
        <v>0</v>
      </c>
      <c r="BM1913" s="46">
        <v>0</v>
      </c>
      <c r="BN1913" s="46">
        <v>0</v>
      </c>
      <c r="BO1913" s="46">
        <v>0</v>
      </c>
      <c r="BP1913" s="46">
        <v>0</v>
      </c>
      <c r="BQ1913" s="46">
        <v>0</v>
      </c>
    </row>
    <row r="1914" ht="19.5" customHeight="1" spans="1:69">
      <c r="A1914" s="282"/>
      <c r="B1914" s="282"/>
      <c r="C1914" s="63">
        <v>77008001</v>
      </c>
      <c r="D1914" s="57" t="s">
        <v>2785</v>
      </c>
      <c r="E1914" s="58">
        <v>1</v>
      </c>
      <c r="F1914" s="58">
        <v>63021101</v>
      </c>
      <c r="G1914" s="58">
        <v>0</v>
      </c>
      <c r="H1914" s="64">
        <v>0</v>
      </c>
      <c r="I1914" s="63">
        <v>1</v>
      </c>
      <c r="J1914" s="58">
        <v>0</v>
      </c>
      <c r="K1914" s="58">
        <v>0</v>
      </c>
      <c r="L1914" s="58">
        <v>0</v>
      </c>
      <c r="M1914" s="58">
        <v>0</v>
      </c>
      <c r="N1914" s="58">
        <v>1</v>
      </c>
      <c r="O1914" s="58">
        <v>0</v>
      </c>
      <c r="P1914" s="58">
        <v>0</v>
      </c>
      <c r="Q1914" s="58">
        <v>0</v>
      </c>
      <c r="R1914" s="66">
        <v>0</v>
      </c>
      <c r="S1914" s="58">
        <v>0</v>
      </c>
      <c r="T1914" s="58">
        <v>1</v>
      </c>
      <c r="U1914" s="58">
        <v>1</v>
      </c>
      <c r="V1914" s="58">
        <v>0</v>
      </c>
      <c r="W1914" s="58">
        <v>3</v>
      </c>
      <c r="X1914" s="58">
        <v>0</v>
      </c>
      <c r="Y1914" s="58">
        <v>0</v>
      </c>
      <c r="Z1914" s="58">
        <v>0</v>
      </c>
      <c r="AA1914" s="58">
        <v>0</v>
      </c>
      <c r="AB1914" s="58">
        <v>0</v>
      </c>
      <c r="AC1914" s="58">
        <v>0</v>
      </c>
      <c r="AD1914" s="58">
        <v>16</v>
      </c>
      <c r="AE1914" s="58">
        <v>1</v>
      </c>
      <c r="AF1914" s="74">
        <v>2</v>
      </c>
      <c r="AG1914" s="66">
        <v>2</v>
      </c>
      <c r="AH1914" s="66">
        <v>2</v>
      </c>
      <c r="AI1914" s="66">
        <v>0</v>
      </c>
      <c r="AJ1914" s="66">
        <v>3</v>
      </c>
      <c r="AK1914" s="58">
        <v>0</v>
      </c>
      <c r="AL1914" s="58">
        <v>0</v>
      </c>
      <c r="AM1914" s="58">
        <v>0</v>
      </c>
      <c r="AN1914" s="58">
        <v>0.2</v>
      </c>
      <c r="AO1914" s="58">
        <v>3000</v>
      </c>
      <c r="AP1914" s="58">
        <v>0.2</v>
      </c>
      <c r="AQ1914" s="58">
        <v>10</v>
      </c>
      <c r="AR1914" s="66">
        <v>0</v>
      </c>
      <c r="AS1914" s="323" t="s">
        <v>2786</v>
      </c>
      <c r="AT1914" s="57" t="s">
        <v>162</v>
      </c>
      <c r="AU1914" s="58" t="s">
        <v>353</v>
      </c>
      <c r="AV1914" s="63">
        <v>10000001</v>
      </c>
      <c r="AW1914" s="63">
        <v>77005201</v>
      </c>
      <c r="AX1914" s="57" t="s">
        <v>384</v>
      </c>
      <c r="AY1914" s="58">
        <v>0</v>
      </c>
      <c r="AZ1914" s="66">
        <v>0</v>
      </c>
      <c r="BA1914" s="66">
        <v>0</v>
      </c>
      <c r="BB1914" s="110" t="s">
        <v>2787</v>
      </c>
      <c r="BC1914" s="58">
        <v>0</v>
      </c>
      <c r="BD1914" s="58">
        <v>0</v>
      </c>
      <c r="BE1914" s="58">
        <v>0</v>
      </c>
      <c r="BF1914" s="58">
        <v>0</v>
      </c>
      <c r="BG1914" s="58">
        <v>0</v>
      </c>
      <c r="BH1914" s="58">
        <v>0</v>
      </c>
      <c r="BI1914" s="87">
        <v>0</v>
      </c>
      <c r="BJ1914" s="66">
        <v>0</v>
      </c>
      <c r="BK1914" s="66">
        <v>0</v>
      </c>
      <c r="BL1914" s="66">
        <v>0</v>
      </c>
      <c r="BM1914" s="66">
        <v>0</v>
      </c>
      <c r="BN1914" s="66">
        <v>0</v>
      </c>
      <c r="BO1914" s="66">
        <v>0</v>
      </c>
      <c r="BP1914" s="66">
        <v>0</v>
      </c>
      <c r="BQ1914" s="66">
        <v>0</v>
      </c>
    </row>
    <row r="1915" ht="20.1" customHeight="1" spans="1:69">
      <c r="A1915" s="282"/>
      <c r="B1915" s="282"/>
      <c r="C1915" s="63">
        <v>77008002</v>
      </c>
      <c r="D1915" s="57" t="s">
        <v>759</v>
      </c>
      <c r="E1915" s="87">
        <v>1</v>
      </c>
      <c r="F1915" s="58">
        <v>63021101</v>
      </c>
      <c r="G1915" s="63">
        <v>0</v>
      </c>
      <c r="H1915" s="64">
        <v>0</v>
      </c>
      <c r="I1915" s="63">
        <v>1</v>
      </c>
      <c r="J1915" s="58">
        <v>0</v>
      </c>
      <c r="K1915" s="63">
        <v>0</v>
      </c>
      <c r="L1915" s="58">
        <v>0</v>
      </c>
      <c r="M1915" s="58">
        <v>0</v>
      </c>
      <c r="N1915" s="58">
        <v>1</v>
      </c>
      <c r="O1915" s="58">
        <v>0</v>
      </c>
      <c r="P1915" s="58">
        <v>0</v>
      </c>
      <c r="Q1915" s="58">
        <v>0</v>
      </c>
      <c r="R1915" s="66">
        <v>0</v>
      </c>
      <c r="S1915" s="58">
        <v>0</v>
      </c>
      <c r="T1915" s="58">
        <v>1</v>
      </c>
      <c r="U1915" s="58">
        <v>1</v>
      </c>
      <c r="V1915" s="58">
        <v>0</v>
      </c>
      <c r="W1915" s="58">
        <v>1</v>
      </c>
      <c r="X1915" s="58">
        <v>0</v>
      </c>
      <c r="Y1915" s="58">
        <v>0</v>
      </c>
      <c r="Z1915" s="58">
        <v>0</v>
      </c>
      <c r="AA1915" s="58">
        <v>0</v>
      </c>
      <c r="AB1915" s="58">
        <v>0</v>
      </c>
      <c r="AC1915" s="58">
        <v>0</v>
      </c>
      <c r="AD1915" s="58">
        <v>9</v>
      </c>
      <c r="AE1915" s="58">
        <v>1</v>
      </c>
      <c r="AF1915" s="58">
        <v>4</v>
      </c>
      <c r="AG1915" s="66">
        <v>2</v>
      </c>
      <c r="AH1915" s="66">
        <v>1</v>
      </c>
      <c r="AI1915" s="66">
        <v>0</v>
      </c>
      <c r="AJ1915" s="66">
        <v>8</v>
      </c>
      <c r="AK1915" s="58">
        <v>0</v>
      </c>
      <c r="AL1915" s="58">
        <v>0</v>
      </c>
      <c r="AM1915" s="58">
        <v>0</v>
      </c>
      <c r="AN1915" s="58">
        <v>0</v>
      </c>
      <c r="AO1915" s="58">
        <v>6000</v>
      </c>
      <c r="AP1915" s="58">
        <v>0.2</v>
      </c>
      <c r="AQ1915" s="58">
        <v>0</v>
      </c>
      <c r="AR1915" s="66">
        <v>0</v>
      </c>
      <c r="AS1915" s="294" t="s">
        <v>2784</v>
      </c>
      <c r="AT1915" s="62" t="s">
        <v>162</v>
      </c>
      <c r="AU1915" s="58" t="s">
        <v>360</v>
      </c>
      <c r="AV1915" s="63">
        <v>10000001</v>
      </c>
      <c r="AW1915" s="63">
        <v>77005203</v>
      </c>
      <c r="AX1915" s="57" t="s">
        <v>234</v>
      </c>
      <c r="AY1915" s="58">
        <v>1</v>
      </c>
      <c r="AZ1915" s="64">
        <v>0</v>
      </c>
      <c r="BA1915" s="64">
        <v>0</v>
      </c>
      <c r="BB1915" s="81" t="s">
        <v>2788</v>
      </c>
      <c r="BC1915" s="58">
        <v>0</v>
      </c>
      <c r="BD1915" s="58">
        <v>0</v>
      </c>
      <c r="BE1915" s="58">
        <v>0</v>
      </c>
      <c r="BF1915" s="58">
        <v>0</v>
      </c>
      <c r="BG1915" s="58">
        <v>0</v>
      </c>
      <c r="BH1915" s="58">
        <v>0</v>
      </c>
      <c r="BI1915" s="87">
        <v>0</v>
      </c>
      <c r="BJ1915" s="66">
        <v>0</v>
      </c>
      <c r="BK1915" s="66">
        <v>0</v>
      </c>
      <c r="BL1915" s="66">
        <v>0</v>
      </c>
      <c r="BM1915" s="66">
        <v>0</v>
      </c>
      <c r="BN1915" s="66">
        <v>0</v>
      </c>
      <c r="BO1915" s="66">
        <v>0</v>
      </c>
      <c r="BP1915" s="66">
        <v>0</v>
      </c>
      <c r="BQ1915" s="66">
        <v>0</v>
      </c>
    </row>
    <row r="1916" ht="20.1" customHeight="1" spans="1:69">
      <c r="A1916" s="282"/>
      <c r="B1916" s="282"/>
      <c r="C1916" s="63">
        <v>77008003</v>
      </c>
      <c r="D1916" s="57" t="s">
        <v>2789</v>
      </c>
      <c r="E1916" s="87">
        <v>1</v>
      </c>
      <c r="F1916" s="58">
        <v>63021101</v>
      </c>
      <c r="G1916" s="63">
        <v>0</v>
      </c>
      <c r="H1916" s="64">
        <v>0</v>
      </c>
      <c r="I1916" s="63">
        <v>1</v>
      </c>
      <c r="J1916" s="58">
        <v>0</v>
      </c>
      <c r="K1916" s="63">
        <v>0</v>
      </c>
      <c r="L1916" s="58">
        <v>0</v>
      </c>
      <c r="M1916" s="58">
        <v>0</v>
      </c>
      <c r="N1916" s="58">
        <v>1</v>
      </c>
      <c r="O1916" s="58">
        <v>0</v>
      </c>
      <c r="P1916" s="58">
        <v>0</v>
      </c>
      <c r="Q1916" s="58">
        <v>0</v>
      </c>
      <c r="R1916" s="66">
        <v>0</v>
      </c>
      <c r="S1916" s="58">
        <v>0</v>
      </c>
      <c r="T1916" s="58">
        <v>1</v>
      </c>
      <c r="U1916" s="58">
        <v>1</v>
      </c>
      <c r="V1916" s="58">
        <v>0</v>
      </c>
      <c r="W1916" s="58">
        <v>2</v>
      </c>
      <c r="X1916" s="58">
        <v>0</v>
      </c>
      <c r="Y1916" s="58">
        <v>0</v>
      </c>
      <c r="Z1916" s="58">
        <v>0</v>
      </c>
      <c r="AA1916" s="58">
        <v>0</v>
      </c>
      <c r="AB1916" s="58">
        <v>0</v>
      </c>
      <c r="AC1916" s="58">
        <v>0</v>
      </c>
      <c r="AD1916" s="58">
        <v>24</v>
      </c>
      <c r="AE1916" s="58">
        <v>1</v>
      </c>
      <c r="AF1916" s="58">
        <v>3</v>
      </c>
      <c r="AG1916" s="66">
        <v>2</v>
      </c>
      <c r="AH1916" s="66">
        <v>1</v>
      </c>
      <c r="AI1916" s="66">
        <v>0</v>
      </c>
      <c r="AJ1916" s="66">
        <v>1.5</v>
      </c>
      <c r="AK1916" s="58">
        <v>0</v>
      </c>
      <c r="AL1916" s="58">
        <v>0</v>
      </c>
      <c r="AM1916" s="58">
        <v>0</v>
      </c>
      <c r="AN1916" s="63">
        <v>0.2</v>
      </c>
      <c r="AO1916" s="58">
        <v>3000</v>
      </c>
      <c r="AP1916" s="58">
        <v>0.2</v>
      </c>
      <c r="AQ1916" s="58">
        <v>0</v>
      </c>
      <c r="AR1916" s="66">
        <v>0</v>
      </c>
      <c r="AS1916" s="58" t="s">
        <v>162</v>
      </c>
      <c r="AT1916" s="57" t="s">
        <v>162</v>
      </c>
      <c r="AU1916" s="58" t="s">
        <v>360</v>
      </c>
      <c r="AV1916" s="63">
        <v>0</v>
      </c>
      <c r="AW1916" s="63">
        <v>0</v>
      </c>
      <c r="AX1916" s="57" t="s">
        <v>164</v>
      </c>
      <c r="AY1916" s="58">
        <v>0</v>
      </c>
      <c r="AZ1916" s="64">
        <v>0</v>
      </c>
      <c r="BA1916" s="64">
        <v>0</v>
      </c>
      <c r="BB1916" s="81" t="s">
        <v>2790</v>
      </c>
      <c r="BC1916" s="58">
        <v>0</v>
      </c>
      <c r="BD1916" s="58">
        <v>0</v>
      </c>
      <c r="BE1916" s="58">
        <v>0</v>
      </c>
      <c r="BF1916" s="58">
        <v>0</v>
      </c>
      <c r="BG1916" s="58">
        <v>0</v>
      </c>
      <c r="BH1916" s="58">
        <v>0</v>
      </c>
      <c r="BI1916" s="87">
        <v>0</v>
      </c>
      <c r="BJ1916" s="66">
        <v>0</v>
      </c>
      <c r="BK1916" s="66">
        <v>0</v>
      </c>
      <c r="BL1916" s="66">
        <v>0</v>
      </c>
      <c r="BM1916" s="66">
        <v>0</v>
      </c>
      <c r="BN1916" s="66">
        <v>0</v>
      </c>
      <c r="BO1916" s="66">
        <v>0</v>
      </c>
      <c r="BP1916" s="66">
        <v>0</v>
      </c>
      <c r="BQ1916" s="66">
        <v>0</v>
      </c>
    </row>
    <row r="1917" ht="20.1" customHeight="1" spans="1:69">
      <c r="A1917" s="282"/>
      <c r="B1917" s="282"/>
      <c r="C1917" s="63">
        <v>77008004</v>
      </c>
      <c r="D1917" s="57" t="s">
        <v>2791</v>
      </c>
      <c r="E1917" s="87">
        <v>1</v>
      </c>
      <c r="F1917" s="58">
        <v>63021101</v>
      </c>
      <c r="G1917" s="63">
        <v>0</v>
      </c>
      <c r="H1917" s="64">
        <v>0</v>
      </c>
      <c r="I1917" s="63">
        <v>1</v>
      </c>
      <c r="J1917" s="58">
        <v>0</v>
      </c>
      <c r="K1917" s="63">
        <v>0</v>
      </c>
      <c r="L1917" s="58">
        <v>0</v>
      </c>
      <c r="M1917" s="58">
        <v>0</v>
      </c>
      <c r="N1917" s="58">
        <v>1</v>
      </c>
      <c r="O1917" s="58">
        <v>0</v>
      </c>
      <c r="P1917" s="58">
        <v>0</v>
      </c>
      <c r="Q1917" s="58">
        <v>0</v>
      </c>
      <c r="R1917" s="66">
        <v>0</v>
      </c>
      <c r="S1917" s="58">
        <v>0</v>
      </c>
      <c r="T1917" s="58">
        <v>1</v>
      </c>
      <c r="U1917" s="58">
        <v>1</v>
      </c>
      <c r="V1917" s="58">
        <v>0</v>
      </c>
      <c r="W1917" s="58">
        <v>0</v>
      </c>
      <c r="X1917" s="58">
        <v>0</v>
      </c>
      <c r="Y1917" s="58">
        <v>0</v>
      </c>
      <c r="Z1917" s="58">
        <v>0</v>
      </c>
      <c r="AA1917" s="58">
        <v>0</v>
      </c>
      <c r="AB1917" s="58">
        <v>0</v>
      </c>
      <c r="AC1917" s="58">
        <v>0</v>
      </c>
      <c r="AD1917" s="58">
        <v>24</v>
      </c>
      <c r="AE1917" s="58">
        <v>1</v>
      </c>
      <c r="AF1917" s="58">
        <v>3</v>
      </c>
      <c r="AG1917" s="66">
        <v>0</v>
      </c>
      <c r="AH1917" s="66">
        <v>0</v>
      </c>
      <c r="AI1917" s="66">
        <v>0</v>
      </c>
      <c r="AJ1917" s="66">
        <v>1.5</v>
      </c>
      <c r="AK1917" s="58">
        <v>0</v>
      </c>
      <c r="AL1917" s="58">
        <v>0</v>
      </c>
      <c r="AM1917" s="58">
        <v>0</v>
      </c>
      <c r="AN1917" s="63">
        <v>0.1</v>
      </c>
      <c r="AO1917" s="58">
        <v>3000</v>
      </c>
      <c r="AP1917" s="58">
        <v>0.1</v>
      </c>
      <c r="AQ1917" s="58">
        <v>0</v>
      </c>
      <c r="AR1917" s="66">
        <v>97050202</v>
      </c>
      <c r="AS1917" s="58">
        <v>0</v>
      </c>
      <c r="AT1917" s="57" t="s">
        <v>162</v>
      </c>
      <c r="AU1917" s="58" t="s">
        <v>360</v>
      </c>
      <c r="AV1917" s="63">
        <v>0</v>
      </c>
      <c r="AW1917" s="63">
        <v>77005204</v>
      </c>
      <c r="AX1917" s="57" t="s">
        <v>164</v>
      </c>
      <c r="AY1917" s="58">
        <v>0</v>
      </c>
      <c r="AZ1917" s="64">
        <v>0</v>
      </c>
      <c r="BA1917" s="64">
        <v>0</v>
      </c>
      <c r="BB1917" s="81" t="s">
        <v>2792</v>
      </c>
      <c r="BC1917" s="58">
        <v>0</v>
      </c>
      <c r="BD1917" s="58">
        <v>0</v>
      </c>
      <c r="BE1917" s="58">
        <v>0</v>
      </c>
      <c r="BF1917" s="58">
        <v>0</v>
      </c>
      <c r="BG1917" s="58">
        <v>0</v>
      </c>
      <c r="BH1917" s="58">
        <v>0</v>
      </c>
      <c r="BI1917" s="87">
        <v>0</v>
      </c>
      <c r="BJ1917" s="66">
        <v>0</v>
      </c>
      <c r="BK1917" s="66">
        <v>0</v>
      </c>
      <c r="BL1917" s="66">
        <v>0</v>
      </c>
      <c r="BM1917" s="66">
        <v>0</v>
      </c>
      <c r="BN1917" s="66">
        <v>0</v>
      </c>
      <c r="BO1917" s="66">
        <v>0</v>
      </c>
      <c r="BP1917" s="66">
        <v>0</v>
      </c>
      <c r="BQ1917" s="66">
        <v>0</v>
      </c>
    </row>
    <row r="1918" ht="19.5" customHeight="1" spans="1:69">
      <c r="A1918" s="282"/>
      <c r="B1918" s="282"/>
      <c r="C1918" s="63">
        <v>77008005</v>
      </c>
      <c r="D1918" s="57" t="s">
        <v>2770</v>
      </c>
      <c r="E1918" s="63">
        <v>1</v>
      </c>
      <c r="F1918" s="63">
        <v>0</v>
      </c>
      <c r="G1918" s="63">
        <v>0</v>
      </c>
      <c r="H1918" s="64">
        <v>0</v>
      </c>
      <c r="I1918" s="63">
        <v>1</v>
      </c>
      <c r="J1918" s="63">
        <v>0</v>
      </c>
      <c r="K1918" s="63">
        <v>0</v>
      </c>
      <c r="L1918" s="58">
        <v>0</v>
      </c>
      <c r="M1918" s="58">
        <v>0</v>
      </c>
      <c r="N1918" s="58">
        <v>2</v>
      </c>
      <c r="O1918" s="58">
        <v>3</v>
      </c>
      <c r="P1918" s="58">
        <v>0.2</v>
      </c>
      <c r="Q1918" s="58">
        <v>0</v>
      </c>
      <c r="R1918" s="66">
        <v>1</v>
      </c>
      <c r="S1918" s="58">
        <v>0</v>
      </c>
      <c r="T1918" s="58">
        <v>1</v>
      </c>
      <c r="U1918" s="58">
        <v>2</v>
      </c>
      <c r="V1918" s="58">
        <v>0</v>
      </c>
      <c r="W1918" s="58">
        <v>2</v>
      </c>
      <c r="X1918" s="58">
        <v>0</v>
      </c>
      <c r="Y1918" s="58">
        <v>1</v>
      </c>
      <c r="Z1918" s="58">
        <v>0</v>
      </c>
      <c r="AA1918" s="58">
        <v>0</v>
      </c>
      <c r="AB1918" s="58">
        <v>1</v>
      </c>
      <c r="AC1918" s="58">
        <v>1</v>
      </c>
      <c r="AD1918" s="58">
        <v>0</v>
      </c>
      <c r="AE1918" s="58">
        <v>1</v>
      </c>
      <c r="AF1918" s="58">
        <v>3</v>
      </c>
      <c r="AG1918" s="66">
        <v>1</v>
      </c>
      <c r="AH1918" s="66">
        <v>1</v>
      </c>
      <c r="AI1918" s="66">
        <v>0</v>
      </c>
      <c r="AJ1918" s="66">
        <v>3</v>
      </c>
      <c r="AK1918" s="58">
        <v>0</v>
      </c>
      <c r="AL1918" s="58">
        <v>0</v>
      </c>
      <c r="AM1918" s="58">
        <v>0</v>
      </c>
      <c r="AN1918" s="58">
        <v>0</v>
      </c>
      <c r="AO1918" s="58">
        <v>600</v>
      </c>
      <c r="AP1918" s="58">
        <v>0.4</v>
      </c>
      <c r="AQ1918" s="58">
        <v>0</v>
      </c>
      <c r="AR1918" s="66">
        <v>0</v>
      </c>
      <c r="AS1918" s="294" t="s">
        <v>2784</v>
      </c>
      <c r="AT1918" s="62" t="s">
        <v>162</v>
      </c>
      <c r="AU1918" s="58" t="s">
        <v>353</v>
      </c>
      <c r="AV1918" s="63">
        <v>0</v>
      </c>
      <c r="AW1918" s="63">
        <v>77005202</v>
      </c>
      <c r="AX1918" s="57" t="s">
        <v>164</v>
      </c>
      <c r="AY1918" s="58">
        <v>0</v>
      </c>
      <c r="AZ1918" s="64">
        <v>0</v>
      </c>
      <c r="BA1918" s="64">
        <v>0</v>
      </c>
      <c r="BB1918" s="81" t="s">
        <v>2793</v>
      </c>
      <c r="BC1918" s="58">
        <v>0</v>
      </c>
      <c r="BD1918" s="58">
        <v>0</v>
      </c>
      <c r="BE1918" s="58">
        <v>0</v>
      </c>
      <c r="BF1918" s="58">
        <v>0</v>
      </c>
      <c r="BG1918" s="58">
        <v>0</v>
      </c>
      <c r="BH1918" s="58">
        <v>0</v>
      </c>
      <c r="BI1918" s="87">
        <v>0</v>
      </c>
      <c r="BJ1918" s="66">
        <v>0</v>
      </c>
      <c r="BK1918" s="66">
        <v>0</v>
      </c>
      <c r="BL1918" s="66">
        <v>0</v>
      </c>
      <c r="BM1918" s="66">
        <v>0</v>
      </c>
      <c r="BN1918" s="66">
        <v>0</v>
      </c>
      <c r="BO1918" s="66">
        <v>0</v>
      </c>
      <c r="BP1918" s="66">
        <v>0</v>
      </c>
      <c r="BQ1918" s="66">
        <v>0</v>
      </c>
    </row>
    <row r="1919" ht="19.5" customHeight="1" spans="1:69">
      <c r="A1919" s="282"/>
      <c r="B1919" s="282"/>
      <c r="C1919" s="63">
        <v>77008006</v>
      </c>
      <c r="D1919" s="57" t="s">
        <v>2430</v>
      </c>
      <c r="E1919" s="63">
        <v>1</v>
      </c>
      <c r="F1919" s="58">
        <v>0</v>
      </c>
      <c r="G1919" s="63">
        <v>0</v>
      </c>
      <c r="H1919" s="64">
        <v>0</v>
      </c>
      <c r="I1919" s="63">
        <v>1</v>
      </c>
      <c r="J1919" s="63">
        <v>0</v>
      </c>
      <c r="K1919" s="63">
        <v>0</v>
      </c>
      <c r="L1919" s="58">
        <v>0</v>
      </c>
      <c r="M1919" s="58">
        <v>0</v>
      </c>
      <c r="N1919" s="58">
        <v>2</v>
      </c>
      <c r="O1919" s="58">
        <v>16</v>
      </c>
      <c r="P1919" s="58">
        <v>1</v>
      </c>
      <c r="Q1919" s="58">
        <v>0</v>
      </c>
      <c r="R1919" s="66">
        <v>0</v>
      </c>
      <c r="S1919" s="58">
        <v>0</v>
      </c>
      <c r="T1919" s="58">
        <v>1</v>
      </c>
      <c r="U1919" s="58">
        <v>2</v>
      </c>
      <c r="V1919" s="58">
        <v>0</v>
      </c>
      <c r="W1919" s="58">
        <v>1</v>
      </c>
      <c r="X1919" s="58">
        <v>0</v>
      </c>
      <c r="Y1919" s="58">
        <v>0</v>
      </c>
      <c r="Z1919" s="58">
        <v>0</v>
      </c>
      <c r="AA1919" s="58">
        <v>0</v>
      </c>
      <c r="AB1919" s="58">
        <v>0</v>
      </c>
      <c r="AC1919" s="58">
        <v>1</v>
      </c>
      <c r="AD1919" s="58">
        <v>0</v>
      </c>
      <c r="AE1919" s="58">
        <v>1</v>
      </c>
      <c r="AF1919" s="58">
        <v>2</v>
      </c>
      <c r="AG1919" s="66">
        <v>0</v>
      </c>
      <c r="AH1919" s="66">
        <v>2</v>
      </c>
      <c r="AI1919" s="66">
        <v>0</v>
      </c>
      <c r="AJ1919" s="66">
        <v>2</v>
      </c>
      <c r="AK1919" s="58">
        <v>0</v>
      </c>
      <c r="AL1919" s="58">
        <v>0</v>
      </c>
      <c r="AM1919" s="58">
        <v>0</v>
      </c>
      <c r="AN1919" s="58">
        <v>0</v>
      </c>
      <c r="AO1919" s="58">
        <v>5000</v>
      </c>
      <c r="AP1919" s="58">
        <v>0</v>
      </c>
      <c r="AQ1919" s="58">
        <v>15</v>
      </c>
      <c r="AR1919" s="73">
        <v>0</v>
      </c>
      <c r="AS1919" s="294" t="s">
        <v>2784</v>
      </c>
      <c r="AT1919" s="57" t="s">
        <v>162</v>
      </c>
      <c r="AU1919" s="58" t="s">
        <v>353</v>
      </c>
      <c r="AV1919" s="63">
        <v>10000007</v>
      </c>
      <c r="AW1919" s="63">
        <v>77005205</v>
      </c>
      <c r="AX1919" s="57" t="s">
        <v>384</v>
      </c>
      <c r="AY1919" s="58" t="s">
        <v>2742</v>
      </c>
      <c r="AZ1919" s="64">
        <v>0</v>
      </c>
      <c r="BA1919" s="64">
        <v>1</v>
      </c>
      <c r="BB1919" s="81" t="s">
        <v>2794</v>
      </c>
      <c r="BC1919" s="58">
        <v>0</v>
      </c>
      <c r="BD1919" s="58">
        <v>0</v>
      </c>
      <c r="BE1919" s="58">
        <v>0</v>
      </c>
      <c r="BF1919" s="58">
        <v>0</v>
      </c>
      <c r="BG1919" s="58">
        <v>0</v>
      </c>
      <c r="BH1919" s="58">
        <v>0</v>
      </c>
      <c r="BI1919" s="87">
        <v>0</v>
      </c>
      <c r="BJ1919" s="66">
        <v>0</v>
      </c>
      <c r="BK1919" s="66">
        <v>0</v>
      </c>
      <c r="BL1919" s="66">
        <v>0</v>
      </c>
      <c r="BM1919" s="66">
        <v>0</v>
      </c>
      <c r="BN1919" s="66">
        <v>0</v>
      </c>
      <c r="BO1919" s="66">
        <v>0</v>
      </c>
      <c r="BP1919" s="66">
        <v>0</v>
      </c>
      <c r="BQ1919" s="66">
        <v>0</v>
      </c>
    </row>
    <row r="1920" ht="19.5" customHeight="1" spans="1:69">
      <c r="A1920" s="275"/>
      <c r="B1920" s="275"/>
      <c r="C1920" s="95">
        <v>77009001</v>
      </c>
      <c r="D1920" s="94" t="s">
        <v>2795</v>
      </c>
      <c r="E1920" s="96">
        <v>1</v>
      </c>
      <c r="F1920" s="96">
        <v>63021101</v>
      </c>
      <c r="G1920" s="96">
        <v>0</v>
      </c>
      <c r="H1920" s="97">
        <v>0</v>
      </c>
      <c r="I1920" s="95">
        <v>1</v>
      </c>
      <c r="J1920" s="96">
        <v>0</v>
      </c>
      <c r="K1920" s="96">
        <v>0</v>
      </c>
      <c r="L1920" s="96">
        <v>0</v>
      </c>
      <c r="M1920" s="96">
        <v>0</v>
      </c>
      <c r="N1920" s="96">
        <v>1</v>
      </c>
      <c r="O1920" s="96">
        <v>0</v>
      </c>
      <c r="P1920" s="96">
        <v>0</v>
      </c>
      <c r="Q1920" s="96">
        <v>0</v>
      </c>
      <c r="R1920" s="100">
        <v>0</v>
      </c>
      <c r="S1920" s="96">
        <v>0</v>
      </c>
      <c r="T1920" s="96">
        <v>1</v>
      </c>
      <c r="U1920" s="96">
        <v>1</v>
      </c>
      <c r="V1920" s="96">
        <v>0</v>
      </c>
      <c r="W1920" s="96">
        <v>1</v>
      </c>
      <c r="X1920" s="96">
        <v>0</v>
      </c>
      <c r="Y1920" s="96">
        <v>0</v>
      </c>
      <c r="Z1920" s="96">
        <v>0</v>
      </c>
      <c r="AA1920" s="96">
        <v>0</v>
      </c>
      <c r="AB1920" s="96">
        <v>0</v>
      </c>
      <c r="AC1920" s="96">
        <v>0</v>
      </c>
      <c r="AD1920" s="96">
        <v>6</v>
      </c>
      <c r="AE1920" s="96">
        <v>1</v>
      </c>
      <c r="AF1920" s="106">
        <v>4</v>
      </c>
      <c r="AG1920" s="100">
        <v>2</v>
      </c>
      <c r="AH1920" s="100">
        <v>1</v>
      </c>
      <c r="AI1920" s="100">
        <v>0</v>
      </c>
      <c r="AJ1920" s="100">
        <v>8</v>
      </c>
      <c r="AK1920" s="96">
        <v>0</v>
      </c>
      <c r="AL1920" s="96">
        <v>0</v>
      </c>
      <c r="AM1920" s="96">
        <v>0</v>
      </c>
      <c r="AN1920" s="96">
        <v>0.2</v>
      </c>
      <c r="AO1920" s="96">
        <v>6000</v>
      </c>
      <c r="AP1920" s="96">
        <v>0.2</v>
      </c>
      <c r="AQ1920" s="96">
        <v>0</v>
      </c>
      <c r="AR1920" s="100">
        <v>0</v>
      </c>
      <c r="AS1920" s="96">
        <v>97050301</v>
      </c>
      <c r="AT1920" s="94" t="s">
        <v>162</v>
      </c>
      <c r="AU1920" s="96" t="s">
        <v>353</v>
      </c>
      <c r="AV1920" s="95">
        <v>10000001</v>
      </c>
      <c r="AW1920" s="95">
        <v>77005301</v>
      </c>
      <c r="AX1920" s="94" t="s">
        <v>234</v>
      </c>
      <c r="AY1920" s="96">
        <v>1</v>
      </c>
      <c r="AZ1920" s="100">
        <v>0</v>
      </c>
      <c r="BA1920" s="100">
        <v>0</v>
      </c>
      <c r="BB1920" s="125" t="s">
        <v>2796</v>
      </c>
      <c r="BC1920" s="96">
        <v>0</v>
      </c>
      <c r="BD1920" s="96">
        <v>0</v>
      </c>
      <c r="BE1920" s="96">
        <v>0</v>
      </c>
      <c r="BF1920" s="96">
        <v>0</v>
      </c>
      <c r="BG1920" s="96">
        <v>0</v>
      </c>
      <c r="BH1920" s="96">
        <v>0</v>
      </c>
      <c r="BI1920" s="91">
        <v>0</v>
      </c>
      <c r="BJ1920" s="100">
        <v>0</v>
      </c>
      <c r="BK1920" s="100">
        <v>0</v>
      </c>
      <c r="BL1920" s="100">
        <v>0</v>
      </c>
      <c r="BM1920" s="100">
        <v>0</v>
      </c>
      <c r="BN1920" s="100">
        <v>0</v>
      </c>
      <c r="BO1920" s="100">
        <v>0</v>
      </c>
      <c r="BP1920" s="100">
        <v>0</v>
      </c>
      <c r="BQ1920" s="100">
        <v>0</v>
      </c>
    </row>
    <row r="1921" ht="20.1" customHeight="1" spans="1:69">
      <c r="A1921" s="275"/>
      <c r="B1921" s="275"/>
      <c r="C1921" s="95">
        <v>77009002</v>
      </c>
      <c r="D1921" s="94" t="s">
        <v>2797</v>
      </c>
      <c r="E1921" s="91">
        <v>1</v>
      </c>
      <c r="F1921" s="96">
        <v>63021101</v>
      </c>
      <c r="G1921" s="95">
        <v>0</v>
      </c>
      <c r="H1921" s="97">
        <v>0</v>
      </c>
      <c r="I1921" s="95">
        <v>1</v>
      </c>
      <c r="J1921" s="96">
        <v>0</v>
      </c>
      <c r="K1921" s="95">
        <v>0</v>
      </c>
      <c r="L1921" s="96">
        <v>0</v>
      </c>
      <c r="M1921" s="96">
        <v>0</v>
      </c>
      <c r="N1921" s="96">
        <v>1</v>
      </c>
      <c r="O1921" s="96">
        <v>0</v>
      </c>
      <c r="P1921" s="96">
        <v>0</v>
      </c>
      <c r="Q1921" s="96">
        <v>0</v>
      </c>
      <c r="R1921" s="100">
        <v>0</v>
      </c>
      <c r="S1921" s="96">
        <v>0</v>
      </c>
      <c r="T1921" s="96">
        <v>1</v>
      </c>
      <c r="U1921" s="96">
        <v>1</v>
      </c>
      <c r="V1921" s="96">
        <v>0</v>
      </c>
      <c r="W1921" s="96">
        <v>2</v>
      </c>
      <c r="X1921" s="96">
        <v>0</v>
      </c>
      <c r="Y1921" s="96">
        <v>0</v>
      </c>
      <c r="Z1921" s="96">
        <v>0</v>
      </c>
      <c r="AA1921" s="96">
        <v>0</v>
      </c>
      <c r="AB1921" s="96">
        <v>0</v>
      </c>
      <c r="AC1921" s="96">
        <v>0</v>
      </c>
      <c r="AD1921" s="96">
        <v>9</v>
      </c>
      <c r="AE1921" s="96">
        <v>1</v>
      </c>
      <c r="AF1921" s="96">
        <v>3</v>
      </c>
      <c r="AG1921" s="100">
        <v>3</v>
      </c>
      <c r="AH1921" s="100">
        <v>0</v>
      </c>
      <c r="AI1921" s="100">
        <v>0</v>
      </c>
      <c r="AJ1921" s="100">
        <v>1.5</v>
      </c>
      <c r="AK1921" s="96">
        <v>0</v>
      </c>
      <c r="AL1921" s="96">
        <v>0</v>
      </c>
      <c r="AM1921" s="96">
        <v>0</v>
      </c>
      <c r="AN1921" s="96">
        <v>0.2</v>
      </c>
      <c r="AO1921" s="96">
        <v>1000</v>
      </c>
      <c r="AP1921" s="96">
        <v>0.4</v>
      </c>
      <c r="AQ1921" s="96">
        <v>0</v>
      </c>
      <c r="AR1921" s="100">
        <v>0</v>
      </c>
      <c r="AS1921" s="299" t="s">
        <v>2798</v>
      </c>
      <c r="AT1921" s="98" t="s">
        <v>162</v>
      </c>
      <c r="AU1921" s="96" t="s">
        <v>360</v>
      </c>
      <c r="AV1921" s="95">
        <v>10000001</v>
      </c>
      <c r="AW1921" s="95">
        <v>77005302</v>
      </c>
      <c r="AX1921" s="94" t="s">
        <v>164</v>
      </c>
      <c r="AY1921" s="96" t="s">
        <v>2799</v>
      </c>
      <c r="AZ1921" s="97">
        <v>0</v>
      </c>
      <c r="BA1921" s="97">
        <v>0</v>
      </c>
      <c r="BB1921" s="108" t="s">
        <v>2800</v>
      </c>
      <c r="BC1921" s="96">
        <v>0</v>
      </c>
      <c r="BD1921" s="96">
        <v>0</v>
      </c>
      <c r="BE1921" s="96">
        <v>0</v>
      </c>
      <c r="BF1921" s="96">
        <v>0</v>
      </c>
      <c r="BG1921" s="96">
        <v>0</v>
      </c>
      <c r="BH1921" s="96">
        <v>0</v>
      </c>
      <c r="BI1921" s="91">
        <v>0</v>
      </c>
      <c r="BJ1921" s="100">
        <v>0</v>
      </c>
      <c r="BK1921" s="100">
        <v>0</v>
      </c>
      <c r="BL1921" s="100">
        <v>0</v>
      </c>
      <c r="BM1921" s="100">
        <v>0</v>
      </c>
      <c r="BN1921" s="100">
        <v>0</v>
      </c>
      <c r="BO1921" s="100">
        <v>0</v>
      </c>
      <c r="BP1921" s="100">
        <v>0</v>
      </c>
      <c r="BQ1921" s="100">
        <v>0</v>
      </c>
    </row>
    <row r="1922" ht="20.1" customHeight="1" spans="1:69">
      <c r="A1922" s="275"/>
      <c r="B1922" s="275"/>
      <c r="C1922" s="95">
        <v>77009003</v>
      </c>
      <c r="D1922" s="94" t="s">
        <v>2801</v>
      </c>
      <c r="E1922" s="91">
        <v>1</v>
      </c>
      <c r="F1922" s="96">
        <v>63021101</v>
      </c>
      <c r="G1922" s="95">
        <v>0</v>
      </c>
      <c r="H1922" s="97">
        <v>0</v>
      </c>
      <c r="I1922" s="95">
        <v>1</v>
      </c>
      <c r="J1922" s="96">
        <v>0</v>
      </c>
      <c r="K1922" s="95">
        <v>0</v>
      </c>
      <c r="L1922" s="96">
        <v>0</v>
      </c>
      <c r="M1922" s="96">
        <v>0</v>
      </c>
      <c r="N1922" s="96">
        <v>1</v>
      </c>
      <c r="O1922" s="96">
        <v>0</v>
      </c>
      <c r="P1922" s="96">
        <v>0</v>
      </c>
      <c r="Q1922" s="96">
        <v>0</v>
      </c>
      <c r="R1922" s="100">
        <v>0</v>
      </c>
      <c r="S1922" s="96">
        <v>0</v>
      </c>
      <c r="T1922" s="96">
        <v>1</v>
      </c>
      <c r="U1922" s="96">
        <v>1</v>
      </c>
      <c r="V1922" s="96">
        <v>0</v>
      </c>
      <c r="W1922" s="96">
        <v>2</v>
      </c>
      <c r="X1922" s="96">
        <v>0</v>
      </c>
      <c r="Y1922" s="96">
        <v>0</v>
      </c>
      <c r="Z1922" s="96">
        <v>0</v>
      </c>
      <c r="AA1922" s="96">
        <v>0</v>
      </c>
      <c r="AB1922" s="96">
        <v>0</v>
      </c>
      <c r="AC1922" s="96">
        <v>0</v>
      </c>
      <c r="AD1922" s="96">
        <v>9</v>
      </c>
      <c r="AE1922" s="96">
        <v>1</v>
      </c>
      <c r="AF1922" s="96">
        <v>3</v>
      </c>
      <c r="AG1922" s="100">
        <v>0</v>
      </c>
      <c r="AH1922" s="100">
        <v>0</v>
      </c>
      <c r="AI1922" s="100">
        <v>0</v>
      </c>
      <c r="AJ1922" s="100">
        <v>1.5</v>
      </c>
      <c r="AK1922" s="96">
        <v>0</v>
      </c>
      <c r="AL1922" s="96">
        <v>0</v>
      </c>
      <c r="AM1922" s="96">
        <v>0</v>
      </c>
      <c r="AN1922" s="95">
        <v>0.2</v>
      </c>
      <c r="AO1922" s="96">
        <v>3000</v>
      </c>
      <c r="AP1922" s="96">
        <v>0.4</v>
      </c>
      <c r="AQ1922" s="96">
        <v>0</v>
      </c>
      <c r="AR1922" s="100">
        <v>0</v>
      </c>
      <c r="AS1922" s="96">
        <v>0</v>
      </c>
      <c r="AT1922" s="94" t="s">
        <v>162</v>
      </c>
      <c r="AU1922" s="96" t="s">
        <v>360</v>
      </c>
      <c r="AV1922" s="95">
        <v>0</v>
      </c>
      <c r="AW1922" s="95">
        <v>77005303</v>
      </c>
      <c r="AX1922" s="94" t="s">
        <v>164</v>
      </c>
      <c r="AY1922" s="96">
        <v>0</v>
      </c>
      <c r="AZ1922" s="97">
        <v>0</v>
      </c>
      <c r="BA1922" s="97">
        <v>0</v>
      </c>
      <c r="BB1922" s="108" t="s">
        <v>2802</v>
      </c>
      <c r="BC1922" s="96">
        <v>0</v>
      </c>
      <c r="BD1922" s="96">
        <v>0</v>
      </c>
      <c r="BE1922" s="96">
        <v>0</v>
      </c>
      <c r="BF1922" s="96">
        <v>0</v>
      </c>
      <c r="BG1922" s="96">
        <v>0</v>
      </c>
      <c r="BH1922" s="96">
        <v>0</v>
      </c>
      <c r="BI1922" s="91">
        <v>0</v>
      </c>
      <c r="BJ1922" s="100">
        <v>0</v>
      </c>
      <c r="BK1922" s="100">
        <v>0</v>
      </c>
      <c r="BL1922" s="100">
        <v>0</v>
      </c>
      <c r="BM1922" s="100">
        <v>0</v>
      </c>
      <c r="BN1922" s="100">
        <v>0</v>
      </c>
      <c r="BO1922" s="100">
        <v>0</v>
      </c>
      <c r="BP1922" s="100">
        <v>0</v>
      </c>
      <c r="BQ1922" s="100">
        <v>0</v>
      </c>
    </row>
    <row r="1923" ht="20.1" customHeight="1" spans="1:69">
      <c r="A1923" s="275"/>
      <c r="B1923" s="275"/>
      <c r="C1923" s="95">
        <v>77009004</v>
      </c>
      <c r="D1923" s="94" t="s">
        <v>2803</v>
      </c>
      <c r="E1923" s="91">
        <v>1</v>
      </c>
      <c r="F1923" s="96">
        <v>63021101</v>
      </c>
      <c r="G1923" s="95">
        <v>0</v>
      </c>
      <c r="H1923" s="97">
        <v>0</v>
      </c>
      <c r="I1923" s="95">
        <v>1</v>
      </c>
      <c r="J1923" s="96">
        <v>0</v>
      </c>
      <c r="K1923" s="95">
        <v>0</v>
      </c>
      <c r="L1923" s="96">
        <v>0</v>
      </c>
      <c r="M1923" s="96">
        <v>0</v>
      </c>
      <c r="N1923" s="96">
        <v>1</v>
      </c>
      <c r="O1923" s="96">
        <v>0</v>
      </c>
      <c r="P1923" s="96">
        <v>0</v>
      </c>
      <c r="Q1923" s="96">
        <v>0</v>
      </c>
      <c r="R1923" s="100">
        <v>0</v>
      </c>
      <c r="S1923" s="96">
        <v>0</v>
      </c>
      <c r="T1923" s="96">
        <v>1</v>
      </c>
      <c r="U1923" s="96">
        <v>1</v>
      </c>
      <c r="V1923" s="96">
        <v>0</v>
      </c>
      <c r="W1923" s="96">
        <v>0</v>
      </c>
      <c r="X1923" s="96">
        <v>0</v>
      </c>
      <c r="Y1923" s="96">
        <v>0</v>
      </c>
      <c r="Z1923" s="96">
        <v>0</v>
      </c>
      <c r="AA1923" s="96">
        <v>0</v>
      </c>
      <c r="AB1923" s="96">
        <v>0</v>
      </c>
      <c r="AC1923" s="96">
        <v>0</v>
      </c>
      <c r="AD1923" s="96">
        <v>24</v>
      </c>
      <c r="AE1923" s="96">
        <v>0</v>
      </c>
      <c r="AF1923" s="96">
        <v>0</v>
      </c>
      <c r="AG1923" s="100">
        <v>0</v>
      </c>
      <c r="AH1923" s="100">
        <v>0</v>
      </c>
      <c r="AI1923" s="100">
        <v>0</v>
      </c>
      <c r="AJ1923" s="100">
        <v>1.5</v>
      </c>
      <c r="AK1923" s="96">
        <v>0</v>
      </c>
      <c r="AL1923" s="96">
        <v>0</v>
      </c>
      <c r="AM1923" s="96">
        <v>0</v>
      </c>
      <c r="AN1923" s="95">
        <v>0.2</v>
      </c>
      <c r="AO1923" s="96">
        <v>3000</v>
      </c>
      <c r="AP1923" s="96">
        <v>0.2</v>
      </c>
      <c r="AQ1923" s="96">
        <v>0</v>
      </c>
      <c r="AR1923" s="100">
        <v>0</v>
      </c>
      <c r="AS1923" s="96">
        <v>0</v>
      </c>
      <c r="AT1923" s="94" t="s">
        <v>162</v>
      </c>
      <c r="AU1923" s="96" t="s">
        <v>360</v>
      </c>
      <c r="AV1923" s="95">
        <v>0</v>
      </c>
      <c r="AW1923" s="95">
        <v>0</v>
      </c>
      <c r="AX1923" s="94" t="s">
        <v>745</v>
      </c>
      <c r="AY1923" s="96">
        <v>0</v>
      </c>
      <c r="AZ1923" s="97">
        <v>0</v>
      </c>
      <c r="BA1923" s="97">
        <v>0</v>
      </c>
      <c r="BB1923" s="108" t="s">
        <v>2804</v>
      </c>
      <c r="BC1923" s="96">
        <v>0</v>
      </c>
      <c r="BD1923" s="96">
        <v>0</v>
      </c>
      <c r="BE1923" s="96">
        <v>0</v>
      </c>
      <c r="BF1923" s="96">
        <v>0</v>
      </c>
      <c r="BG1923" s="96">
        <v>0</v>
      </c>
      <c r="BH1923" s="96">
        <v>0</v>
      </c>
      <c r="BI1923" s="91">
        <v>0</v>
      </c>
      <c r="BJ1923" s="100">
        <v>0</v>
      </c>
      <c r="BK1923" s="100">
        <v>0</v>
      </c>
      <c r="BL1923" s="100">
        <v>0</v>
      </c>
      <c r="BM1923" s="100">
        <v>0</v>
      </c>
      <c r="BN1923" s="100">
        <v>0</v>
      </c>
      <c r="BO1923" s="100">
        <v>0</v>
      </c>
      <c r="BP1923" s="100">
        <v>0</v>
      </c>
      <c r="BQ1923" s="100">
        <v>0</v>
      </c>
    </row>
    <row r="1924" ht="20.1" customHeight="1" spans="1:69">
      <c r="A1924" s="275"/>
      <c r="B1924" s="275"/>
      <c r="C1924" s="95">
        <v>77009005</v>
      </c>
      <c r="D1924" s="94" t="s">
        <v>392</v>
      </c>
      <c r="E1924" s="91">
        <v>1</v>
      </c>
      <c r="F1924" s="96">
        <v>63021101</v>
      </c>
      <c r="G1924" s="95">
        <v>0</v>
      </c>
      <c r="H1924" s="97">
        <v>0</v>
      </c>
      <c r="I1924" s="95">
        <v>1</v>
      </c>
      <c r="J1924" s="96">
        <v>0</v>
      </c>
      <c r="K1924" s="95">
        <v>0</v>
      </c>
      <c r="L1924" s="96">
        <v>0</v>
      </c>
      <c r="M1924" s="96">
        <v>0</v>
      </c>
      <c r="N1924" s="96">
        <v>1</v>
      </c>
      <c r="O1924" s="96">
        <v>0</v>
      </c>
      <c r="P1924" s="96">
        <v>0</v>
      </c>
      <c r="Q1924" s="96">
        <v>0</v>
      </c>
      <c r="R1924" s="100">
        <v>0</v>
      </c>
      <c r="S1924" s="96">
        <v>0</v>
      </c>
      <c r="T1924" s="96">
        <v>1</v>
      </c>
      <c r="U1924" s="96">
        <v>1</v>
      </c>
      <c r="V1924" s="96">
        <v>0</v>
      </c>
      <c r="W1924" s="96">
        <v>0</v>
      </c>
      <c r="X1924" s="96">
        <v>0</v>
      </c>
      <c r="Y1924" s="96">
        <v>0</v>
      </c>
      <c r="Z1924" s="96">
        <v>0</v>
      </c>
      <c r="AA1924" s="96">
        <v>0</v>
      </c>
      <c r="AB1924" s="96">
        <v>0</v>
      </c>
      <c r="AC1924" s="96">
        <v>0</v>
      </c>
      <c r="AD1924" s="96">
        <v>24</v>
      </c>
      <c r="AE1924" s="96">
        <v>0</v>
      </c>
      <c r="AF1924" s="96">
        <v>0</v>
      </c>
      <c r="AG1924" s="100">
        <v>0</v>
      </c>
      <c r="AH1924" s="100">
        <v>0</v>
      </c>
      <c r="AI1924" s="100">
        <v>0</v>
      </c>
      <c r="AJ1924" s="100">
        <v>1.5</v>
      </c>
      <c r="AK1924" s="96">
        <v>0</v>
      </c>
      <c r="AL1924" s="96">
        <v>0</v>
      </c>
      <c r="AM1924" s="96">
        <v>0</v>
      </c>
      <c r="AN1924" s="95">
        <v>0.2</v>
      </c>
      <c r="AO1924" s="96">
        <v>3000</v>
      </c>
      <c r="AP1924" s="96">
        <v>0.2</v>
      </c>
      <c r="AQ1924" s="96">
        <v>0</v>
      </c>
      <c r="AR1924" s="100">
        <v>0</v>
      </c>
      <c r="AS1924" s="96" t="s">
        <v>162</v>
      </c>
      <c r="AT1924" s="94" t="s">
        <v>162</v>
      </c>
      <c r="AU1924" s="96" t="s">
        <v>360</v>
      </c>
      <c r="AV1924" s="95">
        <v>0</v>
      </c>
      <c r="AW1924" s="95">
        <v>0</v>
      </c>
      <c r="AX1924" s="94" t="s">
        <v>745</v>
      </c>
      <c r="AY1924" s="300" t="s">
        <v>2805</v>
      </c>
      <c r="AZ1924" s="97">
        <v>0</v>
      </c>
      <c r="BA1924" s="97">
        <v>0</v>
      </c>
      <c r="BB1924" s="108" t="s">
        <v>2806</v>
      </c>
      <c r="BC1924" s="96">
        <v>0</v>
      </c>
      <c r="BD1924" s="96">
        <v>0</v>
      </c>
      <c r="BE1924" s="96">
        <v>0</v>
      </c>
      <c r="BF1924" s="96">
        <v>0</v>
      </c>
      <c r="BG1924" s="96">
        <v>0</v>
      </c>
      <c r="BH1924" s="96">
        <v>0</v>
      </c>
      <c r="BI1924" s="91">
        <v>0</v>
      </c>
      <c r="BJ1924" s="100">
        <v>0</v>
      </c>
      <c r="BK1924" s="100">
        <v>0</v>
      </c>
      <c r="BL1924" s="100">
        <v>0</v>
      </c>
      <c r="BM1924" s="100">
        <v>0</v>
      </c>
      <c r="BN1924" s="100">
        <v>0</v>
      </c>
      <c r="BO1924" s="100">
        <v>0</v>
      </c>
      <c r="BP1924" s="100">
        <v>0</v>
      </c>
      <c r="BQ1924" s="100">
        <v>0</v>
      </c>
    </row>
    <row r="1925" ht="20.1" customHeight="1" spans="1:69">
      <c r="A1925" s="275"/>
      <c r="B1925" s="275"/>
      <c r="C1925" s="95">
        <v>77009006</v>
      </c>
      <c r="D1925" s="94" t="s">
        <v>2620</v>
      </c>
      <c r="E1925" s="96">
        <v>1</v>
      </c>
      <c r="F1925" s="96">
        <v>0</v>
      </c>
      <c r="G1925" s="96">
        <v>0</v>
      </c>
      <c r="H1925" s="97">
        <v>0</v>
      </c>
      <c r="I1925" s="95">
        <v>1</v>
      </c>
      <c r="J1925" s="96">
        <v>0</v>
      </c>
      <c r="K1925" s="96">
        <v>0</v>
      </c>
      <c r="L1925" s="96">
        <v>0</v>
      </c>
      <c r="M1925" s="96">
        <v>0</v>
      </c>
      <c r="N1925" s="96">
        <v>2</v>
      </c>
      <c r="O1925" s="96">
        <v>16</v>
      </c>
      <c r="P1925" s="96">
        <v>8</v>
      </c>
      <c r="Q1925" s="96">
        <v>0</v>
      </c>
      <c r="R1925" s="100">
        <v>0</v>
      </c>
      <c r="S1925" s="96">
        <v>0</v>
      </c>
      <c r="T1925" s="96">
        <v>1</v>
      </c>
      <c r="U1925" s="96">
        <v>1</v>
      </c>
      <c r="V1925" s="96">
        <v>0</v>
      </c>
      <c r="W1925" s="96">
        <v>2</v>
      </c>
      <c r="X1925" s="96">
        <v>0</v>
      </c>
      <c r="Y1925" s="96">
        <v>1</v>
      </c>
      <c r="Z1925" s="96">
        <v>0</v>
      </c>
      <c r="AA1925" s="96">
        <v>0</v>
      </c>
      <c r="AB1925" s="96">
        <v>0</v>
      </c>
      <c r="AC1925" s="96">
        <v>1</v>
      </c>
      <c r="AD1925" s="96">
        <v>6</v>
      </c>
      <c r="AE1925" s="96">
        <v>1</v>
      </c>
      <c r="AF1925" s="96">
        <v>4</v>
      </c>
      <c r="AG1925" s="100">
        <v>0</v>
      </c>
      <c r="AH1925" s="100">
        <v>1</v>
      </c>
      <c r="AI1925" s="100">
        <v>0</v>
      </c>
      <c r="AJ1925" s="100">
        <v>2</v>
      </c>
      <c r="AK1925" s="96">
        <v>0</v>
      </c>
      <c r="AL1925" s="96">
        <v>0</v>
      </c>
      <c r="AM1925" s="96">
        <v>0</v>
      </c>
      <c r="AN1925" s="96">
        <v>0.6</v>
      </c>
      <c r="AO1925" s="96">
        <v>700</v>
      </c>
      <c r="AP1925" s="96">
        <v>0.6</v>
      </c>
      <c r="AQ1925" s="96">
        <v>0</v>
      </c>
      <c r="AR1925" s="100">
        <v>0</v>
      </c>
      <c r="AS1925" s="300" t="s">
        <v>2807</v>
      </c>
      <c r="AT1925" s="94" t="s">
        <v>162</v>
      </c>
      <c r="AU1925" s="96" t="s">
        <v>353</v>
      </c>
      <c r="AV1925" s="95">
        <v>10000001</v>
      </c>
      <c r="AW1925" s="95">
        <v>77001701</v>
      </c>
      <c r="AX1925" s="94" t="s">
        <v>502</v>
      </c>
      <c r="AY1925" s="96">
        <v>0</v>
      </c>
      <c r="AZ1925" s="97">
        <v>0</v>
      </c>
      <c r="BA1925" s="97">
        <v>0</v>
      </c>
      <c r="BB1925" s="125" t="s">
        <v>2808</v>
      </c>
      <c r="BC1925" s="96">
        <v>0</v>
      </c>
      <c r="BD1925" s="96">
        <v>0</v>
      </c>
      <c r="BE1925" s="96">
        <v>0</v>
      </c>
      <c r="BF1925" s="96">
        <v>0</v>
      </c>
      <c r="BG1925" s="96">
        <v>0</v>
      </c>
      <c r="BH1925" s="96">
        <v>0</v>
      </c>
      <c r="BI1925" s="91">
        <v>0</v>
      </c>
      <c r="BJ1925" s="100">
        <v>0</v>
      </c>
      <c r="BK1925" s="100">
        <v>0</v>
      </c>
      <c r="BL1925" s="100">
        <v>0</v>
      </c>
      <c r="BM1925" s="100">
        <v>0</v>
      </c>
      <c r="BN1925" s="100">
        <v>0</v>
      </c>
      <c r="BO1925" s="100">
        <v>0</v>
      </c>
      <c r="BP1925" s="100">
        <v>0</v>
      </c>
      <c r="BQ1925" s="100">
        <v>0</v>
      </c>
    </row>
    <row r="1926" ht="19.5" customHeight="1" spans="1:69">
      <c r="A1926" s="275"/>
      <c r="B1926" s="275"/>
      <c r="C1926" s="95">
        <v>77009007</v>
      </c>
      <c r="D1926" s="94" t="s">
        <v>801</v>
      </c>
      <c r="E1926" s="96">
        <v>1</v>
      </c>
      <c r="F1926" s="96">
        <v>0</v>
      </c>
      <c r="G1926" s="96">
        <v>0</v>
      </c>
      <c r="H1926" s="97">
        <v>0</v>
      </c>
      <c r="I1926" s="95">
        <v>1</v>
      </c>
      <c r="J1926" s="95">
        <v>0</v>
      </c>
      <c r="K1926" s="95">
        <v>0</v>
      </c>
      <c r="L1926" s="96">
        <v>0</v>
      </c>
      <c r="M1926" s="96">
        <v>0</v>
      </c>
      <c r="N1926" s="96">
        <v>2</v>
      </c>
      <c r="O1926" s="96">
        <v>1</v>
      </c>
      <c r="P1926" s="96">
        <v>0.2</v>
      </c>
      <c r="Q1926" s="96">
        <v>0</v>
      </c>
      <c r="R1926" s="100">
        <v>0</v>
      </c>
      <c r="S1926" s="96">
        <v>0</v>
      </c>
      <c r="T1926" s="96">
        <v>1</v>
      </c>
      <c r="U1926" s="96">
        <v>1</v>
      </c>
      <c r="V1926" s="96">
        <v>0</v>
      </c>
      <c r="W1926" s="96">
        <v>0</v>
      </c>
      <c r="X1926" s="96">
        <v>0</v>
      </c>
      <c r="Y1926" s="96">
        <v>1</v>
      </c>
      <c r="Z1926" s="96">
        <v>0</v>
      </c>
      <c r="AA1926" s="96">
        <v>0</v>
      </c>
      <c r="AB1926" s="96">
        <v>0</v>
      </c>
      <c r="AC1926" s="96">
        <v>1</v>
      </c>
      <c r="AD1926" s="96">
        <v>12</v>
      </c>
      <c r="AE1926" s="96">
        <v>2</v>
      </c>
      <c r="AF1926" s="96" t="s">
        <v>171</v>
      </c>
      <c r="AG1926" s="100">
        <v>0</v>
      </c>
      <c r="AH1926" s="100">
        <v>2</v>
      </c>
      <c r="AI1926" s="100">
        <v>0</v>
      </c>
      <c r="AJ1926" s="100">
        <v>1.5</v>
      </c>
      <c r="AK1926" s="96">
        <v>0</v>
      </c>
      <c r="AL1926" s="96">
        <v>0</v>
      </c>
      <c r="AM1926" s="96">
        <v>0</v>
      </c>
      <c r="AN1926" s="96">
        <v>0.3</v>
      </c>
      <c r="AO1926" s="96">
        <v>300</v>
      </c>
      <c r="AP1926" s="96">
        <v>0</v>
      </c>
      <c r="AQ1926" s="96">
        <v>15</v>
      </c>
      <c r="AR1926" s="100">
        <v>0</v>
      </c>
      <c r="AS1926" s="106">
        <v>0</v>
      </c>
      <c r="AT1926" s="94" t="s">
        <v>162</v>
      </c>
      <c r="AU1926" s="96" t="s">
        <v>173</v>
      </c>
      <c r="AV1926" s="95">
        <v>0</v>
      </c>
      <c r="AW1926" s="95">
        <v>0</v>
      </c>
      <c r="AX1926" s="126" t="s">
        <v>174</v>
      </c>
      <c r="AY1926" s="96">
        <v>1</v>
      </c>
      <c r="AZ1926" s="97">
        <v>0</v>
      </c>
      <c r="BA1926" s="97">
        <v>0</v>
      </c>
      <c r="BB1926" s="108" t="s">
        <v>2809</v>
      </c>
      <c r="BC1926" s="96">
        <v>0</v>
      </c>
      <c r="BD1926" s="96">
        <v>0</v>
      </c>
      <c r="BE1926" s="96">
        <v>0</v>
      </c>
      <c r="BF1926" s="96">
        <v>0</v>
      </c>
      <c r="BG1926" s="96">
        <v>0</v>
      </c>
      <c r="BH1926" s="96">
        <v>0</v>
      </c>
      <c r="BI1926" s="91">
        <v>0</v>
      </c>
      <c r="BJ1926" s="100">
        <v>0</v>
      </c>
      <c r="BK1926" s="100">
        <v>0</v>
      </c>
      <c r="BL1926" s="100">
        <v>0</v>
      </c>
      <c r="BM1926" s="100">
        <v>0</v>
      </c>
      <c r="BN1926" s="100">
        <v>0</v>
      </c>
      <c r="BO1926" s="100">
        <v>1</v>
      </c>
      <c r="BP1926" s="100">
        <v>77009008</v>
      </c>
      <c r="BQ1926" s="100">
        <v>0</v>
      </c>
    </row>
    <row r="1927" ht="19.5" customHeight="1" spans="1:69">
      <c r="A1927" s="275"/>
      <c r="B1927" s="275"/>
      <c r="C1927" s="95">
        <v>77009008</v>
      </c>
      <c r="D1927" s="98" t="s">
        <v>801</v>
      </c>
      <c r="E1927" s="96">
        <v>1</v>
      </c>
      <c r="F1927" s="96">
        <v>0</v>
      </c>
      <c r="G1927" s="95">
        <v>0</v>
      </c>
      <c r="H1927" s="97">
        <v>0</v>
      </c>
      <c r="I1927" s="96">
        <v>1</v>
      </c>
      <c r="J1927" s="96">
        <v>0</v>
      </c>
      <c r="K1927" s="96">
        <v>0</v>
      </c>
      <c r="L1927" s="95">
        <v>0</v>
      </c>
      <c r="M1927" s="95">
        <v>0</v>
      </c>
      <c r="N1927" s="95">
        <v>2</v>
      </c>
      <c r="O1927" s="95">
        <v>1</v>
      </c>
      <c r="P1927" s="95">
        <v>1</v>
      </c>
      <c r="Q1927" s="95">
        <v>0</v>
      </c>
      <c r="R1927" s="100">
        <v>0</v>
      </c>
      <c r="S1927" s="97">
        <v>0</v>
      </c>
      <c r="T1927" s="96">
        <v>1</v>
      </c>
      <c r="U1927" s="95">
        <v>1</v>
      </c>
      <c r="V1927" s="95">
        <v>0</v>
      </c>
      <c r="W1927" s="95">
        <v>1.5</v>
      </c>
      <c r="X1927" s="95">
        <v>0</v>
      </c>
      <c r="Y1927" s="95">
        <v>1</v>
      </c>
      <c r="Z1927" s="95">
        <v>0</v>
      </c>
      <c r="AA1927" s="95">
        <v>0</v>
      </c>
      <c r="AB1927" s="95">
        <v>0</v>
      </c>
      <c r="AC1927" s="95">
        <v>0</v>
      </c>
      <c r="AD1927" s="95">
        <v>0</v>
      </c>
      <c r="AE1927" s="95">
        <v>1</v>
      </c>
      <c r="AF1927" s="143">
        <v>4</v>
      </c>
      <c r="AG1927" s="100">
        <v>0</v>
      </c>
      <c r="AH1927" s="100">
        <v>1</v>
      </c>
      <c r="AI1927" s="100">
        <v>0</v>
      </c>
      <c r="AJ1927" s="100">
        <v>5</v>
      </c>
      <c r="AK1927" s="95">
        <v>0</v>
      </c>
      <c r="AL1927" s="95">
        <v>1</v>
      </c>
      <c r="AM1927" s="95">
        <v>0</v>
      </c>
      <c r="AN1927" s="95">
        <v>0.6</v>
      </c>
      <c r="AO1927" s="95">
        <v>2000</v>
      </c>
      <c r="AP1927" s="95">
        <v>0.6</v>
      </c>
      <c r="AQ1927" s="95">
        <v>0</v>
      </c>
      <c r="AR1927" s="100">
        <v>0</v>
      </c>
      <c r="AS1927" s="95">
        <v>97050301</v>
      </c>
      <c r="AT1927" s="98" t="s">
        <v>218</v>
      </c>
      <c r="AU1927" s="95" t="s">
        <v>360</v>
      </c>
      <c r="AV1927" s="95">
        <v>10001005</v>
      </c>
      <c r="AW1927" s="95">
        <v>62006301</v>
      </c>
      <c r="AX1927" s="98" t="s">
        <v>164</v>
      </c>
      <c r="AY1927" s="98">
        <v>0</v>
      </c>
      <c r="AZ1927" s="97">
        <v>0</v>
      </c>
      <c r="BA1927" s="97">
        <v>0</v>
      </c>
      <c r="BB1927" s="149" t="s">
        <v>803</v>
      </c>
      <c r="BC1927" s="95">
        <v>0</v>
      </c>
      <c r="BD1927" s="96">
        <v>0</v>
      </c>
      <c r="BE1927" s="95">
        <v>0</v>
      </c>
      <c r="BF1927" s="95">
        <v>0</v>
      </c>
      <c r="BG1927" s="95">
        <v>0</v>
      </c>
      <c r="BH1927" s="95">
        <v>0</v>
      </c>
      <c r="BI1927" s="91">
        <v>0</v>
      </c>
      <c r="BJ1927" s="100">
        <v>0</v>
      </c>
      <c r="BK1927" s="100">
        <v>0</v>
      </c>
      <c r="BL1927" s="100">
        <v>0</v>
      </c>
      <c r="BM1927" s="100">
        <v>0</v>
      </c>
      <c r="BN1927" s="100">
        <v>0</v>
      </c>
      <c r="BO1927" s="100">
        <v>0</v>
      </c>
      <c r="BP1927" s="100">
        <v>0</v>
      </c>
      <c r="BQ1927" s="100">
        <v>0</v>
      </c>
    </row>
  </sheetData>
  <autoFilter ref="AX1:AX1927"/>
  <pageMargins left="0.699305555555556" right="0.699305555555556" top="0.75" bottom="0.75" header="0.3" footer="0.3"/>
  <pageSetup paperSize="1" orientation="portrait"/>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SkillProto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2024-01-21T15:11:33Z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